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W38"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35" i="9"/>
  <c r="CO34" i="9"/>
  <c r="BE34" i="9"/>
  <c r="AM34" i="9"/>
  <c r="C34" i="9"/>
  <c r="U34" i="9" s="1"/>
  <c r="U35" i="9" s="1"/>
  <c r="U36" i="9" s="1"/>
  <c r="U37" i="9" s="1"/>
  <c r="U38" i="9" s="1"/>
  <c r="BW34" i="9" l="1"/>
  <c r="BW35" i="9" s="1"/>
  <c r="BW36" i="9" s="1"/>
  <c r="BW37" i="9" s="1"/>
  <c r="BW38" i="9" s="1"/>
  <c r="BW39" i="9" s="1"/>
  <c r="BW40" i="9" s="1"/>
  <c r="BW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<sst xmlns="http://schemas.openxmlformats.org/spreadsheetml/2006/main" count="1118" uniqueCount="558">
  <si>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</si>
  <si>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</si>
  <si>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</si>
  <si>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</si>
  <si>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</si>
  <si>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</si>
  <si>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</si>
  <si>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</si>
  <si>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</si>
  <si>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</si>
  <si>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</si>
  <si>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</si>
  <si>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</si>
  <si>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</si>
  <si>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</si>
  <si>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</si>
  <si>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</si>
  <si>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</si>
  <si>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</si>
  <si>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</si>
  <si>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</si>
  <si>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</si>
  <si>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</si>
  <si>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</si>
  <si>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</si>
  <si>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</si>
  <si>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</si>
  <si>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</si>
  <si>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</si>
  <si>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</si>
  <si>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</si>
  <si>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</si>
  <si>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</si>
  <si>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</si>
  <si>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</si>
  <si>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</si>
  <si>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</si>
  <si>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</si>
  <si>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</si>
  <si>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</si>
  <si>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</si>
  <si>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</si>
  <si>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</si>
  <si>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</si>
  <si>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</si>
  <si>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</si>
  <si>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</si>
  <si>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</si>
  <si>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</si>
  <si>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</si>
  <si>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</si>
  <si>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</si>
  <si>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</si>
  <si>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</si>
  <si>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</si>
  <si>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</si>
  <si>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</si>
  <si>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</si>
  <si>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</si>
  <si>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</si>
  <si>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</si>
  <si>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</si>
  <si>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</si>
  <si>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</si>
  <si>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</si>
  <si>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</si>
  <si>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</si>
  <si>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</si>
  <si>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</si>
  <si>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</si>
  <si>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</si>
  <si>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</si>
  <si>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</si>
  <si>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</si>
  <si>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</si>
  <si>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</si>
  <si>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</si>
  <si>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</si>
  <si>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</si>
  <si>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</si>
  <si>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</si>
  <si>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</si>
  <si>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</si>
  <si>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</si>
  <si>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</si>
  <si>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</si>
  <si>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</si>
  <si>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</si>
  <si>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</si>
  <si>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</si>
  <si>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</si>
  <si>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</si>
  <si>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</si>
  <si>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</si>
  <si>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</si>
  <si>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</si>
  <si>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</si>
  <si>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</si>
  <si>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</si>
  <si>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</si>
  <si>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</si>
  <si>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</si>
  <si>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</si>
  <si>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</si>
  <si>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</si>
  <si>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</si>
  <si>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</si>
  <si>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</si>
  <si>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</si>
  <si>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</si>
  <si>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</si>
  <si>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</si>
  <si>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</si>
  <si>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</si>
  <si>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</si>
  <si>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</si>
  <si>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</si>
  <si>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</si>
  <si>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</si>
  <si>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</si>
  <si>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</si>
  <si>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</si>
  <si>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</si>
  <si>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</si>
  <si>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</si>
  <si>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</si>
  <si>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</si>
  <si>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</si>
  <si>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</si>
  <si>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</si>
  <si>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</si>
  <si>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</si>
  <si>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</si>
  <si>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</si>
  <si>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</si>
  <si>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</si>
  <si>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</si>
  <si>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</si>
  <si>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-3.1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</si>
  <si>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</si>
  <si>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</si>
  <si>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</si>
  <si>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</si>
  <si>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</si>
  <si>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</si>
  <si>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</si>
  <si>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</si>
  <si>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</si>
  <si>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</si>
  <si>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</si>
  <si>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</si>
  <si>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</si>
  <si>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</si>
  <si>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</si>
  <si>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</si>
  <si>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</si>
  <si>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</si>
  <si>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</si>
  <si>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</si>
  <si>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</si>
  <si>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</si>
  <si>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</si>
  <si>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</si>
  <si>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</si>
  <si>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</si>
  <si>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</si>
  <si>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</si>
  <si>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</si>
  <si>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</si>
  <si>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</si>
  <si>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</si>
  <si>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</si>
  <si>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</si>
  <si>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</si>
  <si>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</si>
  <si>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</si>
  <si>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</si>
  <si>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</si>
  <si>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</si>
  <si>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</si>
  <si>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</si>
  <si>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</si>
  <si>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</si>
  <si>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</si>
  <si>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</si>
  <si>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</si>
  <si>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</si>
  <si>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</si>
  <si>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</si>
  <si>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</si>
  <si>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</si>
  <si>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</si>
  <si>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</si>
  <si>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</si>
  <si>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</si>
  <si>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</si>
  <si>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</si>
  <si>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</si>
  <si>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鹿児島県大和村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</si>
  <si>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</si>
  <si>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</si>
  <si>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</si>
  <si>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</si>
  <si>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</si>
  <si>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</si>
  <si>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</si>
  <si>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</si>
  <si>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</si>
  <si>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</si>
  <si>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</si>
  <si>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</si>
  <si>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</si>
  <si>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</si>
  <si>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</si>
  <si>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</si>
  <si>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</si>
  <si>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</si>
  <si>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</si>
  <si>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</si>
  <si>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</si>
  <si>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</si>
  <si>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</si>
  <si>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</si>
  <si>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</si>
  <si>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</si>
  <si>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</si>
  <si>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</si>
  <si>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</si>
  <si>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</si>
  <si>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</si>
  <si>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</si>
  <si>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</si>
  <si>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</si>
  <si>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</si>
  <si>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</si>
  <si>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</si>
  <si>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</si>
  <si>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</si>
  <si>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</si>
  <si>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</si>
  <si>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</si>
  <si>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</si>
  <si>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</si>
  <si>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</si>
  <si>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</si>
  <si>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</si>
  <si>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</si>
  <si>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</si>
  <si>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</si>
  <si>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</si>
  <si>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</si>
  <si>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</si>
  <si>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</si>
  <si>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</si>
  <si>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</si>
  <si>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</si>
  <si>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</si>
  <si>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</si>
  <si>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</si>
  <si>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</si>
  <si>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</si>
  <si>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</si>
  <si>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</si>
  <si>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</si>
  <si>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</si>
  <si>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</si>
  <si>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</si>
  <si>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</si>
  <si>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</si>
  <si>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</si>
  <si>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</si>
  <si>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</si>
  <si>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</si>
  <si>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</si>
  <si>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</si>
  <si>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</si>
  <si>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</si>
  <si>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</si>
  <si>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</si>
  <si>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</si>
  <si>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</si>
  <si>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</si>
  <si>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</si>
  <si>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</si>
  <si>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</si>
  <si>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</si>
  <si>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</si>
  <si>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</si>
  <si>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</si>
  <si>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</si>
  <si>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</si>
  <si>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</si>
  <si>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</si>
  <si>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</si>
  <si>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</si>
  <si>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</si>
  <si>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</si>
  <si>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</si>
  <si>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</si>
  <si>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</si>
  <si>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</si>
  <si>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</si>
  <si>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</si>
  <si>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</si>
  <si>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</si>
  <si>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</si>
  <si>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</si>
  <si>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</si>
  <si>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</si>
  <si>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</si>
  <si>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</si>
  <si>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</si>
  <si>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</si>
  <si>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</si>
  <si>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</si>
  <si>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</si>
  <si>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</si>
  <si>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</si>
  <si>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</si>
  <si>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</si>
  <si>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</si>
  <si>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</si>
  <si>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</si>
  <si>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</si>
  <si>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</si>
  <si>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</si>
  <si>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</si>
  <si>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</si>
  <si>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</si>
  <si>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</si>
  <si>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</si>
  <si>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</si>
  <si>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</si>
  <si>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</si>
  <si>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</si>
  <si>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</si>
  <si>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</si>
  <si>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</si>
  <si>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</si>
  <si>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</si>
  <si>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</si>
  <si>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</si>
  <si>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</si>
  <si>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</si>
  <si>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</si>
  <si>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</si>
  <si>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</si>
  <si>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</si>
  <si>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鹿児島県大和村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</si>
  <si>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</si>
  <si>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</si>
  <si>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</si>
  <si>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</si>
  <si>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</si>
  <si>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</si>
  <si>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</si>
  <si>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</si>
  <si>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</si>
  <si>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</si>
  <si>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</si>
  <si>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</si>
  <si>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</si>
  <si>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</si>
  <si>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</si>
  <si>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</si>
  <si>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</si>
  <si>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</si>
  <si>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</si>
  <si>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</si>
  <si>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</si>
  <si>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</si>
  <si>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</si>
  <si>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</si>
  <si>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</si>
  <si>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</si>
  <si>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</si>
  <si>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</si>
  <si>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</si>
  <si>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</si>
  <si>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</si>
  <si>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</si>
  <si>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</si>
  <si>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</si>
  <si>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大和診療所特別会計</t>
    <phoneticPr fontId="5"/>
  </si>
  <si>
    <t>介護保険特別会計</t>
    <phoneticPr fontId="5"/>
  </si>
  <si>
    <t>後期高齢者医療特別会計</t>
    <phoneticPr fontId="5"/>
  </si>
  <si>
    <t>大和の園特別会計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</si>
  <si>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</si>
  <si>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</si>
  <si>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</si>
  <si>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</si>
  <si>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</si>
  <si>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</si>
  <si>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</si>
  <si>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</si>
  <si>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</si>
  <si>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</si>
  <si>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</si>
  <si>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</si>
  <si>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</si>
  <si>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</si>
  <si>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</si>
  <si>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</si>
  <si>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</si>
  <si>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</si>
  <si>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</si>
  <si>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</si>
  <si>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</si>
  <si>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</si>
  <si>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</si>
  <si>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</si>
  <si>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</si>
  <si>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</si>
  <si>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</si>
  <si>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</si>
  <si>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</si>
  <si>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</si>
  <si>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</si>
  <si>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</si>
  <si>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</si>
  <si>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</si>
  <si>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</si>
  <si>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</si>
  <si>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</si>
  <si>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</si>
  <si>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</si>
  <si>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</si>
  <si>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</si>
  <si>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</si>
  <si>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</si>
  <si>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</si>
  <si>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</si>
  <si>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</si>
  <si>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</si>
  <si>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</si>
  <si>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</si>
  <si>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</si>
  <si>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</si>
  <si>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</si>
  <si>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</si>
  <si>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</si>
  <si>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</si>
  <si>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</si>
  <si>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</si>
  <si>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</si>
  <si>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</si>
  <si>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</si>
  <si>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</si>
  <si>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</si>
  <si>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</si>
  <si>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</si>
  <si>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</si>
  <si>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</si>
  <si>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</si>
  <si>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</si>
  <si>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</si>
  <si>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</si>
  <si>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</si>
  <si>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</si>
  <si>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</si>
  <si>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</si>
  <si>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</si>
  <si>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</si>
  <si>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</si>
  <si>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</si>
  <si>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</si>
  <si>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</si>
  <si>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</si>
  <si>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</si>
  <si>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</si>
  <si>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</si>
  <si>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</si>
  <si>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</si>
  <si>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</si>
  <si>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</si>
  <si>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</si>
  <si>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</si>
  <si>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</si>
  <si>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</si>
  <si>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</si>
  <si>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</si>
  <si>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</si>
  <si>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</si>
  <si>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</si>
  <si>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</si>
  <si>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</si>
  <si>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</si>
  <si>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</si>
  <si>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</si>
  <si>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</si>
  <si>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</si>
  <si>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</si>
  <si>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</si>
  <si>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</si>
  <si>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</si>
  <si>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</si>
  <si>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</si>
  <si>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</si>
  <si>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</si>
  <si>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</si>
  <si>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</si>
  <si>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</si>
  <si>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</si>
  <si>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</si>
  <si>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</si>
  <si>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</si>
  <si>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</si>
  <si>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</si>
  <si>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</si>
  <si>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</si>
  <si>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</si>
  <si>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</si>
  <si>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</si>
  <si>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</si>
  <si>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</si>
  <si>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</si>
  <si>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</si>
  <si>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</si>
  <si>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</si>
  <si>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</si>
  <si>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</si>
  <si>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</si>
  <si>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</si>
  <si>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</si>
  <si>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</si>
  <si>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</si>
  <si>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介護保険特別会計</t>
  </si>
  <si>
    <t>大和診療所特別会計</t>
  </si>
  <si>
    <t>大和の園特別会計</t>
  </si>
  <si>
    <t>後期高齢者医療特別会計</t>
  </si>
  <si>
    <t>その他会計（赤字）</t>
  </si>
  <si>
    <t>その他会計（黒字）</t>
  </si>
  <si>
    <t>-</t>
    <phoneticPr fontId="2"/>
  </si>
  <si>
    <t>簡易水道事業特別会計</t>
    <rPh sb="0" eb="2">
      <t>カンイ</t>
    </rPh>
    <rPh sb="2" eb="4">
      <t>スイドウ</t>
    </rPh>
    <rPh sb="4" eb="6">
      <t>ジギョウ</t>
    </rPh>
    <rPh sb="6" eb="8">
      <t>トクベツ</t>
    </rPh>
    <rPh sb="8" eb="10">
      <t>カイケイ</t>
    </rPh>
    <phoneticPr fontId="2"/>
  </si>
  <si>
    <t>集落排水事業特別会計</t>
    <rPh sb="0" eb="2">
      <t>シュウラク</t>
    </rPh>
    <rPh sb="2" eb="4">
      <t>ハイスイ</t>
    </rPh>
    <rPh sb="4" eb="6">
      <t>ジギョウ</t>
    </rPh>
    <rPh sb="6" eb="8">
      <t>トクベツ</t>
    </rPh>
    <rPh sb="8" eb="10">
      <t>カイケイ</t>
    </rPh>
    <phoneticPr fontId="2"/>
  </si>
  <si>
    <t>鹿児島県市町村総合事務組合</t>
    <rPh sb="0" eb="4">
      <t>カゴシマケン</t>
    </rPh>
    <rPh sb="4" eb="7">
      <t>シチョウソン</t>
    </rPh>
    <rPh sb="7" eb="9">
      <t>ソウゴウ</t>
    </rPh>
    <rPh sb="9" eb="11">
      <t>ジム</t>
    </rPh>
    <rPh sb="11" eb="13">
      <t>クミアイ</t>
    </rPh>
    <phoneticPr fontId="30"/>
  </si>
  <si>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30"/>
  </si>
  <si>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30"/>
  </si>
  <si>
    <t>奄美群島広域事務組合</t>
    <rPh sb="0" eb="2">
      <t>アマミ</t>
    </rPh>
    <rPh sb="2" eb="4">
      <t>グントウ</t>
    </rPh>
    <rPh sb="4" eb="6">
      <t>コウイキ</t>
    </rPh>
    <rPh sb="6" eb="8">
      <t>ジム</t>
    </rPh>
    <rPh sb="8" eb="10">
      <t>クミアイ</t>
    </rPh>
    <phoneticPr fontId="30"/>
  </si>
  <si>
    <t>大島地区消防組合</t>
    <rPh sb="0" eb="2">
      <t>オオシマ</t>
    </rPh>
    <rPh sb="2" eb="4">
      <t>チク</t>
    </rPh>
    <rPh sb="4" eb="6">
      <t>ショウボウ</t>
    </rPh>
    <rPh sb="6" eb="8">
      <t>クミアイ</t>
    </rPh>
    <phoneticPr fontId="30"/>
  </si>
  <si>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30"/>
  </si>
  <si>
    <t>大島農業共済事務組合</t>
    <rPh sb="0" eb="2">
      <t>オオシマ</t>
    </rPh>
    <rPh sb="2" eb="4">
      <t>ノウギョウ</t>
    </rPh>
    <rPh sb="4" eb="6">
      <t>キョウサイ</t>
    </rPh>
    <rPh sb="6" eb="8">
      <t>ジム</t>
    </rPh>
    <rPh sb="8" eb="10">
      <t>クミアイ</t>
    </rPh>
    <phoneticPr fontId="30"/>
  </si>
  <si>
    <t>大島地区衛生組合</t>
    <rPh sb="0" eb="2">
      <t>オオシマ</t>
    </rPh>
    <rPh sb="2" eb="4">
      <t>チク</t>
    </rPh>
    <rPh sb="4" eb="6">
      <t>エイセイ</t>
    </rPh>
    <rPh sb="6" eb="8">
      <t>クミアイ</t>
    </rPh>
    <phoneticPr fontId="30"/>
  </si>
  <si>
    <t>法非適用企業</t>
    <rPh sb="0" eb="1">
      <t>ホウ</t>
    </rPh>
    <rPh sb="1" eb="2">
      <t>ヒ</t>
    </rPh>
    <rPh sb="2" eb="4">
      <t>テキヨウ</t>
    </rPh>
    <rPh sb="4" eb="6">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</si>
  <si>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</si>
  <si>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</si>
  <si>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</si>
  <si>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</si>
  <si>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</si>
  <si>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</si>
  <si>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</si>
  <si>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</si>
  <si>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</si>
  <si>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</si>
  <si>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</si>
  <si>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</si>
  <si>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</si>
  <si>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低下しているが類似団体と比較して高くなっている。将来負担比率については平成25年度以降類似団体と同じく「無し」となっている。新規発行地方債の抑制や繰上償還の実施により地方債残高は減少しているため、実質公債費比率についても今後減少すると想定さ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</si>
</sst>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1521-405A-99EF-AC4678D0E3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228414</c:v>
                </c:pt>
                <c:pt idx="1">
                  <c:v>277105</c:v>
                </c:pt>
                <c:pt idx="2">
                  <c:v>573026</c:v>
                </c:pt>
                <c:pt idx="3">
                  <c:v>490899</c:v>
                </c:pt>
                <c:pt idx="4">
                  <c:v>351962</c:v>
                </c:pt>
              </c:numCache>
            </c:numRef>
          </c:val>
          <c:smooth val="0"/>
          <c:extLst>
            <c:ext xmlns:c16="http://schemas.microsoft.com/office/drawing/2014/chart" uri="{C3380CC4-5D6E-409C-BE32-E72D297353CC}">
              <c16:uniqueId val="{00000001-1521-405A-99EF-AC4678D0E3C8}"/>
            </c:ext>
          </c:extLst>
        </c:ser>
        <c:dLbls>
          <c:showLegendKey val="0"/>
          <c:showVal val="0"/>
          <c:showCatName val="0"/>
          <c:showSerName val="0"/>
          <c:showPercent val="0"/>
          <c:showBubbleSize val="0"/>
        </c:dLbls>
        <c:marker val="1"/>
        <c:smooth val="0"/>
        <c:axId val="240392376"/>
        <c:axId val="239405824"/>
      </c:lineChart>
      <c:catAx>
        <c:axId val="240392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405824"/>
        <c:crosses val="autoZero"/>
        <c:auto val="1"/>
        <c:lblAlgn val="ctr"/>
        <c:lblOffset val="100"/>
        <c:tickLblSkip val="1"/>
        <c:tickMarkSkip val="1"/>
        <c:noMultiLvlLbl val="0"/>
      </c:catAx>
      <c:valAx>
        <c:axId val="23940582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392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3.51</c:v>
                </c:pt>
                <c:pt idx="1">
                  <c:v>4.43</c:v>
                </c:pt>
                <c:pt idx="2">
                  <c:v>4.32</c:v>
                </c:pt>
                <c:pt idx="3">
                  <c:v>5.4</c:v>
                </c:pt>
                <c:pt idx="4">
                  <c:v>6.1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21.46</c:v>
                </c:pt>
                <c:pt idx="1">
                  <c:v>26.91</c:v>
                </c:pt>
                <c:pt idx="2">
                  <c:v>28.1</c:v>
                </c:pt>
                <c:pt idx="3">
                  <c:v>29.71</c:v>
                </c:pt>
                <c:pt idx="4">
                  <c:v>34.03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4952032"/>
        <c:axId val="19877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1.82</c:v>
                </c:pt>
                <c:pt idx="1">
                  <c:v>5.71</c:v>
                </c:pt>
                <c:pt idx="2">
                  <c:v>1.97</c:v>
                </c:pt>
                <c:pt idx="3">
                  <c:v>4.33</c:v>
                </c:pt>
                <c:pt idx="4">
                  <c:v>4.24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4952032"/>
        <c:axId val="198770064"/>
      </c:lineChart>
      <c:catAx>
        <c:axId val="2449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770064"/>
        <c:crosses val="autoZero"/>
        <c:auto val="1"/>
        <c:lblAlgn val="ctr"/>
        <c:lblOffset val="100"/>
        <c:tickLblSkip val="1"/>
        <c:tickMarkSkip val="1"/>
        <c:noMultiLvlLbl val="0"/>
      </c:catAx>
      <c:valAx>
        <c:axId val="19877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95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0.56999999999999995</c:v>
                </c:pt>
                <c:pt idx="4">
                  <c:v>#N/A</c:v>
                </c:pt>
                <c:pt idx="5">
                  <c:v>1.7</c:v>
                </c:pt>
                <c:pt idx="6">
                  <c:v>#N/A</c:v>
                </c:pt>
                <c:pt idx="7">
                  <c:v>0.92</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0.11</c:v>
                </c:pt>
                <c:pt idx="4">
                  <c:v>#N/A</c:v>
                </c:pt>
                <c:pt idx="5">
                  <c:v>0.05</c:v>
                </c:pt>
                <c:pt idx="6">
                  <c:v>#N/A</c:v>
                </c:pt>
                <c:pt idx="7">
                  <c:v>0.04</c:v>
                </c:pt>
                <c:pt idx="8">
                  <c:v>#N/A</c:v>
                </c:pt>
                <c:pt idx="9">
                  <c:v>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大和の園特別会計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0.32</c:v>
                </c:pt>
                <c:pt idx="4">
                  <c:v>#N/A</c:v>
                </c:pt>
                <c:pt idx="5">
                  <c:v>0.38</c:v>
                </c:pt>
                <c:pt idx="6">
                  <c:v>#N/A</c:v>
                </c:pt>
                <c:pt idx="7">
                  <c:v>0.48</c:v>
                </c:pt>
                <c:pt idx="8">
                  <c:v>#N/A</c:v>
                </c:pt>
                <c:pt idx="9">
                  <c:v>0.28000000000000003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大和診療所特別会計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c:v>
                </c:pt>
                <c:pt idx="2">
                  <c:v>#N/A</c:v>
                </c:pt>
                <c:pt idx="3">
                  <c:v>0.16</c:v>
                </c:pt>
                <c:pt idx="4">
                  <c:v>#N/A</c:v>
                </c:pt>
                <c:pt idx="5">
                  <c:v>0.14000000000000001</c:v>
                </c:pt>
                <c:pt idx="6">
                  <c:v>#N/A</c:v>
                </c:pt>
                <c:pt idx="7">
                  <c:v>0.24</c:v>
                </c:pt>
                <c:pt idx="8">
                  <c:v>#N/A</c:v>
                </c:pt>
                <c:pt idx="9">
                  <c:v>0.45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0.15</c:v>
                </c:pt>
                <c:pt idx="2">
                  <c:v>#N/A</c:v>
                </c:pt>
                <c:pt idx="3">
                  <c:v>0.49</c:v>
                </c:pt>
                <c:pt idx="4">
                  <c:v>#N/A</c:v>
                </c:pt>
                <c:pt idx="5">
                  <c:v>0.47</c:v>
                </c:pt>
                <c:pt idx="6">
                  <c:v>#N/A</c:v>
                </c:pt>
                <c:pt idx="7">
                  <c:v>0.64</c:v>
                </c:pt>
                <c:pt idx="8">
                  <c:v>#N/A</c:v>
                </c:pt>
                <c:pt idx="9">
                  <c:v>0.89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0.19</c:v>
                </c:pt>
                <c:pt idx="2">
                  <c:v>#N/A</c:v>
                </c:pt>
                <c:pt idx="3">
                  <c:v>0.57999999999999996</c:v>
                </c:pt>
                <c:pt idx="4">
                  <c:v>#N/A</c:v>
                </c:pt>
                <c:pt idx="5">
                  <c:v>0.65</c:v>
                </c:pt>
                <c:pt idx="6">
                  <c:v>#N/A</c:v>
                </c:pt>
                <c:pt idx="7">
                  <c:v>0.51</c:v>
                </c:pt>
                <c:pt idx="8">
                  <c:v>#N/A</c:v>
                </c:pt>
                <c:pt idx="9">
                  <c:v>0.95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3.51</c:v>
                </c:pt>
                <c:pt idx="2">
                  <c:v>#N/A</c:v>
                </c:pt>
                <c:pt idx="3">
                  <c:v>4.42</c:v>
                </c:pt>
                <c:pt idx="4">
                  <c:v>#N/A</c:v>
                </c:pt>
                <c:pt idx="5">
                  <c:v>4.3099999999999996</c:v>
                </c:pt>
                <c:pt idx="6">
                  <c:v>#N/A</c:v>
                </c:pt>
                <c:pt idx="7">
                  <c:v>5.4</c:v>
                </c:pt>
                <c:pt idx="8">
                  <c:v>#N/A</c:v>
                </c:pt>
                <c:pt idx="9">
                  <c:v>6.1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9031624"/>
        <c:axId val="246266856"/>
      </c:barChart>
      <c:catAx>
        <c:axId val="24903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266856"/>
        <c:crosses val="autoZero"/>
        <c:auto val="1"/>
        <c:lblAlgn val="ctr"/>
        <c:lblOffset val="100"/>
        <c:tickLblSkip val="1"/>
        <c:tickMarkSkip val="1"/>
        <c:noMultiLvlLbl val="0"/>
      </c:catAx>
      <c:valAx>
        <c:axId val="246266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031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385</c:v>
                </c:pt>
                <c:pt idx="5">
                  <c:v>361</c:v>
                </c:pt>
                <c:pt idx="8">
                  <c:v>370</c:v>
                </c:pt>
                <c:pt idx="11">
                  <c:v>355</c:v>
                </c:pt>
                <c:pt idx="14">
                  <c:v>346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67</c:v>
                </c:pt>
                <c:pt idx="3">
                  <c:v>58</c:v>
                </c:pt>
                <c:pt idx="6">
                  <c:v>51</c:v>
                </c:pt>
                <c:pt idx="9">
                  <c:v>52</c:v>
                </c:pt>
                <c:pt idx="12">
                  <c:v>70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499</c:v>
                </c:pt>
                <c:pt idx="3">
                  <c:v>462</c:v>
                </c:pt>
                <c:pt idx="6">
                  <c:v>444</c:v>
                </c:pt>
                <c:pt idx="9">
                  <c:v>418</c:v>
                </c:pt>
                <c:pt idx="12">
                  <c:v>406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6841016"/>
        <c:axId val="238670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184</c:v>
                </c:pt>
                <c:pt idx="2">
                  <c:v>#N/A</c:v>
                </c:pt>
                <c:pt idx="3">
                  <c:v>#N/A</c:v>
                </c:pt>
                <c:pt idx="4">
                  <c:v>162</c:v>
                </c:pt>
                <c:pt idx="5">
                  <c:v>#N/A</c:v>
                </c:pt>
                <c:pt idx="6">
                  <c:v>#N/A</c:v>
                </c:pt>
                <c:pt idx="7">
                  <c:v>128</c:v>
                </c:pt>
                <c:pt idx="8">
                  <c:v>#N/A</c:v>
                </c:pt>
                <c:pt idx="9">
                  <c:v>#N/A</c:v>
                </c:pt>
                <c:pt idx="10">
                  <c:v>115</c:v>
                </c:pt>
                <c:pt idx="11">
                  <c:v>#N/A</c:v>
                </c:pt>
                <c:pt idx="12">
                  <c:v>#N/A</c:v>
                </c:pt>
                <c:pt idx="13">
                  <c:v>130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6841016"/>
        <c:axId val="238670496"/>
      </c:lineChart>
      <c:catAx>
        <c:axId val="24684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670496"/>
        <c:crosses val="autoZero"/>
        <c:auto val="1"/>
        <c:lblAlgn val="ctr"/>
        <c:lblOffset val="100"/>
        <c:tickLblSkip val="1"/>
        <c:tickMarkSkip val="1"/>
        <c:noMultiLvlLbl val="0"/>
      </c:catAx>
      <c:valAx>
        <c:axId val="23867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4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2846</c:v>
                </c:pt>
                <c:pt idx="5">
                  <c:v>2728</c:v>
                </c:pt>
                <c:pt idx="8">
                  <c:v>2794</c:v>
                </c:pt>
                <c:pt idx="11">
                  <c:v>2754</c:v>
                </c:pt>
                <c:pt idx="14">
                  <c:v>2720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232</c:v>
                </c:pt>
                <c:pt idx="5">
                  <c:v>188</c:v>
                </c:pt>
                <c:pt idx="8">
                  <c:v>147</c:v>
                </c:pt>
                <c:pt idx="11">
                  <c:v>112</c:v>
                </c:pt>
                <c:pt idx="14">
                  <c:v>129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1119</c:v>
                </c:pt>
                <c:pt idx="5">
                  <c:v>1215</c:v>
                </c:pt>
                <c:pt idx="8">
                  <c:v>1242</c:v>
                </c:pt>
                <c:pt idx="11">
                  <c:v>1302</c:v>
                </c:pt>
                <c:pt idx="14">
                  <c:v>1337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356</c:v>
                </c:pt>
                <c:pt idx="3">
                  <c:v>289</c:v>
                </c:pt>
                <c:pt idx="6">
                  <c:v>221</c:v>
                </c:pt>
                <c:pt idx="9">
                  <c:v>177</c:v>
                </c:pt>
                <c:pt idx="12">
                  <c:v>163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5</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644</c:v>
                </c:pt>
                <c:pt idx="3">
                  <c:v>617</c:v>
                </c:pt>
                <c:pt idx="6">
                  <c:v>608</c:v>
                </c:pt>
                <c:pt idx="9">
                  <c:v>522</c:v>
                </c:pt>
                <c:pt idx="12">
                  <c:v>590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3407</c:v>
                </c:pt>
                <c:pt idx="3">
                  <c:v>3191</c:v>
                </c:pt>
                <c:pt idx="6">
                  <c:v>3138</c:v>
                </c:pt>
                <c:pt idx="9">
                  <c:v>3041</c:v>
                </c:pt>
                <c:pt idx="12">
                  <c:v>2949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0613144"/>
        <c:axId val="24679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0613144"/>
        <c:axId val="246792464"/>
      </c:lineChart>
      <c:catAx>
        <c:axId val="25061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792464"/>
        <c:crosses val="autoZero"/>
        <c:auto val="1"/>
        <c:lblAlgn val="ctr"/>
        <c:lblOffset val="100"/>
        <c:tickLblSkip val="1"/>
        <c:tickMarkSkip val="1"/>
        <c:noMultiLvlLbl val="0"/>
      </c:catAx>
      <c:valAx>
        <c:axId val="24679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613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{EF37A327-CAFF-4B1E-8E34-3337E8540DC6}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{292EF8D8-1B84-4D35-B8E6-EB808167C0C3}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{36C2F00F-1931-40F3-911E-90159ED6F8AB}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{8B4BAD17-D57A-44CC-BF28-8D66F2B78702}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{3A1B179A-24DC-47EB-907B-72187B7FE970}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{FFE349EE-5080-472C-9DCD-4F7909874A83}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{36278623-E0E4-404E-AD3D-363AE429C2A0}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{31629AC7-EAB0-4E03-BFB3-5C1179599976}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{2DE3B6CB-C03C-4858-A9B7-EE2B119C4C9B}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{F98B743F-9112-492A-AE3A-8184E1A0FB64}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2675800"/>
        <c:axId val="242676584"/>
      </c:scatterChart>
      <c:valAx>
        <c:axId val="242675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676584"/>
        <c:crosses val="autoZero"/>
        <c:crossBetween val="midCat"/>
      </c:valAx>
      <c:valAx>
        <c:axId val="242676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675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{84BEAB79-3FA0-443F-B062-955F16A968F4}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{484B91B1-1160-4657-9DD2-9821674CA73C}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{9E6E257C-FE10-44DF-AF15-A56A76CB5E38}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{D701946D-87B2-4E2E-AC19-3F7E148AFCB8}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{47C0EB37-80F1-403C-A39C-AEE56E31583F}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12.9</c:v>
                </c:pt>
                <c:pt idx="2">
                  <c:v>11.6</c:v>
                </c:pt>
                <c:pt idx="3">
                  <c:v>10</c:v>
                </c:pt>
                <c:pt idx="4">
                  <c:v>9.3000000000000007</c:v>
                </c:pt>
              </c:numCache>
            </c:numRef>
          </c:xVal>
          <c:yVal>
            <c:numRef>
              <c:f>公会計指標分析・財政指標組合せ分析表!$K$73:$O$73</c:f>
              <c:numCache>
                <c:formatCode>#,##0.0;"▲ "#,##0.0</c:formatCode>
                <c:ptCount val="5"/>
                <c:pt idx="0">
                  <c:v>16.399999999999999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{D3F9891E-F34A-43E5-9CEE-861C4E37D7AE}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{E9756925-0FDE-49B3-805B-CBBD53CC4729}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{F9C54B1B-83C7-4919-8772-8233970D2C3D}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{9AD4E33A-24F1-49A1-BBC5-271D7286EE7C}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{429E57A8-CA9D-40AE-9D9E-DD0BA07A15E6}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2677368"/>
        <c:axId val="242677760"/>
      </c:scatterChart>
      <c:valAx>
        <c:axId val="242677368"/>
        <c:scaling>
          <c:orientation val="minMax"/>
          <c:max val="14.6"/>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677760"/>
        <c:crosses val="autoZero"/>
        <c:crossBetween val="midCat"/>
      </c:valAx>
      <c:valAx>
        <c:axId val="24267776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677368"/>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元利償還金は新規発行地方債の抑制や繰上償還の実施により減少しているが、平成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整備を行った防災センタ－の元金償還により今後一時的に増加する見込みである。また近年継続して実施している公営企業の集落排水事業特別会計の元利償還金が今後も増加する見込みであるが、地方債残高の抑制により将来的に実質公債費比率の分子は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将来負担比率は年々改善され、平成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無し」となっている。一般会計等に係る地方債残高は、新規発行地方債の抑制や繰上償還の実施により減少している。充当可能基金においても財政状況の好転により増加しているが、今後老朽化している公共施設の耐震化事業等が予定されているため減少する懸念がある。今後とも地方債残高の減少に努め、また交付税措置率の高い起債を優先的に借り入れることや計画的な職員採用の実施等により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1,541
1,541
88.26
2,953,644
2,772,973
101,375
1,661,697
2,948,973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1,541
1,541
88.26
2,953,644
2,772,973
101,375
1,661,697
2,948,973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1,541
1,541
88.26
2,953,644
2,772,973
101,375
1,661,697
2,948,973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1,541
1,541
88.26
2,953,644
2,772,973
101,375
1,661,697
2,948,973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人口の減少や村内に中心となる産業が少ないこと等により、財政基盤が弱く類似団体の中でも低い指数（</a:t>
          </a:r>
          <a:r>
            <a:rPr kumimoji="1" lang="en-US" altLang="ja-JP" sz="1300">
              <a:latin typeface="ＭＳ Ｐゴシック"/>
            </a:rPr>
            <a:t>0.07</a:t>
          </a:r>
          <a:r>
            <a:rPr kumimoji="1" lang="ja-JP" altLang="en-US" sz="1300">
              <a:latin typeface="ＭＳ Ｐゴシック"/>
            </a:rPr>
            <a:t>）となっている。職員数の抑制や公共事業の計画的執行を行い、地方創生へ向けた施策を推進しながら活力ある村づくりを展開しつつ財政の健全化を図る。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17780</xdr:rowOff>
    </xdr:from>
    <xdr:to>
      <xdr:col>7</xdr:col>
      <xdr:colOff>152400</xdr:colOff>
      <xdr:row>45</xdr:row>
      <xdr:rowOff>17780</xdr:rowOff>
    </xdr:to>
    <xdr:cxnSp macro="">
      <xdr:nvCxnSpPr>
        <xdr:cNvPr id="67" name="直線コネクタ 66"/>
        <xdr:cNvCxnSpPr/>
      </xdr:nvCxnSpPr>
      <xdr:spPr>
        <a:xfrm>
          <a:off x="4114800" y="7733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17780</xdr:rowOff>
    </xdr:from>
    <xdr:to>
      <xdr:col>6</xdr:col>
      <xdr:colOff>0</xdr:colOff>
      <xdr:row>45</xdr:row>
      <xdr:rowOff>17780</xdr:rowOff>
    </xdr:to>
    <xdr:cxnSp macro="">
      <xdr:nvCxnSpPr>
        <xdr:cNvPr id="70" name="直線コネクタ 69"/>
        <xdr:cNvCxnSpPr/>
      </xdr:nvCxnSpPr>
      <xdr:spPr>
        <a:xfrm>
          <a:off x="3225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17780</xdr:rowOff>
    </xdr:from>
    <xdr:to>
      <xdr:col>4</xdr:col>
      <xdr:colOff>482600</xdr:colOff>
      <xdr:row>45</xdr:row>
      <xdr:rowOff>17780</xdr:rowOff>
    </xdr:to>
    <xdr:cxnSp macro="">
      <xdr:nvCxnSpPr>
        <xdr:cNvPr id="73" name="直線コネクタ 72"/>
        <xdr:cNvCxnSpPr/>
      </xdr:nvCxnSpPr>
      <xdr:spPr>
        <a:xfrm>
          <a:off x="2336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17780</xdr:rowOff>
    </xdr:from>
    <xdr:to>
      <xdr:col>3</xdr:col>
      <xdr:colOff>279400</xdr:colOff>
      <xdr:row>45</xdr:row>
      <xdr:rowOff>17780</xdr:rowOff>
    </xdr:to>
    <xdr:cxnSp macro="">
      <xdr:nvCxnSpPr>
        <xdr:cNvPr id="76" name="直線コネクタ 75"/>
        <xdr:cNvCxnSpPr/>
      </xdr:nvCxnSpPr>
      <xdr:spPr>
        <a:xfrm>
          <a:off x="1447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138430</xdr:rowOff>
    </xdr:from>
    <xdr:to>
      <xdr:col>7</xdr:col>
      <xdr:colOff>203200</xdr:colOff>
      <xdr:row>45</xdr:row>
      <xdr:rowOff>68580</xdr:rowOff>
    </xdr:to>
    <xdr:sp macro="" textlink="">
      <xdr:nvSpPr>
        <xdr:cNvPr id="86" name="円/楕円 85"/>
        <xdr:cNvSpPr/>
      </xdr:nvSpPr>
      <xdr:spPr>
        <a:xfrm>
          <a:off x="4902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34307</xdr:rowOff>
    </xdr:from>
    <xdr:ext cx="762000" cy="259045"/>
    <xdr:sp macro="" textlink="">
      <xdr:nvSpPr>
        <xdr:cNvPr id="87" name="財政力該当値テキスト"/>
        <xdr:cNvSpPr txBox="1"/>
      </xdr:nvSpPr>
      <xdr:spPr>
        <a:xfrm>
          <a:off x="5041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138430</xdr:rowOff>
    </xdr:from>
    <xdr:to>
      <xdr:col>6</xdr:col>
      <xdr:colOff>50800</xdr:colOff>
      <xdr:row>45</xdr:row>
      <xdr:rowOff>68580</xdr:rowOff>
    </xdr:to>
    <xdr:sp macro="" textlink="">
      <xdr:nvSpPr>
        <xdr:cNvPr id="88" name="円/楕円 87"/>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53357</xdr:rowOff>
    </xdr:from>
    <xdr:ext cx="736600" cy="259045"/>
    <xdr:sp macro="" textlink="">
      <xdr:nvSpPr>
        <xdr:cNvPr id="89" name="テキスト ボックス 88"/>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138430</xdr:rowOff>
    </xdr:from>
    <xdr:to>
      <xdr:col>4</xdr:col>
      <xdr:colOff>533400</xdr:colOff>
      <xdr:row>45</xdr:row>
      <xdr:rowOff>68580</xdr:rowOff>
    </xdr:to>
    <xdr:sp macro="" textlink="">
      <xdr:nvSpPr>
        <xdr:cNvPr id="90" name="円/楕円 89"/>
        <xdr:cNvSpPr/>
      </xdr:nvSpPr>
      <xdr:spPr>
        <a:xfrm>
          <a:off x="3175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53357</xdr:rowOff>
    </xdr:from>
    <xdr:ext cx="762000" cy="259045"/>
    <xdr:sp macro="" textlink="">
      <xdr:nvSpPr>
        <xdr:cNvPr id="91" name="テキスト ボックス 90"/>
        <xdr:cNvSpPr txBox="1"/>
      </xdr:nvSpPr>
      <xdr:spPr>
        <a:xfrm>
          <a:off x="2844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138430</xdr:rowOff>
    </xdr:from>
    <xdr:to>
      <xdr:col>3</xdr:col>
      <xdr:colOff>330200</xdr:colOff>
      <xdr:row>45</xdr:row>
      <xdr:rowOff>68580</xdr:rowOff>
    </xdr:to>
    <xdr:sp macro="" textlink="">
      <xdr:nvSpPr>
        <xdr:cNvPr id="92" name="円/楕円 91"/>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53357</xdr:rowOff>
    </xdr:from>
    <xdr:ext cx="762000" cy="259045"/>
    <xdr:sp macro="" textlink="">
      <xdr:nvSpPr>
        <xdr:cNvPr id="93" name="テキスト ボックス 92"/>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138430</xdr:rowOff>
    </xdr:from>
    <xdr:to>
      <xdr:col>2</xdr:col>
      <xdr:colOff>127000</xdr:colOff>
      <xdr:row>45</xdr:row>
      <xdr:rowOff>68580</xdr:rowOff>
    </xdr:to>
    <xdr:sp macro="" textlink="">
      <xdr:nvSpPr>
        <xdr:cNvPr id="94" name="円/楕円 93"/>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53357</xdr:rowOff>
    </xdr:from>
    <xdr:ext cx="762000" cy="259045"/>
    <xdr:sp macro="" textlink="">
      <xdr:nvSpPr>
        <xdr:cNvPr id="95" name="テキスト ボックス 94"/>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90</a:t>
          </a:r>
          <a:r>
            <a:rPr kumimoji="1" lang="ja-JP" altLang="en-US" sz="1300">
              <a:latin typeface="ＭＳ Ｐゴシック"/>
            </a:rPr>
            <a:t>％前後の比率となっているが類似団体平均値を上回っている。平成</a:t>
          </a:r>
          <a:r>
            <a:rPr kumimoji="1" lang="en-US" altLang="ja-JP" sz="1300">
              <a:latin typeface="ＭＳ Ｐゴシック"/>
            </a:rPr>
            <a:t>28</a:t>
          </a:r>
          <a:r>
            <a:rPr kumimoji="1" lang="ja-JP" altLang="en-US" sz="1300">
              <a:latin typeface="ＭＳ Ｐゴシック"/>
            </a:rPr>
            <a:t>年度決算では前年度比</a:t>
          </a:r>
          <a:r>
            <a:rPr kumimoji="1" lang="en-US" altLang="ja-JP" sz="1300">
              <a:latin typeface="ＭＳ Ｐゴシック"/>
            </a:rPr>
            <a:t>2.5</a:t>
          </a:r>
          <a:r>
            <a:rPr kumimoji="1" lang="ja-JP" altLang="en-US" sz="1300">
              <a:latin typeface="ＭＳ Ｐゴシック"/>
            </a:rPr>
            <a:t>％悪化した。公営企業の継続建設事業の実施による公債費の増により繰出金が増えたことや普通交付税が減少したことが影響している。職員の計画的採用を実施し、新規発行地方債の抑制を中心に改善を図っていきたい。</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29591</xdr:rowOff>
    </xdr:from>
    <xdr:to>
      <xdr:col>7</xdr:col>
      <xdr:colOff>152400</xdr:colOff>
      <xdr:row>65</xdr:row>
      <xdr:rowOff>89916</xdr:rowOff>
    </xdr:to>
    <xdr:cxnSp macro="">
      <xdr:nvCxnSpPr>
        <xdr:cNvPr id="128" name="直線コネクタ 127"/>
        <xdr:cNvCxnSpPr/>
      </xdr:nvCxnSpPr>
      <xdr:spPr>
        <a:xfrm>
          <a:off x="4114800" y="111738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29591</xdr:rowOff>
    </xdr:from>
    <xdr:to>
      <xdr:col>6</xdr:col>
      <xdr:colOff>0</xdr:colOff>
      <xdr:row>66</xdr:row>
      <xdr:rowOff>5334</xdr:rowOff>
    </xdr:to>
    <xdr:cxnSp macro="">
      <xdr:nvCxnSpPr>
        <xdr:cNvPr id="131" name="直線コネクタ 130"/>
        <xdr:cNvCxnSpPr/>
      </xdr:nvCxnSpPr>
      <xdr:spPr>
        <a:xfrm flipV="1">
          <a:off x="3225800" y="11173841"/>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145415</xdr:rowOff>
    </xdr:from>
    <xdr:to>
      <xdr:col>4</xdr:col>
      <xdr:colOff>482600</xdr:colOff>
      <xdr:row>66</xdr:row>
      <xdr:rowOff>5334</xdr:rowOff>
    </xdr:to>
    <xdr:cxnSp macro="">
      <xdr:nvCxnSpPr>
        <xdr:cNvPr id="134" name="直線コネクタ 133"/>
        <xdr:cNvCxnSpPr/>
      </xdr:nvCxnSpPr>
      <xdr:spPr>
        <a:xfrm>
          <a:off x="2336800" y="1128966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104394</xdr:rowOff>
    </xdr:from>
    <xdr:to>
      <xdr:col>3</xdr:col>
      <xdr:colOff>279400</xdr:colOff>
      <xdr:row>65</xdr:row>
      <xdr:rowOff>145415</xdr:rowOff>
    </xdr:to>
    <xdr:cxnSp macro="">
      <xdr:nvCxnSpPr>
        <xdr:cNvPr id="137" name="直線コネクタ 136"/>
        <xdr:cNvCxnSpPr/>
      </xdr:nvCxnSpPr>
      <xdr:spPr>
        <a:xfrm>
          <a:off x="1447800" y="1124864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39116</xdr:rowOff>
    </xdr:from>
    <xdr:to>
      <xdr:col>7</xdr:col>
      <xdr:colOff>203200</xdr:colOff>
      <xdr:row>65</xdr:row>
      <xdr:rowOff>140716</xdr:rowOff>
    </xdr:to>
    <xdr:sp macro="" textlink="">
      <xdr:nvSpPr>
        <xdr:cNvPr id="147" name="円/楕円 146"/>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11193</xdr:rowOff>
    </xdr:from>
    <xdr:ext cx="762000" cy="259045"/>
    <xdr:sp macro="" textlink="">
      <xdr:nvSpPr>
        <xdr:cNvPr id="148"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150241</xdr:rowOff>
    </xdr:from>
    <xdr:to>
      <xdr:col>6</xdr:col>
      <xdr:colOff>50800</xdr:colOff>
      <xdr:row>65</xdr:row>
      <xdr:rowOff>80391</xdr:rowOff>
    </xdr:to>
    <xdr:sp macro="" textlink="">
      <xdr:nvSpPr>
        <xdr:cNvPr id="149" name="円/楕円 148"/>
        <xdr:cNvSpPr/>
      </xdr:nvSpPr>
      <xdr:spPr>
        <a:xfrm>
          <a:off x="4064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65168</xdr:rowOff>
    </xdr:from>
    <xdr:ext cx="736600" cy="259045"/>
    <xdr:sp macro="" textlink="">
      <xdr:nvSpPr>
        <xdr:cNvPr id="150" name="テキスト ボックス 149"/>
        <xdr:cNvSpPr txBox="1"/>
      </xdr:nvSpPr>
      <xdr:spPr>
        <a:xfrm>
          <a:off x="3733800" y="1120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125984</xdr:rowOff>
    </xdr:from>
    <xdr:to>
      <xdr:col>4</xdr:col>
      <xdr:colOff>533400</xdr:colOff>
      <xdr:row>66</xdr:row>
      <xdr:rowOff>56134</xdr:rowOff>
    </xdr:to>
    <xdr:sp macro="" textlink="">
      <xdr:nvSpPr>
        <xdr:cNvPr id="151" name="円/楕円 150"/>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40911</xdr:rowOff>
    </xdr:from>
    <xdr:ext cx="762000" cy="259045"/>
    <xdr:sp macro="" textlink="">
      <xdr:nvSpPr>
        <xdr:cNvPr id="152" name="テキスト ボックス 151"/>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94615</xdr:rowOff>
    </xdr:from>
    <xdr:to>
      <xdr:col>3</xdr:col>
      <xdr:colOff>330200</xdr:colOff>
      <xdr:row>66</xdr:row>
      <xdr:rowOff>24765</xdr:rowOff>
    </xdr:to>
    <xdr:sp macro="" textlink="">
      <xdr:nvSpPr>
        <xdr:cNvPr id="153" name="円/楕円 152"/>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9542</xdr:rowOff>
    </xdr:from>
    <xdr:ext cx="762000" cy="259045"/>
    <xdr:sp macro="" textlink="">
      <xdr:nvSpPr>
        <xdr:cNvPr id="154" name="テキスト ボックス 153"/>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53594</xdr:rowOff>
    </xdr:from>
    <xdr:to>
      <xdr:col>2</xdr:col>
      <xdr:colOff>127000</xdr:colOff>
      <xdr:row>65</xdr:row>
      <xdr:rowOff>155194</xdr:rowOff>
    </xdr:to>
    <xdr:sp macro="" textlink="">
      <xdr:nvSpPr>
        <xdr:cNvPr id="155" name="円/楕円 154"/>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139971</xdr:rowOff>
    </xdr:from>
    <xdr:ext cx="762000" cy="259045"/>
    <xdr:sp macro="" textlink="">
      <xdr:nvSpPr>
        <xdr:cNvPr id="156" name="テキスト ボックス 155"/>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[540,953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人件費については今後も計画的な採用により上昇を抑える。物件費については平成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に比べ減少したが、近年は以前と比べ上昇傾向にあるため、各種委託料の見直しや予算編成時のシ－リングの実施などにより削減を図る。しかし人口減少が歯止めがきいていない状況のため人口１人当たりの決算額は悪化する懸念が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83265</xdr:rowOff>
    </xdr:from>
    <xdr:to>
      <xdr:col>7</xdr:col>
      <xdr:colOff>152400</xdr:colOff>
      <xdr:row>82</xdr:row>
      <xdr:rowOff>92704</xdr:rowOff>
    </xdr:to>
    <xdr:cxnSp macro="">
      <xdr:nvCxnSpPr>
        <xdr:cNvPr id="188" name="直線コネクタ 187"/>
        <xdr:cNvCxnSpPr/>
      </xdr:nvCxnSpPr>
      <xdr:spPr>
        <a:xfrm flipV="1">
          <a:off x="4114800" y="14142165"/>
          <a:ext cx="8382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74780</xdr:rowOff>
    </xdr:from>
    <xdr:to>
      <xdr:col>6</xdr:col>
      <xdr:colOff>0</xdr:colOff>
      <xdr:row>82</xdr:row>
      <xdr:rowOff>92704</xdr:rowOff>
    </xdr:to>
    <xdr:cxnSp macro="">
      <xdr:nvCxnSpPr>
        <xdr:cNvPr id="191" name="直線コネクタ 190"/>
        <xdr:cNvCxnSpPr/>
      </xdr:nvCxnSpPr>
      <xdr:spPr>
        <a:xfrm>
          <a:off x="3225800" y="14133680"/>
          <a:ext cx="889000" cy="1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68988</xdr:rowOff>
    </xdr:from>
    <xdr:to>
      <xdr:col>4</xdr:col>
      <xdr:colOff>482600</xdr:colOff>
      <xdr:row>82</xdr:row>
      <xdr:rowOff>74780</xdr:rowOff>
    </xdr:to>
    <xdr:cxnSp macro="">
      <xdr:nvCxnSpPr>
        <xdr:cNvPr id="194" name="直線コネクタ 193"/>
        <xdr:cNvCxnSpPr/>
      </xdr:nvCxnSpPr>
      <xdr:spPr>
        <a:xfrm>
          <a:off x="2336800" y="14127888"/>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52313</xdr:rowOff>
    </xdr:from>
    <xdr:to>
      <xdr:col>3</xdr:col>
      <xdr:colOff>279400</xdr:colOff>
      <xdr:row>82</xdr:row>
      <xdr:rowOff>68988</xdr:rowOff>
    </xdr:to>
    <xdr:cxnSp macro="">
      <xdr:nvCxnSpPr>
        <xdr:cNvPr id="197" name="直線コネクタ 196"/>
        <xdr:cNvCxnSpPr/>
      </xdr:nvCxnSpPr>
      <xdr:spPr>
        <a:xfrm>
          <a:off x="1447800" y="14111213"/>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32465</xdr:rowOff>
    </xdr:from>
    <xdr:to>
      <xdr:col>7</xdr:col>
      <xdr:colOff>203200</xdr:colOff>
      <xdr:row>82</xdr:row>
      <xdr:rowOff>134065</xdr:rowOff>
    </xdr:to>
    <xdr:sp macro="" textlink="">
      <xdr:nvSpPr>
        <xdr:cNvPr id="207" name="円/楕円 206"/>
        <xdr:cNvSpPr/>
      </xdr:nvSpPr>
      <xdr:spPr>
        <a:xfrm>
          <a:off x="4902200" y="140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4542</xdr:rowOff>
    </xdr:from>
    <xdr:ext cx="762000" cy="259045"/>
    <xdr:sp macro="" textlink="">
      <xdr:nvSpPr>
        <xdr:cNvPr id="208" name="人件費・物件費等の状況該当値テキスト"/>
        <xdr:cNvSpPr txBox="1"/>
      </xdr:nvSpPr>
      <xdr:spPr>
        <a:xfrm>
          <a:off x="5041900" y="1406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540,953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41904</xdr:rowOff>
    </xdr:from>
    <xdr:to>
      <xdr:col>6</xdr:col>
      <xdr:colOff>50800</xdr:colOff>
      <xdr:row>82</xdr:row>
      <xdr:rowOff>143504</xdr:rowOff>
    </xdr:to>
    <xdr:sp macro="" textlink="">
      <xdr:nvSpPr>
        <xdr:cNvPr id="209" name="円/楕円 208"/>
        <xdr:cNvSpPr/>
      </xdr:nvSpPr>
      <xdr:spPr>
        <a:xfrm>
          <a:off x="4064000" y="141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128281</xdr:rowOff>
    </xdr:from>
    <xdr:ext cx="736600" cy="259045"/>
    <xdr:sp macro="" textlink="">
      <xdr:nvSpPr>
        <xdr:cNvPr id="210" name="テキスト ボックス 209"/>
        <xdr:cNvSpPr txBox="1"/>
      </xdr:nvSpPr>
      <xdr:spPr>
        <a:xfrm>
          <a:off x="3733800" y="1418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560,516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23980</xdr:rowOff>
    </xdr:from>
    <xdr:to>
      <xdr:col>4</xdr:col>
      <xdr:colOff>533400</xdr:colOff>
      <xdr:row>82</xdr:row>
      <xdr:rowOff>125580</xdr:rowOff>
    </xdr:to>
    <xdr:sp macro="" textlink="">
      <xdr:nvSpPr>
        <xdr:cNvPr id="211" name="円/楕円 210"/>
        <xdr:cNvSpPr/>
      </xdr:nvSpPr>
      <xdr:spPr>
        <a:xfrm>
          <a:off x="3175000" y="140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110357</xdr:rowOff>
    </xdr:from>
    <xdr:ext cx="762000" cy="259045"/>
    <xdr:sp macro="" textlink="">
      <xdr:nvSpPr>
        <xdr:cNvPr id="212" name="テキスト ボックス 211"/>
        <xdr:cNvSpPr txBox="1"/>
      </xdr:nvSpPr>
      <xdr:spPr>
        <a:xfrm>
          <a:off x="2844800" y="1416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523,373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18188</xdr:rowOff>
    </xdr:from>
    <xdr:to>
      <xdr:col>3</xdr:col>
      <xdr:colOff>330200</xdr:colOff>
      <xdr:row>82</xdr:row>
      <xdr:rowOff>119788</xdr:rowOff>
    </xdr:to>
    <xdr:sp macro="" textlink="">
      <xdr:nvSpPr>
        <xdr:cNvPr id="213" name="円/楕円 212"/>
        <xdr:cNvSpPr/>
      </xdr:nvSpPr>
      <xdr:spPr>
        <a:xfrm>
          <a:off x="2286000" y="140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104565</xdr:rowOff>
    </xdr:from>
    <xdr:ext cx="762000" cy="259045"/>
    <xdr:sp macro="" textlink="">
      <xdr:nvSpPr>
        <xdr:cNvPr id="214" name="テキスト ボックス 213"/>
        <xdr:cNvSpPr txBox="1"/>
      </xdr:nvSpPr>
      <xdr:spPr>
        <a:xfrm>
          <a:off x="1955800" y="1416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511,372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1513</xdr:rowOff>
    </xdr:from>
    <xdr:to>
      <xdr:col>2</xdr:col>
      <xdr:colOff>127000</xdr:colOff>
      <xdr:row>82</xdr:row>
      <xdr:rowOff>103113</xdr:rowOff>
    </xdr:to>
    <xdr:sp macro="" textlink="">
      <xdr:nvSpPr>
        <xdr:cNvPr id="215" name="円/楕円 214"/>
        <xdr:cNvSpPr/>
      </xdr:nvSpPr>
      <xdr:spPr>
        <a:xfrm>
          <a:off x="1397000" y="140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87890</xdr:rowOff>
    </xdr:from>
    <xdr:ext cx="762000" cy="259045"/>
    <xdr:sp macro="" textlink="">
      <xdr:nvSpPr>
        <xdr:cNvPr id="216" name="テキスト ボックス 215"/>
        <xdr:cNvSpPr txBox="1"/>
      </xdr:nvSpPr>
      <xdr:spPr>
        <a:xfrm>
          <a:off x="1066800" y="1414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476,821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ラスパイレス指数は類似団体平均値を下回っている。職員の計画的な採用を実施し、今後も給与水準の抑制に努める。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146368</xdr:rowOff>
    </xdr:from>
    <xdr:to>
      <xdr:col>24</xdr:col>
      <xdr:colOff>558800</xdr:colOff>
      <xdr:row>85</xdr:row>
      <xdr:rowOff>146368</xdr:rowOff>
    </xdr:to>
    <xdr:cxnSp macro="">
      <xdr:nvCxnSpPr>
        <xdr:cNvPr id="246" name="直線コネクタ 245"/>
        <xdr:cNvCxnSpPr/>
      </xdr:nvCxnSpPr>
      <xdr:spPr>
        <a:xfrm>
          <a:off x="16179800" y="1471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146368</xdr:rowOff>
    </xdr:from>
    <xdr:to>
      <xdr:col>23</xdr:col>
      <xdr:colOff>406400</xdr:colOff>
      <xdr:row>85</xdr:row>
      <xdr:rowOff>146368</xdr:rowOff>
    </xdr:to>
    <xdr:cxnSp macro="">
      <xdr:nvCxnSpPr>
        <xdr:cNvPr id="249" name="直線コネクタ 248"/>
        <xdr:cNvCxnSpPr/>
      </xdr:nvCxnSpPr>
      <xdr:spPr>
        <a:xfrm>
          <a:off x="15290800" y="1471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92075</xdr:rowOff>
    </xdr:from>
    <xdr:to>
      <xdr:col>22</xdr:col>
      <xdr:colOff>203200</xdr:colOff>
      <xdr:row>85</xdr:row>
      <xdr:rowOff>146368</xdr:rowOff>
    </xdr:to>
    <xdr:cxnSp macro="">
      <xdr:nvCxnSpPr>
        <xdr:cNvPr id="252" name="直線コネクタ 251"/>
        <xdr:cNvCxnSpPr/>
      </xdr:nvCxnSpPr>
      <xdr:spPr>
        <a:xfrm>
          <a:off x="14401800" y="146653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88</xdr:row>
      <xdr:rowOff>54293</xdr:rowOff>
    </xdr:to>
    <xdr:cxnSp macro="">
      <xdr:nvCxnSpPr>
        <xdr:cNvPr id="255" name="直線コネクタ 254"/>
        <xdr:cNvCxnSpPr/>
      </xdr:nvCxnSpPr>
      <xdr:spPr>
        <a:xfrm flipV="1">
          <a:off x="13512800" y="14665325"/>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95568</xdr:rowOff>
    </xdr:from>
    <xdr:to>
      <xdr:col>24</xdr:col>
      <xdr:colOff>609600</xdr:colOff>
      <xdr:row>86</xdr:row>
      <xdr:rowOff>25718</xdr:rowOff>
    </xdr:to>
    <xdr:sp macro="" textlink="">
      <xdr:nvSpPr>
        <xdr:cNvPr id="265" name="円/楕円 264"/>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112095</xdr:rowOff>
    </xdr:from>
    <xdr:ext cx="762000" cy="259045"/>
    <xdr:sp macro="" textlink="">
      <xdr:nvSpPr>
        <xdr:cNvPr id="266" name="給与水準   （国との比較）該当値テキスト"/>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95568</xdr:rowOff>
    </xdr:from>
    <xdr:to>
      <xdr:col>23</xdr:col>
      <xdr:colOff>457200</xdr:colOff>
      <xdr:row>86</xdr:row>
      <xdr:rowOff>25718</xdr:rowOff>
    </xdr:to>
    <xdr:sp macro="" textlink="">
      <xdr:nvSpPr>
        <xdr:cNvPr id="267" name="円/楕円 266"/>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35895</xdr:rowOff>
    </xdr:from>
    <xdr:ext cx="736600" cy="259045"/>
    <xdr:sp macro="" textlink="">
      <xdr:nvSpPr>
        <xdr:cNvPr id="268" name="テキスト ボックス 267"/>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95568</xdr:rowOff>
    </xdr:from>
    <xdr:to>
      <xdr:col>22</xdr:col>
      <xdr:colOff>254000</xdr:colOff>
      <xdr:row>86</xdr:row>
      <xdr:rowOff>25718</xdr:rowOff>
    </xdr:to>
    <xdr:sp macro="" textlink="">
      <xdr:nvSpPr>
        <xdr:cNvPr id="269" name="円/楕円 268"/>
        <xdr:cNvSpPr/>
      </xdr:nvSpPr>
      <xdr:spPr>
        <a:xfrm>
          <a:off x="15240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35895</xdr:rowOff>
    </xdr:from>
    <xdr:ext cx="762000" cy="259045"/>
    <xdr:sp macro="" textlink="">
      <xdr:nvSpPr>
        <xdr:cNvPr id="270" name="テキスト ボックス 269"/>
        <xdr:cNvSpPr txBox="1"/>
      </xdr:nvSpPr>
      <xdr:spPr>
        <a:xfrm>
          <a:off x="14909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41275</xdr:rowOff>
    </xdr:from>
    <xdr:to>
      <xdr:col>21</xdr:col>
      <xdr:colOff>50800</xdr:colOff>
      <xdr:row>85</xdr:row>
      <xdr:rowOff>142875</xdr:rowOff>
    </xdr:to>
    <xdr:sp macro="" textlink="">
      <xdr:nvSpPr>
        <xdr:cNvPr id="271" name="円/楕円 270"/>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153052</xdr:rowOff>
    </xdr:from>
    <xdr:ext cx="762000" cy="259045"/>
    <xdr:sp macro="" textlink="">
      <xdr:nvSpPr>
        <xdr:cNvPr id="272" name="テキスト ボックス 271"/>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3493</xdr:rowOff>
    </xdr:from>
    <xdr:to>
      <xdr:col>19</xdr:col>
      <xdr:colOff>533400</xdr:colOff>
      <xdr:row>88</xdr:row>
      <xdr:rowOff>105093</xdr:rowOff>
    </xdr:to>
    <xdr:sp macro="" textlink="">
      <xdr:nvSpPr>
        <xdr:cNvPr id="273" name="円/楕円 272"/>
        <xdr:cNvSpPr/>
      </xdr:nvSpPr>
      <xdr:spPr>
        <a:xfrm>
          <a:off x="13462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115270</xdr:rowOff>
    </xdr:from>
    <xdr:ext cx="762000" cy="259045"/>
    <xdr:sp macro="" textlink="">
      <xdr:nvSpPr>
        <xdr:cNvPr id="274" name="テキスト ボックス 273"/>
        <xdr:cNvSpPr txBox="1"/>
      </xdr:nvSpPr>
      <xdr:spPr>
        <a:xfrm>
          <a:off x="13131800" y="1485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人口千人当たりの職員数は類似団体平均値を上回っている。今後も行政サ－ビスを維持しつつ計画的な職員採用を実施し削減を図る。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21493</xdr:rowOff>
    </xdr:from>
    <xdr:to>
      <xdr:col>24</xdr:col>
      <xdr:colOff>558800</xdr:colOff>
      <xdr:row>60</xdr:row>
      <xdr:rowOff>48840</xdr:rowOff>
    </xdr:to>
    <xdr:cxnSp macro="">
      <xdr:nvCxnSpPr>
        <xdr:cNvPr id="310" name="直線コネクタ 309"/>
        <xdr:cNvCxnSpPr/>
      </xdr:nvCxnSpPr>
      <xdr:spPr>
        <a:xfrm>
          <a:off x="16179800" y="10308493"/>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2879</xdr:rowOff>
    </xdr:from>
    <xdr:to>
      <xdr:col>23</xdr:col>
      <xdr:colOff>406400</xdr:colOff>
      <xdr:row>60</xdr:row>
      <xdr:rowOff>21493</xdr:rowOff>
    </xdr:to>
    <xdr:cxnSp macro="">
      <xdr:nvCxnSpPr>
        <xdr:cNvPr id="313" name="直線コネクタ 312"/>
        <xdr:cNvCxnSpPr/>
      </xdr:nvCxnSpPr>
      <xdr:spPr>
        <a:xfrm>
          <a:off x="15290800" y="1028987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2879</xdr:rowOff>
    </xdr:from>
    <xdr:to>
      <xdr:col>22</xdr:col>
      <xdr:colOff>203200</xdr:colOff>
      <xdr:row>60</xdr:row>
      <xdr:rowOff>8394</xdr:rowOff>
    </xdr:to>
    <xdr:cxnSp macro="">
      <xdr:nvCxnSpPr>
        <xdr:cNvPr id="316" name="直線コネクタ 315"/>
        <xdr:cNvCxnSpPr/>
      </xdr:nvCxnSpPr>
      <xdr:spPr>
        <a:xfrm flipV="1">
          <a:off x="14401800" y="10289879"/>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8394</xdr:rowOff>
    </xdr:from>
    <xdr:to>
      <xdr:col>21</xdr:col>
      <xdr:colOff>0</xdr:colOff>
      <xdr:row>60</xdr:row>
      <xdr:rowOff>16897</xdr:rowOff>
    </xdr:to>
    <xdr:cxnSp macro="">
      <xdr:nvCxnSpPr>
        <xdr:cNvPr id="319" name="直線コネクタ 318"/>
        <xdr:cNvCxnSpPr/>
      </xdr:nvCxnSpPr>
      <xdr:spPr>
        <a:xfrm flipV="1">
          <a:off x="13512800" y="10295394"/>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169490</xdr:rowOff>
    </xdr:from>
    <xdr:to>
      <xdr:col>24</xdr:col>
      <xdr:colOff>609600</xdr:colOff>
      <xdr:row>60</xdr:row>
      <xdr:rowOff>99640</xdr:rowOff>
    </xdr:to>
    <xdr:sp macro="" textlink="">
      <xdr:nvSpPr>
        <xdr:cNvPr id="329" name="円/楕円 328"/>
        <xdr:cNvSpPr/>
      </xdr:nvSpPr>
      <xdr:spPr>
        <a:xfrm>
          <a:off x="169672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141567</xdr:rowOff>
    </xdr:from>
    <xdr:ext cx="762000" cy="259045"/>
    <xdr:sp macro="" textlink="">
      <xdr:nvSpPr>
        <xdr:cNvPr id="330" name="定員管理の状況該当値テキスト"/>
        <xdr:cNvSpPr txBox="1"/>
      </xdr:nvSpPr>
      <xdr:spPr>
        <a:xfrm>
          <a:off x="17106900" y="102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142143</xdr:rowOff>
    </xdr:from>
    <xdr:to>
      <xdr:col>23</xdr:col>
      <xdr:colOff>457200</xdr:colOff>
      <xdr:row>60</xdr:row>
      <xdr:rowOff>72293</xdr:rowOff>
    </xdr:to>
    <xdr:sp macro="" textlink="">
      <xdr:nvSpPr>
        <xdr:cNvPr id="331" name="円/楕円 330"/>
        <xdr:cNvSpPr/>
      </xdr:nvSpPr>
      <xdr:spPr>
        <a:xfrm>
          <a:off x="16129000" y="102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57070</xdr:rowOff>
    </xdr:from>
    <xdr:ext cx="736600" cy="259045"/>
    <xdr:sp macro="" textlink="">
      <xdr:nvSpPr>
        <xdr:cNvPr id="332" name="テキスト ボックス 331"/>
        <xdr:cNvSpPr txBox="1"/>
      </xdr:nvSpPr>
      <xdr:spPr>
        <a:xfrm>
          <a:off x="15798800" y="1034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123529</xdr:rowOff>
    </xdr:from>
    <xdr:to>
      <xdr:col>22</xdr:col>
      <xdr:colOff>254000</xdr:colOff>
      <xdr:row>60</xdr:row>
      <xdr:rowOff>53679</xdr:rowOff>
    </xdr:to>
    <xdr:sp macro="" textlink="">
      <xdr:nvSpPr>
        <xdr:cNvPr id="333" name="円/楕円 332"/>
        <xdr:cNvSpPr/>
      </xdr:nvSpPr>
      <xdr:spPr>
        <a:xfrm>
          <a:off x="15240000" y="102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38456</xdr:rowOff>
    </xdr:from>
    <xdr:ext cx="762000" cy="259045"/>
    <xdr:sp macro="" textlink="">
      <xdr:nvSpPr>
        <xdr:cNvPr id="334" name="テキスト ボックス 333"/>
        <xdr:cNvSpPr txBox="1"/>
      </xdr:nvSpPr>
      <xdr:spPr>
        <a:xfrm>
          <a:off x="14909800" y="10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129044</xdr:rowOff>
    </xdr:from>
    <xdr:to>
      <xdr:col>21</xdr:col>
      <xdr:colOff>50800</xdr:colOff>
      <xdr:row>60</xdr:row>
      <xdr:rowOff>59194</xdr:rowOff>
    </xdr:to>
    <xdr:sp macro="" textlink="">
      <xdr:nvSpPr>
        <xdr:cNvPr id="335" name="円/楕円 334"/>
        <xdr:cNvSpPr/>
      </xdr:nvSpPr>
      <xdr:spPr>
        <a:xfrm>
          <a:off x="14351000" y="102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43971</xdr:rowOff>
    </xdr:from>
    <xdr:ext cx="762000" cy="259045"/>
    <xdr:sp macro="" textlink="">
      <xdr:nvSpPr>
        <xdr:cNvPr id="336" name="テキスト ボックス 335"/>
        <xdr:cNvSpPr txBox="1"/>
      </xdr:nvSpPr>
      <xdr:spPr>
        <a:xfrm>
          <a:off x="14020800" y="1033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137547</xdr:rowOff>
    </xdr:from>
    <xdr:to>
      <xdr:col>19</xdr:col>
      <xdr:colOff>533400</xdr:colOff>
      <xdr:row>60</xdr:row>
      <xdr:rowOff>67697</xdr:rowOff>
    </xdr:to>
    <xdr:sp macro="" textlink="">
      <xdr:nvSpPr>
        <xdr:cNvPr id="337" name="円/楕円 336"/>
        <xdr:cNvSpPr/>
      </xdr:nvSpPr>
      <xdr:spPr>
        <a:xfrm>
          <a:off x="13462000" y="102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52474</xdr:rowOff>
    </xdr:from>
    <xdr:ext cx="762000" cy="259045"/>
    <xdr:sp macro="" textlink="">
      <xdr:nvSpPr>
        <xdr:cNvPr id="338" name="テキスト ボックス 337"/>
        <xdr:cNvSpPr txBox="1"/>
      </xdr:nvSpPr>
      <xdr:spPr>
        <a:xfrm>
          <a:off x="13131800" y="1033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実質公債費比率は類似団体平均値を上回っている。公債費は減少しているが、防災センタ－建設事業の元金償還が平成</a:t>
          </a:r>
          <a:r>
            <a:rPr kumimoji="1" lang="en-US" altLang="ja-JP" sz="1300">
              <a:latin typeface="ＭＳ Ｐゴシック"/>
            </a:rPr>
            <a:t>30</a:t>
          </a:r>
          <a:r>
            <a:rPr kumimoji="1" lang="ja-JP" altLang="en-US" sz="1300">
              <a:latin typeface="ＭＳ Ｐゴシック"/>
            </a:rPr>
            <a:t>年度から始まるため一時的に増加する見込みである。新規発行地方債の抑制や繰上償還の実施により地方債残高の減少に努めているが、今後も引き続き地方債残高の減少を図り、公債費の抑制に努める。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43</xdr:row>
      <xdr:rowOff>14817</xdr:rowOff>
    </xdr:to>
    <xdr:cxnSp macro="">
      <xdr:nvCxnSpPr>
        <xdr:cNvPr id="371" name="直線コネクタ 370"/>
        <xdr:cNvCxnSpPr/>
      </xdr:nvCxnSpPr>
      <xdr:spPr>
        <a:xfrm flipV="1">
          <a:off x="16179800" y="73308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143510</xdr:rowOff>
    </xdr:to>
    <xdr:cxnSp macro="">
      <xdr:nvCxnSpPr>
        <xdr:cNvPr id="374" name="直線コネクタ 373"/>
        <xdr:cNvCxnSpPr/>
      </xdr:nvCxnSpPr>
      <xdr:spPr>
        <a:xfrm flipV="1">
          <a:off x="15290800" y="73871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76623</xdr:rowOff>
    </xdr:to>
    <xdr:cxnSp macro="">
      <xdr:nvCxnSpPr>
        <xdr:cNvPr id="377" name="直線コネクタ 376"/>
        <xdr:cNvCxnSpPr/>
      </xdr:nvCxnSpPr>
      <xdr:spPr>
        <a:xfrm flipV="1">
          <a:off x="14401800" y="75158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76623</xdr:rowOff>
    </xdr:from>
    <xdr:to>
      <xdr:col>21</xdr:col>
      <xdr:colOff>0</xdr:colOff>
      <xdr:row>44</xdr:row>
      <xdr:rowOff>157056</xdr:rowOff>
    </xdr:to>
    <xdr:cxnSp macro="">
      <xdr:nvCxnSpPr>
        <xdr:cNvPr id="380" name="直線コネクタ 379"/>
        <xdr:cNvCxnSpPr/>
      </xdr:nvCxnSpPr>
      <xdr:spPr>
        <a:xfrm flipV="1">
          <a:off x="13512800" y="76204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390" name="円/楕円 389"/>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391"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392" name="円/楕円 391"/>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393" name="テキスト ボックス 392"/>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394" name="円/楕円 393"/>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395" name="テキスト ボックス 394"/>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25823</xdr:rowOff>
    </xdr:from>
    <xdr:to>
      <xdr:col>21</xdr:col>
      <xdr:colOff>50800</xdr:colOff>
      <xdr:row>44</xdr:row>
      <xdr:rowOff>127423</xdr:rowOff>
    </xdr:to>
    <xdr:sp macro="" textlink="">
      <xdr:nvSpPr>
        <xdr:cNvPr id="396" name="円/楕円 395"/>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112200</xdr:rowOff>
    </xdr:from>
    <xdr:ext cx="762000" cy="259045"/>
    <xdr:sp macro="" textlink="">
      <xdr:nvSpPr>
        <xdr:cNvPr id="397" name="テキスト ボックス 396"/>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398" name="円/楕円 397"/>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399" name="テキスト ボックス 398"/>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近年の新規発行地方債の抑制や繰上償還による地方債残高の減少及び基金の増加により将来負担比率は無しとなっている。今後も地方債残高を抑え、将来負担比率無しの状態を維持するよう努める。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51477</xdr:rowOff>
    </xdr:from>
    <xdr:to>
      <xdr:col>19</xdr:col>
      <xdr:colOff>533400</xdr:colOff>
      <xdr:row>14</xdr:row>
      <xdr:rowOff>153077</xdr:rowOff>
    </xdr:to>
    <xdr:sp macro="" textlink="">
      <xdr:nvSpPr>
        <xdr:cNvPr id="448" name="円/楕円 447"/>
        <xdr:cNvSpPr/>
      </xdr:nvSpPr>
      <xdr:spPr>
        <a:xfrm>
          <a:off x="13462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137854</xdr:rowOff>
    </xdr:from>
    <xdr:ext cx="762000" cy="259045"/>
    <xdr:sp macro="" textlink="">
      <xdr:nvSpPr>
        <xdr:cNvPr id="449" name="テキスト ボックス 448"/>
        <xdr:cNvSpPr txBox="1"/>
      </xdr:nvSpPr>
      <xdr:spPr>
        <a:xfrm>
          <a:off x="13131800" y="25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1,541
1,541
88.26
2,953,644
2,772,973
101,375
1,661,697
2,948,973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人件費は類似団体平均値を上回っている。平成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年度と比較して人件費の経常一般財源は減少したが分母の減少により悪化している。今後も計画的な職員採用を実施し削減を図る。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19558</xdr:rowOff>
    </xdr:from>
    <xdr:to>
      <xdr:col>7</xdr:col>
      <xdr:colOff>15875</xdr:colOff>
      <xdr:row>35</xdr:row>
      <xdr:rowOff>28702</xdr:rowOff>
    </xdr:to>
    <xdr:cxnSp macro="">
      <xdr:nvCxnSpPr>
        <xdr:cNvPr id="64" name="直線コネクタ 63"/>
        <xdr:cNvCxnSpPr/>
      </xdr:nvCxnSpPr>
      <xdr:spPr>
        <a:xfrm>
          <a:off x="3987800" y="6020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19558</xdr:rowOff>
    </xdr:from>
    <xdr:to>
      <xdr:col>5</xdr:col>
      <xdr:colOff>549275</xdr:colOff>
      <xdr:row>36</xdr:row>
      <xdr:rowOff>21844</xdr:rowOff>
    </xdr:to>
    <xdr:cxnSp macro="">
      <xdr:nvCxnSpPr>
        <xdr:cNvPr id="67" name="直線コネクタ 66"/>
        <xdr:cNvCxnSpPr/>
      </xdr:nvCxnSpPr>
      <xdr:spPr>
        <a:xfrm flipV="1">
          <a:off x="3098800" y="60203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xdr:rowOff>
    </xdr:from>
    <xdr:to>
      <xdr:col>4</xdr:col>
      <xdr:colOff>346075</xdr:colOff>
      <xdr:row>36</xdr:row>
      <xdr:rowOff>21844</xdr:rowOff>
    </xdr:to>
    <xdr:cxnSp macro="">
      <xdr:nvCxnSpPr>
        <xdr:cNvPr id="70" name="直線コネクタ 69"/>
        <xdr:cNvCxnSpPr/>
      </xdr:nvCxnSpPr>
      <xdr:spPr>
        <a:xfrm>
          <a:off x="2209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36</xdr:row>
      <xdr:rowOff>8128</xdr:rowOff>
    </xdr:to>
    <xdr:cxnSp macro="">
      <xdr:nvCxnSpPr>
        <xdr:cNvPr id="73" name="直線コネクタ 72"/>
        <xdr:cNvCxnSpPr/>
      </xdr:nvCxnSpPr>
      <xdr:spPr>
        <a:xfrm>
          <a:off x="1320800" y="6120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149352</xdr:rowOff>
    </xdr:from>
    <xdr:to>
      <xdr:col>7</xdr:col>
      <xdr:colOff>66675</xdr:colOff>
      <xdr:row>35</xdr:row>
      <xdr:rowOff>79502</xdr:rowOff>
    </xdr:to>
    <xdr:sp macro="" textlink="">
      <xdr:nvSpPr>
        <xdr:cNvPr id="83" name="円/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121429</xdr:rowOff>
    </xdr:from>
    <xdr:ext cx="762000" cy="259045"/>
    <xdr:sp macro="" textlink="">
      <xdr:nvSpPr>
        <xdr:cNvPr id="84" name="人件費該当値テキスト"/>
        <xdr:cNvSpPr txBox="1"/>
      </xdr:nvSpPr>
      <xdr:spPr>
        <a:xfrm>
          <a:off x="49149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140208</xdr:rowOff>
    </xdr:from>
    <xdr:to>
      <xdr:col>5</xdr:col>
      <xdr:colOff>600075</xdr:colOff>
      <xdr:row>35</xdr:row>
      <xdr:rowOff>70358</xdr:rowOff>
    </xdr:to>
    <xdr:sp macro="" textlink="">
      <xdr:nvSpPr>
        <xdr:cNvPr id="85" name="円/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55135</xdr:rowOff>
    </xdr:from>
    <xdr:ext cx="736600" cy="259045"/>
    <xdr:sp macro="" textlink="">
      <xdr:nvSpPr>
        <xdr:cNvPr id="86" name="テキスト ボックス 85"/>
        <xdr:cNvSpPr txBox="1"/>
      </xdr:nvSpPr>
      <xdr:spPr>
        <a:xfrm>
          <a:off x="3606800" y="6055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142494</xdr:rowOff>
    </xdr:from>
    <xdr:to>
      <xdr:col>4</xdr:col>
      <xdr:colOff>396875</xdr:colOff>
      <xdr:row>36</xdr:row>
      <xdr:rowOff>72644</xdr:rowOff>
    </xdr:to>
    <xdr:sp macro="" textlink="">
      <xdr:nvSpPr>
        <xdr:cNvPr id="87" name="円/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57421</xdr:rowOff>
    </xdr:from>
    <xdr:ext cx="762000" cy="259045"/>
    <xdr:sp macro="" textlink="">
      <xdr:nvSpPr>
        <xdr:cNvPr id="88" name="テキスト ボックス 87"/>
        <xdr:cNvSpPr txBox="1"/>
      </xdr:nvSpPr>
      <xdr:spPr>
        <a:xfrm>
          <a:off x="2717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128778</xdr:rowOff>
    </xdr:from>
    <xdr:to>
      <xdr:col>3</xdr:col>
      <xdr:colOff>193675</xdr:colOff>
      <xdr:row>36</xdr:row>
      <xdr:rowOff>58928</xdr:rowOff>
    </xdr:to>
    <xdr:sp macro="" textlink="">
      <xdr:nvSpPr>
        <xdr:cNvPr id="89" name="円/楕円 88"/>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43705</xdr:rowOff>
    </xdr:from>
    <xdr:ext cx="762000" cy="259045"/>
    <xdr:sp macro="" textlink="">
      <xdr:nvSpPr>
        <xdr:cNvPr id="90" name="テキスト ボックス 89"/>
        <xdr:cNvSpPr txBox="1"/>
      </xdr:nvSpPr>
      <xdr:spPr>
        <a:xfrm>
          <a:off x="1828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69342</xdr:rowOff>
    </xdr:from>
    <xdr:to>
      <xdr:col>1</xdr:col>
      <xdr:colOff>676275</xdr:colOff>
      <xdr:row>35</xdr:row>
      <xdr:rowOff>170942</xdr:rowOff>
    </xdr:to>
    <xdr:sp macro="" textlink="">
      <xdr:nvSpPr>
        <xdr:cNvPr id="91" name="円/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155719</xdr:rowOff>
    </xdr:from>
    <xdr:ext cx="762000" cy="259045"/>
    <xdr:sp macro="" textlink="">
      <xdr:nvSpPr>
        <xdr:cNvPr id="92" name="テキスト ボックス 91"/>
        <xdr:cNvSpPr txBox="1"/>
      </xdr:nvSpPr>
      <xdr:spPr>
        <a:xfrm>
          <a:off x="939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年度までは類似団体平均値を上回っていたが平成</a:t>
          </a:r>
          <a:r>
            <a:rPr kumimoji="1" lang="en-US" altLang="ja-JP" sz="1300">
              <a:latin typeface="ＭＳ Ｐゴシック"/>
            </a:rPr>
            <a:t>28</a:t>
          </a:r>
          <a:r>
            <a:rPr kumimoji="1" lang="ja-JP" altLang="en-US" sz="1300">
              <a:latin typeface="ＭＳ Ｐゴシック"/>
            </a:rPr>
            <a:t>年度は下回った。しかし電算関係経費の増などにより今後悪化が懸念される。各種委託料の見直しや、旅費・需用費の抑制及び予算編成時のシ－リングの実施などにより抑制を図る。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51562</xdr:rowOff>
    </xdr:from>
    <xdr:to>
      <xdr:col>24</xdr:col>
      <xdr:colOff>31750</xdr:colOff>
      <xdr:row>17</xdr:row>
      <xdr:rowOff>60706</xdr:rowOff>
    </xdr:to>
    <xdr:cxnSp macro="">
      <xdr:nvCxnSpPr>
        <xdr:cNvPr id="122" name="直線コネクタ 121"/>
        <xdr:cNvCxnSpPr/>
      </xdr:nvCxnSpPr>
      <xdr:spPr>
        <a:xfrm>
          <a:off x="15671800" y="2966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37846</xdr:rowOff>
    </xdr:from>
    <xdr:to>
      <xdr:col>22</xdr:col>
      <xdr:colOff>565150</xdr:colOff>
      <xdr:row>17</xdr:row>
      <xdr:rowOff>51562</xdr:rowOff>
    </xdr:to>
    <xdr:cxnSp macro="">
      <xdr:nvCxnSpPr>
        <xdr:cNvPr id="125" name="直線コネクタ 124"/>
        <xdr:cNvCxnSpPr/>
      </xdr:nvCxnSpPr>
      <xdr:spPr>
        <a:xfrm>
          <a:off x="14782800" y="2952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28702</xdr:rowOff>
    </xdr:from>
    <xdr:to>
      <xdr:col>21</xdr:col>
      <xdr:colOff>361950</xdr:colOff>
      <xdr:row>17</xdr:row>
      <xdr:rowOff>37846</xdr:rowOff>
    </xdr:to>
    <xdr:cxnSp macro="">
      <xdr:nvCxnSpPr>
        <xdr:cNvPr id="128" name="直線コネクタ 127"/>
        <xdr:cNvCxnSpPr/>
      </xdr:nvCxnSpPr>
      <xdr:spPr>
        <a:xfrm>
          <a:off x="13893800" y="2943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28702</xdr:rowOff>
    </xdr:to>
    <xdr:cxnSp macro="">
      <xdr:nvCxnSpPr>
        <xdr:cNvPr id="131" name="直線コネクタ 130"/>
        <xdr:cNvCxnSpPr/>
      </xdr:nvCxnSpPr>
      <xdr:spPr>
        <a:xfrm>
          <a:off x="13004800" y="28473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9906</xdr:rowOff>
    </xdr:from>
    <xdr:to>
      <xdr:col>24</xdr:col>
      <xdr:colOff>82550</xdr:colOff>
      <xdr:row>17</xdr:row>
      <xdr:rowOff>111506</xdr:rowOff>
    </xdr:to>
    <xdr:sp macro="" textlink="">
      <xdr:nvSpPr>
        <xdr:cNvPr id="141" name="円/楕円 140"/>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26433</xdr:rowOff>
    </xdr:from>
    <xdr:ext cx="762000" cy="259045"/>
    <xdr:sp macro="" textlink="">
      <xdr:nvSpPr>
        <xdr:cNvPr id="142" name="物件費該当値テキスト"/>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3" name="円/楕円 142"/>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87139</xdr:rowOff>
    </xdr:from>
    <xdr:ext cx="736600" cy="259045"/>
    <xdr:sp macro="" textlink="">
      <xdr:nvSpPr>
        <xdr:cNvPr id="144" name="テキスト ボックス 143"/>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158496</xdr:rowOff>
    </xdr:from>
    <xdr:to>
      <xdr:col>21</xdr:col>
      <xdr:colOff>412750</xdr:colOff>
      <xdr:row>17</xdr:row>
      <xdr:rowOff>88646</xdr:rowOff>
    </xdr:to>
    <xdr:sp macro="" textlink="">
      <xdr:nvSpPr>
        <xdr:cNvPr id="145" name="円/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73423</xdr:rowOff>
    </xdr:from>
    <xdr:ext cx="762000" cy="259045"/>
    <xdr:sp macro="" textlink="">
      <xdr:nvSpPr>
        <xdr:cNvPr id="146" name="テキスト ボックス 145"/>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47" name="円/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9" name="円/楕円 148"/>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0" name="テキスト ボックス 149"/>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扶助費は類似団体平均値を下回っている。高齢者割合が高いこと等により今後悪化が懸念される。住民サ－ビスを低下させないようにしながら、かつ介護予防の推進等により上昇を抑えることに努める。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143328</xdr:rowOff>
    </xdr:to>
    <xdr:cxnSp macro="">
      <xdr:nvCxnSpPr>
        <xdr:cNvPr id="184" name="直線コネクタ 183"/>
        <xdr:cNvCxnSpPr/>
      </xdr:nvCxnSpPr>
      <xdr:spPr>
        <a:xfrm>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127000</xdr:rowOff>
    </xdr:to>
    <xdr:cxnSp macro="">
      <xdr:nvCxnSpPr>
        <xdr:cNvPr id="187" name="直線コネクタ 186"/>
        <xdr:cNvCxnSpPr/>
      </xdr:nvCxnSpPr>
      <xdr:spPr>
        <a:xfrm>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0" name="直線コネクタ 189"/>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94343</xdr:rowOff>
    </xdr:to>
    <xdr:cxnSp macro="">
      <xdr:nvCxnSpPr>
        <xdr:cNvPr id="193" name="直線コネクタ 192"/>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3" name="円/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5" name="円/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07" name="円/楕円 206"/>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08" name="テキスト ボックス 207"/>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9" name="円/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1" name="円/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上回っている。繰出金については公営企業の継続事業による公債費の増や医療費が高い水準で移行していること等により今後も悪化が懸念される。介護予防の推進や保険税・公営企業の使用料徴収体制の強化を図り、繰出基準を超える繰出金の抑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58</xdr:row>
      <xdr:rowOff>66040</xdr:rowOff>
    </xdr:to>
    <xdr:cxnSp macro="">
      <xdr:nvCxnSpPr>
        <xdr:cNvPr id="244" name="直線コネクタ 243"/>
        <xdr:cNvCxnSpPr/>
      </xdr:nvCxnSpPr>
      <xdr:spPr>
        <a:xfrm>
          <a:off x="15671800" y="9903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153670</xdr:rowOff>
    </xdr:to>
    <xdr:cxnSp macro="">
      <xdr:nvCxnSpPr>
        <xdr:cNvPr id="247" name="直線コネクタ 246"/>
        <xdr:cNvCxnSpPr/>
      </xdr:nvCxnSpPr>
      <xdr:spPr>
        <a:xfrm flipV="1">
          <a:off x="14782800" y="990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153670</xdr:rowOff>
    </xdr:to>
    <xdr:cxnSp macro="">
      <xdr:nvCxnSpPr>
        <xdr:cNvPr id="250" name="直線コネクタ 249"/>
        <xdr:cNvCxnSpPr/>
      </xdr:nvCxnSpPr>
      <xdr:spPr>
        <a:xfrm>
          <a:off x="13893800" y="985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77470</xdr:rowOff>
    </xdr:to>
    <xdr:cxnSp macro="">
      <xdr:nvCxnSpPr>
        <xdr:cNvPr id="253" name="直線コネクタ 252"/>
        <xdr:cNvCxnSpPr/>
      </xdr:nvCxnSpPr>
      <xdr:spPr>
        <a:xfrm>
          <a:off x="13004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3" name="円/楕円 262"/>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4"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5" name="円/楕円 264"/>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66" name="テキスト ボックス 265"/>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67" name="円/楕円 266"/>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43197</xdr:rowOff>
    </xdr:from>
    <xdr:ext cx="762000" cy="259045"/>
    <xdr:sp macro="" textlink="">
      <xdr:nvSpPr>
        <xdr:cNvPr id="268" name="テキスト ボックス 267"/>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69" name="円/楕円 268"/>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138447</xdr:rowOff>
    </xdr:from>
    <xdr:ext cx="762000" cy="259045"/>
    <xdr:sp macro="" textlink="">
      <xdr:nvSpPr>
        <xdr:cNvPr id="270" name="テキスト ボックス 269"/>
        <xdr:cNvSpPr txBox="1"/>
      </xdr:nvSpPr>
      <xdr:spPr>
        <a:xfrm>
          <a:off x="13512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1" name="円/楕円 270"/>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72" name="テキスト ボックス 271"/>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補助費は類似団体平均値を下回っているが悪化傾向にある。各種団体への補助金の見直しや不要な負担金の削除を図り改善に努める。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156718</xdr:rowOff>
    </xdr:to>
    <xdr:cxnSp macro="">
      <xdr:nvCxnSpPr>
        <xdr:cNvPr id="302" name="直線コネクタ 301"/>
        <xdr:cNvCxnSpPr/>
      </xdr:nvCxnSpPr>
      <xdr:spPr>
        <a:xfrm>
          <a:off x="15671800" y="61071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115570</xdr:rowOff>
    </xdr:to>
    <xdr:cxnSp macro="">
      <xdr:nvCxnSpPr>
        <xdr:cNvPr id="305" name="直線コネクタ 304"/>
        <xdr:cNvCxnSpPr/>
      </xdr:nvCxnSpPr>
      <xdr:spPr>
        <a:xfrm flipV="1">
          <a:off x="14782800" y="6107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115570</xdr:rowOff>
    </xdr:to>
    <xdr:cxnSp macro="">
      <xdr:nvCxnSpPr>
        <xdr:cNvPr id="308" name="直線コネクタ 307"/>
        <xdr:cNvCxnSpPr/>
      </xdr:nvCxnSpPr>
      <xdr:spPr>
        <a:xfrm>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115570</xdr:rowOff>
    </xdr:to>
    <xdr:cxnSp macro="">
      <xdr:nvCxnSpPr>
        <xdr:cNvPr id="311" name="直線コネクタ 310"/>
        <xdr:cNvCxnSpPr/>
      </xdr:nvCxnSpPr>
      <xdr:spPr>
        <a:xfrm flipV="1">
          <a:off x="13004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1" name="円/楕円 320"/>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2"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3" name="円/楕円 322"/>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4" name="テキスト ボックス 323"/>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5" name="円/楕円 324"/>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6" name="テキスト ボックス 325"/>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7" name="円/楕円 326"/>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8" name="テキスト ボックス 327"/>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29" name="円/楕円 328"/>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0" name="テキスト ボックス 329"/>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類似団体平均値を上回っている。主な要因として港湾・漁港の整備や学校教育施設の整備、道路改良事業等であるが、近年新規発行地方債の抑制や繰上償還の実施により地方債残高の減少に努めている。今後も地方債残高の減少を図り、公債費の減少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8889</xdr:rowOff>
    </xdr:from>
    <xdr:to>
      <xdr:col>7</xdr:col>
      <xdr:colOff>15875</xdr:colOff>
      <xdr:row>78</xdr:row>
      <xdr:rowOff>27939</xdr:rowOff>
    </xdr:to>
    <xdr:cxnSp macro="">
      <xdr:nvCxnSpPr>
        <xdr:cNvPr id="362" name="直線コネクタ 361"/>
        <xdr:cNvCxnSpPr/>
      </xdr:nvCxnSpPr>
      <xdr:spPr>
        <a:xfrm flipV="1">
          <a:off x="3987800" y="133819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27939</xdr:rowOff>
    </xdr:from>
    <xdr:to>
      <xdr:col>5</xdr:col>
      <xdr:colOff>549275</xdr:colOff>
      <xdr:row>78</xdr:row>
      <xdr:rowOff>119380</xdr:rowOff>
    </xdr:to>
    <xdr:cxnSp macro="">
      <xdr:nvCxnSpPr>
        <xdr:cNvPr id="365" name="直線コネクタ 364"/>
        <xdr:cNvCxnSpPr/>
      </xdr:nvCxnSpPr>
      <xdr:spPr>
        <a:xfrm flipV="1">
          <a:off x="3098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78</xdr:row>
      <xdr:rowOff>142239</xdr:rowOff>
    </xdr:to>
    <xdr:cxnSp macro="">
      <xdr:nvCxnSpPr>
        <xdr:cNvPr id="368" name="直線コネクタ 367"/>
        <xdr:cNvCxnSpPr/>
      </xdr:nvCxnSpPr>
      <xdr:spPr>
        <a:xfrm flipV="1">
          <a:off x="2209800" y="13492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20320</xdr:rowOff>
    </xdr:to>
    <xdr:cxnSp macro="">
      <xdr:nvCxnSpPr>
        <xdr:cNvPr id="371" name="直線コネクタ 370"/>
        <xdr:cNvCxnSpPr/>
      </xdr:nvCxnSpPr>
      <xdr:spPr>
        <a:xfrm flipV="1">
          <a:off x="1320800" y="13515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129539</xdr:rowOff>
    </xdr:from>
    <xdr:to>
      <xdr:col>7</xdr:col>
      <xdr:colOff>66675</xdr:colOff>
      <xdr:row>78</xdr:row>
      <xdr:rowOff>59689</xdr:rowOff>
    </xdr:to>
    <xdr:sp macro="" textlink="">
      <xdr:nvSpPr>
        <xdr:cNvPr id="381" name="円/楕円 380"/>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101616</xdr:rowOff>
    </xdr:from>
    <xdr:ext cx="762000" cy="259045"/>
    <xdr:sp macro="" textlink="">
      <xdr:nvSpPr>
        <xdr:cNvPr id="382" name="公債費該当値テキスト"/>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148589</xdr:rowOff>
    </xdr:from>
    <xdr:to>
      <xdr:col>5</xdr:col>
      <xdr:colOff>600075</xdr:colOff>
      <xdr:row>78</xdr:row>
      <xdr:rowOff>78739</xdr:rowOff>
    </xdr:to>
    <xdr:sp macro="" textlink="">
      <xdr:nvSpPr>
        <xdr:cNvPr id="383" name="円/楕円 382"/>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84" name="テキスト ボックス 383"/>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85" name="円/楕円 384"/>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86" name="テキスト ボックス 385"/>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87" name="円/楕円 386"/>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88" name="テキスト ボックス 387"/>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140970</xdr:rowOff>
    </xdr:from>
    <xdr:to>
      <xdr:col>1</xdr:col>
      <xdr:colOff>676275</xdr:colOff>
      <xdr:row>79</xdr:row>
      <xdr:rowOff>71120</xdr:rowOff>
    </xdr:to>
    <xdr:sp macro="" textlink="">
      <xdr:nvSpPr>
        <xdr:cNvPr id="389" name="円/楕円 388"/>
        <xdr:cNvSpPr/>
      </xdr:nvSpPr>
      <xdr:spPr>
        <a:xfrm>
          <a:off x="1270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55897</xdr:rowOff>
    </xdr:from>
    <xdr:ext cx="762000" cy="259045"/>
    <xdr:sp macro="" textlink="">
      <xdr:nvSpPr>
        <xdr:cNvPr id="390" name="テキスト ボックス 389"/>
        <xdr:cNvSpPr txBox="1"/>
      </xdr:nvSpPr>
      <xdr:spPr>
        <a:xfrm>
          <a:off x="939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っているが物件費が上昇傾向にあり、また繰出金の増加が予想されることにより今後悪化が懸念される。計画的な職員採用による人件費の抑制や予算編成時のシ－リングの実施などにより改善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153126</xdr:rowOff>
    </xdr:from>
    <xdr:to>
      <xdr:col>24</xdr:col>
      <xdr:colOff>31750</xdr:colOff>
      <xdr:row>77</xdr:row>
      <xdr:rowOff>79648</xdr:rowOff>
    </xdr:to>
    <xdr:cxnSp macro="">
      <xdr:nvCxnSpPr>
        <xdr:cNvPr id="425" name="直線コネクタ 424"/>
        <xdr:cNvCxnSpPr/>
      </xdr:nvCxnSpPr>
      <xdr:spPr>
        <a:xfrm>
          <a:off x="15671800" y="13183326"/>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153126</xdr:rowOff>
    </xdr:from>
    <xdr:to>
      <xdr:col>22</xdr:col>
      <xdr:colOff>565150</xdr:colOff>
      <xdr:row>77</xdr:row>
      <xdr:rowOff>102507</xdr:rowOff>
    </xdr:to>
    <xdr:cxnSp macro="">
      <xdr:nvCxnSpPr>
        <xdr:cNvPr id="428" name="直線コネクタ 427"/>
        <xdr:cNvCxnSpPr/>
      </xdr:nvCxnSpPr>
      <xdr:spPr>
        <a:xfrm flipV="1">
          <a:off x="14782800" y="1318332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40458</xdr:rowOff>
    </xdr:from>
    <xdr:to>
      <xdr:col>21</xdr:col>
      <xdr:colOff>361950</xdr:colOff>
      <xdr:row>77</xdr:row>
      <xdr:rowOff>102507</xdr:rowOff>
    </xdr:to>
    <xdr:cxnSp macro="">
      <xdr:nvCxnSpPr>
        <xdr:cNvPr id="431" name="直線コネクタ 430"/>
        <xdr:cNvCxnSpPr/>
      </xdr:nvCxnSpPr>
      <xdr:spPr>
        <a:xfrm>
          <a:off x="13893800" y="132421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113937</xdr:rowOff>
    </xdr:from>
    <xdr:to>
      <xdr:col>20</xdr:col>
      <xdr:colOff>158750</xdr:colOff>
      <xdr:row>77</xdr:row>
      <xdr:rowOff>40458</xdr:rowOff>
    </xdr:to>
    <xdr:cxnSp macro="">
      <xdr:nvCxnSpPr>
        <xdr:cNvPr id="434" name="直線コネクタ 433"/>
        <xdr:cNvCxnSpPr/>
      </xdr:nvCxnSpPr>
      <xdr:spPr>
        <a:xfrm>
          <a:off x="13004800" y="131441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28848</xdr:rowOff>
    </xdr:from>
    <xdr:to>
      <xdr:col>24</xdr:col>
      <xdr:colOff>82550</xdr:colOff>
      <xdr:row>77</xdr:row>
      <xdr:rowOff>130448</xdr:rowOff>
    </xdr:to>
    <xdr:sp macro="" textlink="">
      <xdr:nvSpPr>
        <xdr:cNvPr id="444" name="円/楕円 443"/>
        <xdr:cNvSpPr/>
      </xdr:nvSpPr>
      <xdr:spPr>
        <a:xfrm>
          <a:off x="164592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45375</xdr:rowOff>
    </xdr:from>
    <xdr:ext cx="762000" cy="259045"/>
    <xdr:sp macro="" textlink="">
      <xdr:nvSpPr>
        <xdr:cNvPr id="445" name="公債費以外該当値テキスト"/>
        <xdr:cNvSpPr txBox="1"/>
      </xdr:nvSpPr>
      <xdr:spPr>
        <a:xfrm>
          <a:off x="16598900" y="1307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102326</xdr:rowOff>
    </xdr:from>
    <xdr:to>
      <xdr:col>22</xdr:col>
      <xdr:colOff>615950</xdr:colOff>
      <xdr:row>77</xdr:row>
      <xdr:rowOff>32476</xdr:rowOff>
    </xdr:to>
    <xdr:sp macro="" textlink="">
      <xdr:nvSpPr>
        <xdr:cNvPr id="446" name="円/楕円 445"/>
        <xdr:cNvSpPr/>
      </xdr:nvSpPr>
      <xdr:spPr>
        <a:xfrm>
          <a:off x="15621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42653</xdr:rowOff>
    </xdr:from>
    <xdr:ext cx="736600" cy="259045"/>
    <xdr:sp macro="" textlink="">
      <xdr:nvSpPr>
        <xdr:cNvPr id="447" name="テキスト ボックス 446"/>
        <xdr:cNvSpPr txBox="1"/>
      </xdr:nvSpPr>
      <xdr:spPr>
        <a:xfrm>
          <a:off x="15290800" y="1290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51707</xdr:rowOff>
    </xdr:from>
    <xdr:to>
      <xdr:col>21</xdr:col>
      <xdr:colOff>412750</xdr:colOff>
      <xdr:row>77</xdr:row>
      <xdr:rowOff>153307</xdr:rowOff>
    </xdr:to>
    <xdr:sp macro="" textlink="">
      <xdr:nvSpPr>
        <xdr:cNvPr id="448" name="円/楕円 447"/>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163484</xdr:rowOff>
    </xdr:from>
    <xdr:ext cx="762000" cy="259045"/>
    <xdr:sp macro="" textlink="">
      <xdr:nvSpPr>
        <xdr:cNvPr id="449" name="テキスト ボックス 448"/>
        <xdr:cNvSpPr txBox="1"/>
      </xdr:nvSpPr>
      <xdr:spPr>
        <a:xfrm>
          <a:off x="14401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161108</xdr:rowOff>
    </xdr:from>
    <xdr:to>
      <xdr:col>20</xdr:col>
      <xdr:colOff>209550</xdr:colOff>
      <xdr:row>77</xdr:row>
      <xdr:rowOff>91258</xdr:rowOff>
    </xdr:to>
    <xdr:sp macro="" textlink="">
      <xdr:nvSpPr>
        <xdr:cNvPr id="450" name="円/楕円 449"/>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76035</xdr:rowOff>
    </xdr:from>
    <xdr:ext cx="762000" cy="259045"/>
    <xdr:sp macro="" textlink="">
      <xdr:nvSpPr>
        <xdr:cNvPr id="451" name="テキスト ボックス 450"/>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63137</xdr:rowOff>
    </xdr:from>
    <xdr:to>
      <xdr:col>19</xdr:col>
      <xdr:colOff>6350</xdr:colOff>
      <xdr:row>76</xdr:row>
      <xdr:rowOff>164737</xdr:rowOff>
    </xdr:to>
    <xdr:sp macro="" textlink="">
      <xdr:nvSpPr>
        <xdr:cNvPr id="452" name="円/楕円 451"/>
        <xdr:cNvSpPr/>
      </xdr:nvSpPr>
      <xdr:spPr>
        <a:xfrm>
          <a:off x="12954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3464</xdr:rowOff>
    </xdr:from>
    <xdr:ext cx="762000" cy="259045"/>
    <xdr:sp macro="" textlink="">
      <xdr:nvSpPr>
        <xdr:cNvPr id="453" name="テキスト ボックス 452"/>
        <xdr:cNvSpPr txBox="1"/>
      </xdr:nvSpPr>
      <xdr:spPr>
        <a:xfrm>
          <a:off x="12623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鹿児島県大和村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40456</xdr:rowOff>
    </xdr:from>
    <xdr:to>
      <xdr:col>4</xdr:col>
      <xdr:colOff>1117600</xdr:colOff>
      <xdr:row>17</xdr:row>
      <xdr:rowOff>47197</xdr:rowOff>
    </xdr:to>
    <xdr:cxnSp macro="">
      <xdr:nvCxnSpPr>
        <xdr:cNvPr id="51" name="直線コネクタ 50"/>
        <xdr:cNvCxnSpPr/>
      </xdr:nvCxnSpPr>
      <xdr:spPr bwMode="auto">
        <a:xfrm>
          <a:off x="5003800" y="3002731"/>
          <a:ext cx="647700" cy="6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27562</xdr:rowOff>
    </xdr:from>
    <xdr:to>
      <xdr:col>4</xdr:col>
      <xdr:colOff>469900</xdr:colOff>
      <xdr:row>17</xdr:row>
      <xdr:rowOff>40456</xdr:rowOff>
    </xdr:to>
    <xdr:cxnSp macro="">
      <xdr:nvCxnSpPr>
        <xdr:cNvPr id="54" name="直線コネクタ 53"/>
        <xdr:cNvCxnSpPr/>
      </xdr:nvCxnSpPr>
      <xdr:spPr bwMode="auto">
        <a:xfrm>
          <a:off x="4305300" y="2989837"/>
          <a:ext cx="698500" cy="12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17551</xdr:rowOff>
    </xdr:from>
    <xdr:to>
      <xdr:col>3</xdr:col>
      <xdr:colOff>904875</xdr:colOff>
      <xdr:row>17</xdr:row>
      <xdr:rowOff>27562</xdr:rowOff>
    </xdr:to>
    <xdr:cxnSp macro="">
      <xdr:nvCxnSpPr>
        <xdr:cNvPr id="57" name="直線コネクタ 56"/>
        <xdr:cNvCxnSpPr/>
      </xdr:nvCxnSpPr>
      <xdr:spPr bwMode="auto">
        <a:xfrm>
          <a:off x="3606800" y="2979826"/>
          <a:ext cx="698500" cy="1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17551</xdr:rowOff>
    </xdr:from>
    <xdr:to>
      <xdr:col>3</xdr:col>
      <xdr:colOff>206375</xdr:colOff>
      <xdr:row>17</xdr:row>
      <xdr:rowOff>51635</xdr:rowOff>
    </xdr:to>
    <xdr:cxnSp macro="">
      <xdr:nvCxnSpPr>
        <xdr:cNvPr id="60" name="直線コネクタ 59"/>
        <xdr:cNvCxnSpPr/>
      </xdr:nvCxnSpPr>
      <xdr:spPr bwMode="auto">
        <a:xfrm flipV="1">
          <a:off x="2908300" y="2979826"/>
          <a:ext cx="6985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167847</xdr:rowOff>
    </xdr:from>
    <xdr:to>
      <xdr:col>5</xdr:col>
      <xdr:colOff>34925</xdr:colOff>
      <xdr:row>17</xdr:row>
      <xdr:rowOff>97997</xdr:rowOff>
    </xdr:to>
    <xdr:sp macro="" textlink="">
      <xdr:nvSpPr>
        <xdr:cNvPr id="70" name="円/楕円 69"/>
        <xdr:cNvSpPr/>
      </xdr:nvSpPr>
      <xdr:spPr bwMode="auto">
        <a:xfrm>
          <a:off x="5600700" y="295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12924</xdr:rowOff>
    </xdr:from>
    <xdr:ext cx="762000" cy="259045"/>
    <xdr:sp macro="" textlink="">
      <xdr:nvSpPr>
        <xdr:cNvPr id="71" name="人口1人当たり決算額の推移該当値テキスト130"/>
        <xdr:cNvSpPr txBox="1"/>
      </xdr:nvSpPr>
      <xdr:spPr>
        <a:xfrm>
          <a:off x="5740400" y="280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368,040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161106</xdr:rowOff>
    </xdr:from>
    <xdr:to>
      <xdr:col>4</xdr:col>
      <xdr:colOff>520700</xdr:colOff>
      <xdr:row>17</xdr:row>
      <xdr:rowOff>91256</xdr:rowOff>
    </xdr:to>
    <xdr:sp macro="" textlink="">
      <xdr:nvSpPr>
        <xdr:cNvPr id="72" name="円/楕円 71"/>
        <xdr:cNvSpPr/>
      </xdr:nvSpPr>
      <xdr:spPr bwMode="auto">
        <a:xfrm>
          <a:off x="4953000" y="295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101433</xdr:rowOff>
    </xdr:from>
    <xdr:ext cx="736600" cy="259045"/>
    <xdr:sp macro="" textlink="">
      <xdr:nvSpPr>
        <xdr:cNvPr id="73" name="テキスト ボックス 72"/>
        <xdr:cNvSpPr txBox="1"/>
      </xdr:nvSpPr>
      <xdr:spPr>
        <a:xfrm>
          <a:off x="4622800" y="272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372,168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148212</xdr:rowOff>
    </xdr:from>
    <xdr:to>
      <xdr:col>3</xdr:col>
      <xdr:colOff>955675</xdr:colOff>
      <xdr:row>17</xdr:row>
      <xdr:rowOff>78362</xdr:rowOff>
    </xdr:to>
    <xdr:sp macro="" textlink="">
      <xdr:nvSpPr>
        <xdr:cNvPr id="74" name="円/楕円 73"/>
        <xdr:cNvSpPr/>
      </xdr:nvSpPr>
      <xdr:spPr bwMode="auto">
        <a:xfrm>
          <a:off x="4254500" y="293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88539</xdr:rowOff>
    </xdr:from>
    <xdr:ext cx="762000" cy="259045"/>
    <xdr:sp macro="" textlink="">
      <xdr:nvSpPr>
        <xdr:cNvPr id="75" name="テキスト ボックス 74"/>
        <xdr:cNvSpPr txBox="1"/>
      </xdr:nvSpPr>
      <xdr:spPr>
        <a:xfrm>
          <a:off x="3924300" y="27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380,065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138201</xdr:rowOff>
    </xdr:from>
    <xdr:to>
      <xdr:col>3</xdr:col>
      <xdr:colOff>257175</xdr:colOff>
      <xdr:row>17</xdr:row>
      <xdr:rowOff>68351</xdr:rowOff>
    </xdr:to>
    <xdr:sp macro="" textlink="">
      <xdr:nvSpPr>
        <xdr:cNvPr id="76" name="円/楕円 75"/>
        <xdr:cNvSpPr/>
      </xdr:nvSpPr>
      <xdr:spPr bwMode="auto">
        <a:xfrm>
          <a:off x="3556000" y="292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78528</xdr:rowOff>
    </xdr:from>
    <xdr:ext cx="762000" cy="259045"/>
    <xdr:sp macro="" textlink="">
      <xdr:nvSpPr>
        <xdr:cNvPr id="77" name="テキスト ボックス 76"/>
        <xdr:cNvSpPr txBox="1"/>
      </xdr:nvSpPr>
      <xdr:spPr>
        <a:xfrm>
          <a:off x="3225800" y="26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386,196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835</xdr:rowOff>
    </xdr:from>
    <xdr:to>
      <xdr:col>2</xdr:col>
      <xdr:colOff>692150</xdr:colOff>
      <xdr:row>17</xdr:row>
      <xdr:rowOff>102435</xdr:rowOff>
    </xdr:to>
    <xdr:sp macro="" textlink="">
      <xdr:nvSpPr>
        <xdr:cNvPr id="78" name="円/楕円 77"/>
        <xdr:cNvSpPr/>
      </xdr:nvSpPr>
      <xdr:spPr bwMode="auto">
        <a:xfrm>
          <a:off x="2857500" y="296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112612</xdr:rowOff>
    </xdr:from>
    <xdr:ext cx="762000" cy="259045"/>
    <xdr:sp macro="" textlink="">
      <xdr:nvSpPr>
        <xdr:cNvPr id="79" name="テキスト ボックス 78"/>
        <xdr:cNvSpPr txBox="1"/>
      </xdr:nvSpPr>
      <xdr:spPr>
        <a:xfrm>
          <a:off x="2527300" y="27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365,322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25282</xdr:rowOff>
    </xdr:from>
    <xdr:to>
      <xdr:col>4</xdr:col>
      <xdr:colOff>1117600</xdr:colOff>
      <xdr:row>35</xdr:row>
      <xdr:rowOff>80041</xdr:rowOff>
    </xdr:to>
    <xdr:cxnSp macro="">
      <xdr:nvCxnSpPr>
        <xdr:cNvPr id="110" name="直線コネクタ 109"/>
        <xdr:cNvCxnSpPr/>
      </xdr:nvCxnSpPr>
      <xdr:spPr bwMode="auto">
        <a:xfrm flipV="1">
          <a:off x="5003800" y="6635632"/>
          <a:ext cx="647700" cy="54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58896</xdr:rowOff>
    </xdr:from>
    <xdr:to>
      <xdr:col>4</xdr:col>
      <xdr:colOff>469900</xdr:colOff>
      <xdr:row>35</xdr:row>
      <xdr:rowOff>80041</xdr:rowOff>
    </xdr:to>
    <xdr:cxnSp macro="">
      <xdr:nvCxnSpPr>
        <xdr:cNvPr id="113" name="直線コネクタ 112"/>
        <xdr:cNvCxnSpPr/>
      </xdr:nvCxnSpPr>
      <xdr:spPr bwMode="auto">
        <a:xfrm>
          <a:off x="4305300" y="6669246"/>
          <a:ext cx="698500" cy="2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310538</xdr:rowOff>
    </xdr:from>
    <xdr:to>
      <xdr:col>3</xdr:col>
      <xdr:colOff>904875</xdr:colOff>
      <xdr:row>35</xdr:row>
      <xdr:rowOff>58896</xdr:rowOff>
    </xdr:to>
    <xdr:cxnSp macro="">
      <xdr:nvCxnSpPr>
        <xdr:cNvPr id="116" name="直線コネクタ 115"/>
        <xdr:cNvCxnSpPr/>
      </xdr:nvCxnSpPr>
      <xdr:spPr bwMode="auto">
        <a:xfrm>
          <a:off x="3606800" y="6577988"/>
          <a:ext cx="698500" cy="9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249082</xdr:rowOff>
    </xdr:from>
    <xdr:to>
      <xdr:col>3</xdr:col>
      <xdr:colOff>206375</xdr:colOff>
      <xdr:row>34</xdr:row>
      <xdr:rowOff>310538</xdr:rowOff>
    </xdr:to>
    <xdr:cxnSp macro="">
      <xdr:nvCxnSpPr>
        <xdr:cNvPr id="119" name="直線コネクタ 118"/>
        <xdr:cNvCxnSpPr/>
      </xdr:nvCxnSpPr>
      <xdr:spPr bwMode="auto">
        <a:xfrm>
          <a:off x="2908300" y="6516532"/>
          <a:ext cx="698500" cy="6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317382</xdr:rowOff>
    </xdr:from>
    <xdr:to>
      <xdr:col>5</xdr:col>
      <xdr:colOff>34925</xdr:colOff>
      <xdr:row>35</xdr:row>
      <xdr:rowOff>76082</xdr:rowOff>
    </xdr:to>
    <xdr:sp macro="" textlink="">
      <xdr:nvSpPr>
        <xdr:cNvPr id="129" name="円/楕円 128"/>
        <xdr:cNvSpPr/>
      </xdr:nvSpPr>
      <xdr:spPr bwMode="auto">
        <a:xfrm>
          <a:off x="5600700" y="658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162459</xdr:rowOff>
    </xdr:from>
    <xdr:ext cx="762000" cy="259045"/>
    <xdr:sp macro="" textlink="">
      <xdr:nvSpPr>
        <xdr:cNvPr id="130" name="人口1人当たり決算額の推移該当値テキスト445"/>
        <xdr:cNvSpPr txBox="1"/>
      </xdr:nvSpPr>
      <xdr:spPr>
        <a:xfrm>
          <a:off x="5740400" y="642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29241</xdr:rowOff>
    </xdr:from>
    <xdr:to>
      <xdr:col>4</xdr:col>
      <xdr:colOff>520700</xdr:colOff>
      <xdr:row>35</xdr:row>
      <xdr:rowOff>130841</xdr:rowOff>
    </xdr:to>
    <xdr:sp macro="" textlink="">
      <xdr:nvSpPr>
        <xdr:cNvPr id="131" name="円/楕円 130"/>
        <xdr:cNvSpPr/>
      </xdr:nvSpPr>
      <xdr:spPr bwMode="auto">
        <a:xfrm>
          <a:off x="4953000" y="663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141018</xdr:rowOff>
    </xdr:from>
    <xdr:ext cx="736600" cy="259045"/>
    <xdr:sp macro="" textlink="">
      <xdr:nvSpPr>
        <xdr:cNvPr id="132" name="テキスト ボックス 131"/>
        <xdr:cNvSpPr txBox="1"/>
      </xdr:nvSpPr>
      <xdr:spPr>
        <a:xfrm>
          <a:off x="4622800" y="640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8096</xdr:rowOff>
    </xdr:from>
    <xdr:to>
      <xdr:col>3</xdr:col>
      <xdr:colOff>955675</xdr:colOff>
      <xdr:row>35</xdr:row>
      <xdr:rowOff>109696</xdr:rowOff>
    </xdr:to>
    <xdr:sp macro="" textlink="">
      <xdr:nvSpPr>
        <xdr:cNvPr id="133" name="円/楕円 132"/>
        <xdr:cNvSpPr/>
      </xdr:nvSpPr>
      <xdr:spPr bwMode="auto">
        <a:xfrm>
          <a:off x="4254500" y="661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119873</xdr:rowOff>
    </xdr:from>
    <xdr:ext cx="762000" cy="259045"/>
    <xdr:sp macro="" textlink="">
      <xdr:nvSpPr>
        <xdr:cNvPr id="134" name="テキスト ボックス 133"/>
        <xdr:cNvSpPr txBox="1"/>
      </xdr:nvSpPr>
      <xdr:spPr>
        <a:xfrm>
          <a:off x="3924300" y="638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259738</xdr:rowOff>
    </xdr:from>
    <xdr:to>
      <xdr:col>3</xdr:col>
      <xdr:colOff>257175</xdr:colOff>
      <xdr:row>35</xdr:row>
      <xdr:rowOff>18438</xdr:rowOff>
    </xdr:to>
    <xdr:sp macro="" textlink="">
      <xdr:nvSpPr>
        <xdr:cNvPr id="135" name="円/楕円 134"/>
        <xdr:cNvSpPr/>
      </xdr:nvSpPr>
      <xdr:spPr bwMode="auto">
        <a:xfrm>
          <a:off x="3556000" y="652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28615</xdr:rowOff>
    </xdr:from>
    <xdr:ext cx="762000" cy="259045"/>
    <xdr:sp macro="" textlink="">
      <xdr:nvSpPr>
        <xdr:cNvPr id="136" name="テキスト ボックス 135"/>
        <xdr:cNvSpPr txBox="1"/>
      </xdr:nvSpPr>
      <xdr:spPr>
        <a:xfrm>
          <a:off x="3225800" y="62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198282</xdr:rowOff>
    </xdr:from>
    <xdr:to>
      <xdr:col>2</xdr:col>
      <xdr:colOff>692150</xdr:colOff>
      <xdr:row>34</xdr:row>
      <xdr:rowOff>299882</xdr:rowOff>
    </xdr:to>
    <xdr:sp macro="" textlink="">
      <xdr:nvSpPr>
        <xdr:cNvPr id="137" name="円/楕円 136"/>
        <xdr:cNvSpPr/>
      </xdr:nvSpPr>
      <xdr:spPr bwMode="auto">
        <a:xfrm>
          <a:off x="2857500" y="646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310059</xdr:rowOff>
    </xdr:from>
    <xdr:ext cx="762000" cy="259045"/>
    <xdr:sp macro="" textlink="">
      <xdr:nvSpPr>
        <xdr:cNvPr id="138" name="テキスト ボックス 137"/>
        <xdr:cNvSpPr txBox="1"/>
      </xdr:nvSpPr>
      <xdr:spPr>
        <a:xfrm>
          <a:off x="2527300" y="623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1,541
1,541
88.26
2,953,644
2,772,973
101,375
1,661,697
2,948,973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113676</xdr:rowOff>
    </xdr:from>
    <xdr:to>
      <xdr:col>6</xdr:col>
      <xdr:colOff>511175</xdr:colOff>
      <xdr:row>36</xdr:row>
      <xdr:rowOff>118292</xdr:rowOff>
    </xdr:to>
    <xdr:cxnSp macro="">
      <xdr:nvCxnSpPr>
        <xdr:cNvPr id="62" name="直線コネクタ 61"/>
        <xdr:cNvCxnSpPr/>
      </xdr:nvCxnSpPr>
      <xdr:spPr>
        <a:xfrm flipV="1">
          <a:off x="3797300" y="6285876"/>
          <a:ext cx="8382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86897</xdr:rowOff>
    </xdr:from>
    <xdr:to>
      <xdr:col>5</xdr:col>
      <xdr:colOff>358775</xdr:colOff>
      <xdr:row>36</xdr:row>
      <xdr:rowOff>118292</xdr:rowOff>
    </xdr:to>
    <xdr:cxnSp macro="">
      <xdr:nvCxnSpPr>
        <xdr:cNvPr id="65" name="直線コネクタ 64"/>
        <xdr:cNvCxnSpPr/>
      </xdr:nvCxnSpPr>
      <xdr:spPr>
        <a:xfrm>
          <a:off x="2908300" y="6259097"/>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68813</xdr:rowOff>
    </xdr:from>
    <xdr:to>
      <xdr:col>4</xdr:col>
      <xdr:colOff>155575</xdr:colOff>
      <xdr:row>36</xdr:row>
      <xdr:rowOff>86897</xdr:rowOff>
    </xdr:to>
    <xdr:cxnSp macro="">
      <xdr:nvCxnSpPr>
        <xdr:cNvPr id="68" name="直線コネクタ 67"/>
        <xdr:cNvCxnSpPr/>
      </xdr:nvCxnSpPr>
      <xdr:spPr>
        <a:xfrm>
          <a:off x="2019300" y="6241013"/>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68813</xdr:rowOff>
    </xdr:from>
    <xdr:to>
      <xdr:col>2</xdr:col>
      <xdr:colOff>638175</xdr:colOff>
      <xdr:row>36</xdr:row>
      <xdr:rowOff>86818</xdr:rowOff>
    </xdr:to>
    <xdr:cxnSp macro="">
      <xdr:nvCxnSpPr>
        <xdr:cNvPr id="71" name="直線コネクタ 70"/>
        <xdr:cNvCxnSpPr/>
      </xdr:nvCxnSpPr>
      <xdr:spPr>
        <a:xfrm flipV="1">
          <a:off x="1130300" y="6241013"/>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62876</xdr:rowOff>
    </xdr:from>
    <xdr:to>
      <xdr:col>6</xdr:col>
      <xdr:colOff>561975</xdr:colOff>
      <xdr:row>36</xdr:row>
      <xdr:rowOff>164476</xdr:rowOff>
    </xdr:to>
    <xdr:sp macro="" textlink="">
      <xdr:nvSpPr>
        <xdr:cNvPr id="81" name="円/楕円 80"/>
        <xdr:cNvSpPr/>
      </xdr:nvSpPr>
      <xdr:spPr>
        <a:xfrm>
          <a:off x="4584700" y="62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85753</xdr:rowOff>
    </xdr:from>
    <xdr:ext cx="599010" cy="259045"/>
    <xdr:sp macro="" textlink="">
      <xdr:nvSpPr>
        <xdr:cNvPr id="82" name="人件費該当値テキスト"/>
        <xdr:cNvSpPr txBox="1"/>
      </xdr:nvSpPr>
      <xdr:spPr>
        <a:xfrm>
          <a:off x="4686300" y="608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305,938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67492</xdr:rowOff>
    </xdr:from>
    <xdr:to>
      <xdr:col>5</xdr:col>
      <xdr:colOff>409575</xdr:colOff>
      <xdr:row>36</xdr:row>
      <xdr:rowOff>169092</xdr:rowOff>
    </xdr:to>
    <xdr:sp macro="" textlink="">
      <xdr:nvSpPr>
        <xdr:cNvPr id="83" name="円/楕円 82"/>
        <xdr:cNvSpPr/>
      </xdr:nvSpPr>
      <xdr:spPr>
        <a:xfrm>
          <a:off x="3746500" y="62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14169</xdr:rowOff>
    </xdr:from>
    <xdr:ext cx="599010" cy="259045"/>
    <xdr:sp macro="" textlink="">
      <xdr:nvSpPr>
        <xdr:cNvPr id="84" name="テキスト ボックス 83"/>
        <xdr:cNvSpPr txBox="1"/>
      </xdr:nvSpPr>
      <xdr:spPr>
        <a:xfrm>
          <a:off x="3497794" y="601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36097</xdr:rowOff>
    </xdr:from>
    <xdr:to>
      <xdr:col>4</xdr:col>
      <xdr:colOff>206375</xdr:colOff>
      <xdr:row>36</xdr:row>
      <xdr:rowOff>137697</xdr:rowOff>
    </xdr:to>
    <xdr:sp macro="" textlink="">
      <xdr:nvSpPr>
        <xdr:cNvPr id="85" name="円/楕円 84"/>
        <xdr:cNvSpPr/>
      </xdr:nvSpPr>
      <xdr:spPr>
        <a:xfrm>
          <a:off x="2857500" y="62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154224</xdr:rowOff>
    </xdr:from>
    <xdr:ext cx="599010" cy="259045"/>
    <xdr:sp macro="" textlink="">
      <xdr:nvSpPr>
        <xdr:cNvPr id="86" name="テキスト ボックス 85"/>
        <xdr:cNvSpPr txBox="1"/>
      </xdr:nvSpPr>
      <xdr:spPr>
        <a:xfrm>
          <a:off x="2608794" y="598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18013</xdr:rowOff>
    </xdr:from>
    <xdr:to>
      <xdr:col>3</xdr:col>
      <xdr:colOff>3175</xdr:colOff>
      <xdr:row>36</xdr:row>
      <xdr:rowOff>119613</xdr:rowOff>
    </xdr:to>
    <xdr:sp macro="" textlink="">
      <xdr:nvSpPr>
        <xdr:cNvPr id="87" name="円/楕円 86"/>
        <xdr:cNvSpPr/>
      </xdr:nvSpPr>
      <xdr:spPr>
        <a:xfrm>
          <a:off x="1968500" y="61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136140</xdr:rowOff>
    </xdr:from>
    <xdr:ext cx="599010" cy="259045"/>
    <xdr:sp macro="" textlink="">
      <xdr:nvSpPr>
        <xdr:cNvPr id="88" name="テキスト ボックス 87"/>
        <xdr:cNvSpPr txBox="1"/>
      </xdr:nvSpPr>
      <xdr:spPr>
        <a:xfrm>
          <a:off x="1719794" y="596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333,413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36018</xdr:rowOff>
    </xdr:from>
    <xdr:to>
      <xdr:col>1</xdr:col>
      <xdr:colOff>485775</xdr:colOff>
      <xdr:row>36</xdr:row>
      <xdr:rowOff>137618</xdr:rowOff>
    </xdr:to>
    <xdr:sp macro="" textlink="">
      <xdr:nvSpPr>
        <xdr:cNvPr id="89" name="円/楕円 88"/>
        <xdr:cNvSpPr/>
      </xdr:nvSpPr>
      <xdr:spPr>
        <a:xfrm>
          <a:off x="1079500" y="62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154145</xdr:rowOff>
    </xdr:from>
    <xdr:ext cx="599010" cy="259045"/>
    <xdr:sp macro="" textlink="">
      <xdr:nvSpPr>
        <xdr:cNvPr id="90" name="テキスト ボックス 89"/>
        <xdr:cNvSpPr txBox="1"/>
      </xdr:nvSpPr>
      <xdr:spPr>
        <a:xfrm>
          <a:off x="830794" y="598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41488</xdr:rowOff>
    </xdr:from>
    <xdr:to>
      <xdr:col>6</xdr:col>
      <xdr:colOff>511175</xdr:colOff>
      <xdr:row>57</xdr:row>
      <xdr:rowOff>56289</xdr:rowOff>
    </xdr:to>
    <xdr:cxnSp macro="">
      <xdr:nvCxnSpPr>
        <xdr:cNvPr id="115" name="直線コネクタ 114"/>
        <xdr:cNvCxnSpPr/>
      </xdr:nvCxnSpPr>
      <xdr:spPr>
        <a:xfrm>
          <a:off x="3797300" y="9814138"/>
          <a:ext cx="8382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41488</xdr:rowOff>
    </xdr:from>
    <xdr:to>
      <xdr:col>5</xdr:col>
      <xdr:colOff>358775</xdr:colOff>
      <xdr:row>57</xdr:row>
      <xdr:rowOff>64688</xdr:rowOff>
    </xdr:to>
    <xdr:cxnSp macro="">
      <xdr:nvCxnSpPr>
        <xdr:cNvPr id="118" name="直線コネクタ 117"/>
        <xdr:cNvCxnSpPr/>
      </xdr:nvCxnSpPr>
      <xdr:spPr>
        <a:xfrm flipV="1">
          <a:off x="2908300" y="9814138"/>
          <a:ext cx="889000" cy="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64688</xdr:rowOff>
    </xdr:from>
    <xdr:to>
      <xdr:col>4</xdr:col>
      <xdr:colOff>155575</xdr:colOff>
      <xdr:row>57</xdr:row>
      <xdr:rowOff>74700</xdr:rowOff>
    </xdr:to>
    <xdr:cxnSp macro="">
      <xdr:nvCxnSpPr>
        <xdr:cNvPr id="121" name="直線コネクタ 120"/>
        <xdr:cNvCxnSpPr/>
      </xdr:nvCxnSpPr>
      <xdr:spPr>
        <a:xfrm flipV="1">
          <a:off x="2019300" y="9837338"/>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74700</xdr:rowOff>
    </xdr:from>
    <xdr:to>
      <xdr:col>2</xdr:col>
      <xdr:colOff>638175</xdr:colOff>
      <xdr:row>57</xdr:row>
      <xdr:rowOff>89647</xdr:rowOff>
    </xdr:to>
    <xdr:cxnSp macro="">
      <xdr:nvCxnSpPr>
        <xdr:cNvPr id="124" name="直線コネクタ 123"/>
        <xdr:cNvCxnSpPr/>
      </xdr:nvCxnSpPr>
      <xdr:spPr>
        <a:xfrm flipV="1">
          <a:off x="1130300" y="9847350"/>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5489</xdr:rowOff>
    </xdr:from>
    <xdr:to>
      <xdr:col>6</xdr:col>
      <xdr:colOff>561975</xdr:colOff>
      <xdr:row>57</xdr:row>
      <xdr:rowOff>107089</xdr:rowOff>
    </xdr:to>
    <xdr:sp macro="" textlink="">
      <xdr:nvSpPr>
        <xdr:cNvPr id="134" name="円/楕円 133"/>
        <xdr:cNvSpPr/>
      </xdr:nvSpPr>
      <xdr:spPr>
        <a:xfrm>
          <a:off x="4584700" y="97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162138</xdr:rowOff>
    </xdr:from>
    <xdr:to>
      <xdr:col>5</xdr:col>
      <xdr:colOff>409575</xdr:colOff>
      <xdr:row>57</xdr:row>
      <xdr:rowOff>92288</xdr:rowOff>
    </xdr:to>
    <xdr:sp macro="" textlink="">
      <xdr:nvSpPr>
        <xdr:cNvPr id="136" name="円/楕円 135"/>
        <xdr:cNvSpPr/>
      </xdr:nvSpPr>
      <xdr:spPr>
        <a:xfrm>
          <a:off x="3746500" y="97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83415</xdr:rowOff>
    </xdr:from>
    <xdr:ext cx="599010" cy="259045"/>
    <xdr:sp macro="" textlink="">
      <xdr:nvSpPr>
        <xdr:cNvPr id="137" name="テキスト ボックス 136"/>
        <xdr:cNvSpPr txBox="1"/>
      </xdr:nvSpPr>
      <xdr:spPr>
        <a:xfrm>
          <a:off x="3497794" y="985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13888</xdr:rowOff>
    </xdr:from>
    <xdr:to>
      <xdr:col>4</xdr:col>
      <xdr:colOff>206375</xdr:colOff>
      <xdr:row>57</xdr:row>
      <xdr:rowOff>115488</xdr:rowOff>
    </xdr:to>
    <xdr:sp macro="" textlink="">
      <xdr:nvSpPr>
        <xdr:cNvPr id="138" name="円/楕円 137"/>
        <xdr:cNvSpPr/>
      </xdr:nvSpPr>
      <xdr:spPr>
        <a:xfrm>
          <a:off x="2857500" y="97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132015</xdr:rowOff>
    </xdr:from>
    <xdr:ext cx="599010" cy="259045"/>
    <xdr:sp macro="" textlink="">
      <xdr:nvSpPr>
        <xdr:cNvPr id="139" name="テキスト ボックス 138"/>
        <xdr:cNvSpPr txBox="1"/>
      </xdr:nvSpPr>
      <xdr:spPr>
        <a:xfrm>
          <a:off x="2608794" y="956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23900</xdr:rowOff>
    </xdr:from>
    <xdr:to>
      <xdr:col>3</xdr:col>
      <xdr:colOff>3175</xdr:colOff>
      <xdr:row>57</xdr:row>
      <xdr:rowOff>125500</xdr:rowOff>
    </xdr:to>
    <xdr:sp macro="" textlink="">
      <xdr:nvSpPr>
        <xdr:cNvPr id="140" name="円/楕円 139"/>
        <xdr:cNvSpPr/>
      </xdr:nvSpPr>
      <xdr:spPr>
        <a:xfrm>
          <a:off x="1968500" y="97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142027</xdr:rowOff>
    </xdr:from>
    <xdr:ext cx="599010" cy="259045"/>
    <xdr:sp macro="" textlink="">
      <xdr:nvSpPr>
        <xdr:cNvPr id="141" name="テキスト ボックス 140"/>
        <xdr:cNvSpPr txBox="1"/>
      </xdr:nvSpPr>
      <xdr:spPr>
        <a:xfrm>
          <a:off x="1719794" y="957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38847</xdr:rowOff>
    </xdr:from>
    <xdr:to>
      <xdr:col>1</xdr:col>
      <xdr:colOff>485775</xdr:colOff>
      <xdr:row>57</xdr:row>
      <xdr:rowOff>140447</xdr:rowOff>
    </xdr:to>
    <xdr:sp macro="" textlink="">
      <xdr:nvSpPr>
        <xdr:cNvPr id="142" name="円/楕円 141"/>
        <xdr:cNvSpPr/>
      </xdr:nvSpPr>
      <xdr:spPr>
        <a:xfrm>
          <a:off x="1079500" y="98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156974</xdr:rowOff>
    </xdr:from>
    <xdr:ext cx="599010" cy="259045"/>
    <xdr:sp macro="" textlink="">
      <xdr:nvSpPr>
        <xdr:cNvPr id="143" name="テキスト ボックス 142"/>
        <xdr:cNvSpPr txBox="1"/>
      </xdr:nvSpPr>
      <xdr:spPr>
        <a:xfrm>
          <a:off x="830794" y="95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169921</xdr:rowOff>
    </xdr:from>
    <xdr:to>
      <xdr:col>6</xdr:col>
      <xdr:colOff>511175</xdr:colOff>
      <xdr:row>78</xdr:row>
      <xdr:rowOff>11689</xdr:rowOff>
    </xdr:to>
    <xdr:cxnSp macro="">
      <xdr:nvCxnSpPr>
        <xdr:cNvPr id="170" name="直線コネクタ 169"/>
        <xdr:cNvCxnSpPr/>
      </xdr:nvCxnSpPr>
      <xdr:spPr>
        <a:xfrm flipV="1">
          <a:off x="3797300" y="13371571"/>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11689</xdr:rowOff>
    </xdr:from>
    <xdr:to>
      <xdr:col>5</xdr:col>
      <xdr:colOff>358775</xdr:colOff>
      <xdr:row>78</xdr:row>
      <xdr:rowOff>40415</xdr:rowOff>
    </xdr:to>
    <xdr:cxnSp macro="">
      <xdr:nvCxnSpPr>
        <xdr:cNvPr id="173" name="直線コネクタ 172"/>
        <xdr:cNvCxnSpPr/>
      </xdr:nvCxnSpPr>
      <xdr:spPr>
        <a:xfrm flipV="1">
          <a:off x="2908300" y="1338478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40415</xdr:rowOff>
    </xdr:from>
    <xdr:to>
      <xdr:col>4</xdr:col>
      <xdr:colOff>155575</xdr:colOff>
      <xdr:row>78</xdr:row>
      <xdr:rowOff>48535</xdr:rowOff>
    </xdr:to>
    <xdr:cxnSp macro="">
      <xdr:nvCxnSpPr>
        <xdr:cNvPr id="176" name="直線コネクタ 175"/>
        <xdr:cNvCxnSpPr/>
      </xdr:nvCxnSpPr>
      <xdr:spPr>
        <a:xfrm flipV="1">
          <a:off x="2019300" y="13413515"/>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48535</xdr:rowOff>
    </xdr:from>
    <xdr:to>
      <xdr:col>2</xdr:col>
      <xdr:colOff>638175</xdr:colOff>
      <xdr:row>78</xdr:row>
      <xdr:rowOff>56091</xdr:rowOff>
    </xdr:to>
    <xdr:cxnSp macro="">
      <xdr:nvCxnSpPr>
        <xdr:cNvPr id="179" name="直線コネクタ 178"/>
        <xdr:cNvCxnSpPr/>
      </xdr:nvCxnSpPr>
      <xdr:spPr>
        <a:xfrm flipV="1">
          <a:off x="1130300" y="13421635"/>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119121</xdr:rowOff>
    </xdr:from>
    <xdr:to>
      <xdr:col>6</xdr:col>
      <xdr:colOff>561975</xdr:colOff>
      <xdr:row>78</xdr:row>
      <xdr:rowOff>49271</xdr:rowOff>
    </xdr:to>
    <xdr:sp macro="" textlink="">
      <xdr:nvSpPr>
        <xdr:cNvPr id="189" name="円/楕円 188"/>
        <xdr:cNvSpPr/>
      </xdr:nvSpPr>
      <xdr:spPr>
        <a:xfrm>
          <a:off x="4584700" y="133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141998</xdr:rowOff>
    </xdr:from>
    <xdr:ext cx="534377" cy="259045"/>
    <xdr:sp macro="" textlink="">
      <xdr:nvSpPr>
        <xdr:cNvPr id="190" name="維持補修費該当値テキスト"/>
        <xdr:cNvSpPr txBox="1"/>
      </xdr:nvSpPr>
      <xdr:spPr>
        <a:xfrm>
          <a:off x="4686300" y="1317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132339</xdr:rowOff>
    </xdr:from>
    <xdr:to>
      <xdr:col>5</xdr:col>
      <xdr:colOff>409575</xdr:colOff>
      <xdr:row>78</xdr:row>
      <xdr:rowOff>62489</xdr:rowOff>
    </xdr:to>
    <xdr:sp macro="" textlink="">
      <xdr:nvSpPr>
        <xdr:cNvPr id="191" name="円/楕円 190"/>
        <xdr:cNvSpPr/>
      </xdr:nvSpPr>
      <xdr:spPr>
        <a:xfrm>
          <a:off x="3746500" y="133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79016</xdr:rowOff>
    </xdr:from>
    <xdr:ext cx="534377" cy="259045"/>
    <xdr:sp macro="" textlink="">
      <xdr:nvSpPr>
        <xdr:cNvPr id="192" name="テキスト ボックス 191"/>
        <xdr:cNvSpPr txBox="1"/>
      </xdr:nvSpPr>
      <xdr:spPr>
        <a:xfrm>
          <a:off x="3530111" y="131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161065</xdr:rowOff>
    </xdr:from>
    <xdr:to>
      <xdr:col>4</xdr:col>
      <xdr:colOff>206375</xdr:colOff>
      <xdr:row>78</xdr:row>
      <xdr:rowOff>91215</xdr:rowOff>
    </xdr:to>
    <xdr:sp macro="" textlink="">
      <xdr:nvSpPr>
        <xdr:cNvPr id="193" name="円/楕円 192"/>
        <xdr:cNvSpPr/>
      </xdr:nvSpPr>
      <xdr:spPr>
        <a:xfrm>
          <a:off x="2857500" y="133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107742</xdr:rowOff>
    </xdr:from>
    <xdr:ext cx="534377" cy="259045"/>
    <xdr:sp macro="" textlink="">
      <xdr:nvSpPr>
        <xdr:cNvPr id="194" name="テキスト ボックス 193"/>
        <xdr:cNvSpPr txBox="1"/>
      </xdr:nvSpPr>
      <xdr:spPr>
        <a:xfrm>
          <a:off x="2641111" y="131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169185</xdr:rowOff>
    </xdr:from>
    <xdr:to>
      <xdr:col>3</xdr:col>
      <xdr:colOff>3175</xdr:colOff>
      <xdr:row>78</xdr:row>
      <xdr:rowOff>99335</xdr:rowOff>
    </xdr:to>
    <xdr:sp macro="" textlink="">
      <xdr:nvSpPr>
        <xdr:cNvPr id="195" name="円/楕円 194"/>
        <xdr:cNvSpPr/>
      </xdr:nvSpPr>
      <xdr:spPr>
        <a:xfrm>
          <a:off x="1968500" y="133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115862</xdr:rowOff>
    </xdr:from>
    <xdr:ext cx="534377" cy="259045"/>
    <xdr:sp macro="" textlink="">
      <xdr:nvSpPr>
        <xdr:cNvPr id="196" name="テキスト ボックス 195"/>
        <xdr:cNvSpPr txBox="1"/>
      </xdr:nvSpPr>
      <xdr:spPr>
        <a:xfrm>
          <a:off x="1752111" y="13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5291</xdr:rowOff>
    </xdr:from>
    <xdr:to>
      <xdr:col>1</xdr:col>
      <xdr:colOff>485775</xdr:colOff>
      <xdr:row>78</xdr:row>
      <xdr:rowOff>106891</xdr:rowOff>
    </xdr:to>
    <xdr:sp macro="" textlink="">
      <xdr:nvSpPr>
        <xdr:cNvPr id="197" name="円/楕円 196"/>
        <xdr:cNvSpPr/>
      </xdr:nvSpPr>
      <xdr:spPr>
        <a:xfrm>
          <a:off x="1079500" y="133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123418</xdr:rowOff>
    </xdr:from>
    <xdr:ext cx="534377" cy="259045"/>
    <xdr:sp macro="" textlink="">
      <xdr:nvSpPr>
        <xdr:cNvPr id="198" name="テキスト ボックス 197"/>
        <xdr:cNvSpPr txBox="1"/>
      </xdr:nvSpPr>
      <xdr:spPr>
        <a:xfrm>
          <a:off x="863111" y="131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31276</xdr:rowOff>
    </xdr:from>
    <xdr:to>
      <xdr:col>6</xdr:col>
      <xdr:colOff>511175</xdr:colOff>
      <xdr:row>95</xdr:row>
      <xdr:rowOff>156716</xdr:rowOff>
    </xdr:to>
    <xdr:cxnSp macro="">
      <xdr:nvCxnSpPr>
        <xdr:cNvPr id="227" name="直線コネクタ 226"/>
        <xdr:cNvCxnSpPr/>
      </xdr:nvCxnSpPr>
      <xdr:spPr>
        <a:xfrm flipV="1">
          <a:off x="3797300" y="16319026"/>
          <a:ext cx="838200" cy="1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155710</xdr:rowOff>
    </xdr:from>
    <xdr:to>
      <xdr:col>5</xdr:col>
      <xdr:colOff>358775</xdr:colOff>
      <xdr:row>95</xdr:row>
      <xdr:rowOff>156716</xdr:rowOff>
    </xdr:to>
    <xdr:cxnSp macro="">
      <xdr:nvCxnSpPr>
        <xdr:cNvPr id="230" name="直線コネクタ 229"/>
        <xdr:cNvCxnSpPr/>
      </xdr:nvCxnSpPr>
      <xdr:spPr>
        <a:xfrm>
          <a:off x="2908300" y="1644346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155710</xdr:rowOff>
    </xdr:from>
    <xdr:to>
      <xdr:col>4</xdr:col>
      <xdr:colOff>155575</xdr:colOff>
      <xdr:row>95</xdr:row>
      <xdr:rowOff>170583</xdr:rowOff>
    </xdr:to>
    <xdr:cxnSp macro="">
      <xdr:nvCxnSpPr>
        <xdr:cNvPr id="233" name="直線コネクタ 232"/>
        <xdr:cNvCxnSpPr/>
      </xdr:nvCxnSpPr>
      <xdr:spPr>
        <a:xfrm flipV="1">
          <a:off x="2019300" y="16443460"/>
          <a:ext cx="889000" cy="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170583</xdr:rowOff>
    </xdr:from>
    <xdr:to>
      <xdr:col>2</xdr:col>
      <xdr:colOff>638175</xdr:colOff>
      <xdr:row>96</xdr:row>
      <xdr:rowOff>5223</xdr:rowOff>
    </xdr:to>
    <xdr:cxnSp macro="">
      <xdr:nvCxnSpPr>
        <xdr:cNvPr id="236" name="直線コネクタ 235"/>
        <xdr:cNvCxnSpPr/>
      </xdr:nvCxnSpPr>
      <xdr:spPr>
        <a:xfrm flipV="1">
          <a:off x="1130300" y="16458333"/>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151926</xdr:rowOff>
    </xdr:from>
    <xdr:to>
      <xdr:col>6</xdr:col>
      <xdr:colOff>561975</xdr:colOff>
      <xdr:row>95</xdr:row>
      <xdr:rowOff>82076</xdr:rowOff>
    </xdr:to>
    <xdr:sp macro="" textlink="">
      <xdr:nvSpPr>
        <xdr:cNvPr id="246" name="円/楕円 245"/>
        <xdr:cNvSpPr/>
      </xdr:nvSpPr>
      <xdr:spPr>
        <a:xfrm>
          <a:off x="4584700" y="162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3353</xdr:rowOff>
    </xdr:from>
    <xdr:ext cx="534377" cy="259045"/>
    <xdr:sp macro="" textlink="">
      <xdr:nvSpPr>
        <xdr:cNvPr id="247" name="扶助費該当値テキスト"/>
        <xdr:cNvSpPr txBox="1"/>
      </xdr:nvSpPr>
      <xdr:spPr>
        <a:xfrm>
          <a:off x="4686300" y="161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105916</xdr:rowOff>
    </xdr:from>
    <xdr:to>
      <xdr:col>5</xdr:col>
      <xdr:colOff>409575</xdr:colOff>
      <xdr:row>96</xdr:row>
      <xdr:rowOff>36066</xdr:rowOff>
    </xdr:to>
    <xdr:sp macro="" textlink="">
      <xdr:nvSpPr>
        <xdr:cNvPr id="248" name="円/楕円 247"/>
        <xdr:cNvSpPr/>
      </xdr:nvSpPr>
      <xdr:spPr>
        <a:xfrm>
          <a:off x="3746500" y="163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52593</xdr:rowOff>
    </xdr:from>
    <xdr:ext cx="534377" cy="259045"/>
    <xdr:sp macro="" textlink="">
      <xdr:nvSpPr>
        <xdr:cNvPr id="249" name="テキスト ボックス 248"/>
        <xdr:cNvSpPr txBox="1"/>
      </xdr:nvSpPr>
      <xdr:spPr>
        <a:xfrm>
          <a:off x="3530111" y="161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104910</xdr:rowOff>
    </xdr:from>
    <xdr:to>
      <xdr:col>4</xdr:col>
      <xdr:colOff>206375</xdr:colOff>
      <xdr:row>96</xdr:row>
      <xdr:rowOff>35060</xdr:rowOff>
    </xdr:to>
    <xdr:sp macro="" textlink="">
      <xdr:nvSpPr>
        <xdr:cNvPr id="250" name="円/楕円 249"/>
        <xdr:cNvSpPr/>
      </xdr:nvSpPr>
      <xdr:spPr>
        <a:xfrm>
          <a:off x="2857500" y="1639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51587</xdr:rowOff>
    </xdr:from>
    <xdr:ext cx="534377" cy="259045"/>
    <xdr:sp macro="" textlink="">
      <xdr:nvSpPr>
        <xdr:cNvPr id="251" name="テキスト ボックス 250"/>
        <xdr:cNvSpPr txBox="1"/>
      </xdr:nvSpPr>
      <xdr:spPr>
        <a:xfrm>
          <a:off x="2641111" y="1616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119783</xdr:rowOff>
    </xdr:from>
    <xdr:to>
      <xdr:col>3</xdr:col>
      <xdr:colOff>3175</xdr:colOff>
      <xdr:row>96</xdr:row>
      <xdr:rowOff>49933</xdr:rowOff>
    </xdr:to>
    <xdr:sp macro="" textlink="">
      <xdr:nvSpPr>
        <xdr:cNvPr id="252" name="円/楕円 251"/>
        <xdr:cNvSpPr/>
      </xdr:nvSpPr>
      <xdr:spPr>
        <a:xfrm>
          <a:off x="1968500" y="164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66460</xdr:rowOff>
    </xdr:from>
    <xdr:ext cx="534377" cy="259045"/>
    <xdr:sp macro="" textlink="">
      <xdr:nvSpPr>
        <xdr:cNvPr id="253" name="テキスト ボックス 252"/>
        <xdr:cNvSpPr txBox="1"/>
      </xdr:nvSpPr>
      <xdr:spPr>
        <a:xfrm>
          <a:off x="1752111" y="161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125873</xdr:rowOff>
    </xdr:from>
    <xdr:to>
      <xdr:col>1</xdr:col>
      <xdr:colOff>485775</xdr:colOff>
      <xdr:row>96</xdr:row>
      <xdr:rowOff>56023</xdr:rowOff>
    </xdr:to>
    <xdr:sp macro="" textlink="">
      <xdr:nvSpPr>
        <xdr:cNvPr id="254" name="円/楕円 253"/>
        <xdr:cNvSpPr/>
      </xdr:nvSpPr>
      <xdr:spPr>
        <a:xfrm>
          <a:off x="1079500" y="164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72550</xdr:rowOff>
    </xdr:from>
    <xdr:ext cx="534377" cy="259045"/>
    <xdr:sp macro="" textlink="">
      <xdr:nvSpPr>
        <xdr:cNvPr id="255" name="テキスト ボックス 254"/>
        <xdr:cNvSpPr txBox="1"/>
      </xdr:nvSpPr>
      <xdr:spPr>
        <a:xfrm>
          <a:off x="863111" y="1618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66045</xdr:rowOff>
    </xdr:from>
    <xdr:to>
      <xdr:col>15</xdr:col>
      <xdr:colOff>180975</xdr:colOff>
      <xdr:row>36</xdr:row>
      <xdr:rowOff>82968</xdr:rowOff>
    </xdr:to>
    <xdr:cxnSp macro="">
      <xdr:nvCxnSpPr>
        <xdr:cNvPr id="286" name="直線コネクタ 285"/>
        <xdr:cNvCxnSpPr/>
      </xdr:nvCxnSpPr>
      <xdr:spPr>
        <a:xfrm>
          <a:off x="9639300" y="6238245"/>
          <a:ext cx="8382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66045</xdr:rowOff>
    </xdr:from>
    <xdr:to>
      <xdr:col>14</xdr:col>
      <xdr:colOff>28575</xdr:colOff>
      <xdr:row>36</xdr:row>
      <xdr:rowOff>159033</xdr:rowOff>
    </xdr:to>
    <xdr:cxnSp macro="">
      <xdr:nvCxnSpPr>
        <xdr:cNvPr id="289" name="直線コネクタ 288"/>
        <xdr:cNvCxnSpPr/>
      </xdr:nvCxnSpPr>
      <xdr:spPr>
        <a:xfrm flipV="1">
          <a:off x="8750300" y="6238245"/>
          <a:ext cx="889000" cy="9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159033</xdr:rowOff>
    </xdr:from>
    <xdr:to>
      <xdr:col>12</xdr:col>
      <xdr:colOff>511175</xdr:colOff>
      <xdr:row>37</xdr:row>
      <xdr:rowOff>42930</xdr:rowOff>
    </xdr:to>
    <xdr:cxnSp macro="">
      <xdr:nvCxnSpPr>
        <xdr:cNvPr id="292" name="直線コネクタ 291"/>
        <xdr:cNvCxnSpPr/>
      </xdr:nvCxnSpPr>
      <xdr:spPr>
        <a:xfrm flipV="1">
          <a:off x="7861300" y="6331233"/>
          <a:ext cx="889000" cy="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42930</xdr:rowOff>
    </xdr:from>
    <xdr:to>
      <xdr:col>11</xdr:col>
      <xdr:colOff>307975</xdr:colOff>
      <xdr:row>37</xdr:row>
      <xdr:rowOff>60425</xdr:rowOff>
    </xdr:to>
    <xdr:cxnSp macro="">
      <xdr:nvCxnSpPr>
        <xdr:cNvPr id="295" name="直線コネクタ 294"/>
        <xdr:cNvCxnSpPr/>
      </xdr:nvCxnSpPr>
      <xdr:spPr>
        <a:xfrm flipV="1">
          <a:off x="6972300" y="6386580"/>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32168</xdr:rowOff>
    </xdr:from>
    <xdr:to>
      <xdr:col>15</xdr:col>
      <xdr:colOff>231775</xdr:colOff>
      <xdr:row>36</xdr:row>
      <xdr:rowOff>133768</xdr:rowOff>
    </xdr:to>
    <xdr:sp macro="" textlink="">
      <xdr:nvSpPr>
        <xdr:cNvPr id="305" name="円/楕円 304"/>
        <xdr:cNvSpPr/>
      </xdr:nvSpPr>
      <xdr:spPr>
        <a:xfrm>
          <a:off x="10426700" y="62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10595</xdr:rowOff>
    </xdr:from>
    <xdr:ext cx="599010" cy="259045"/>
    <xdr:sp macro="" textlink="">
      <xdr:nvSpPr>
        <xdr:cNvPr id="306" name="補助費等該当値テキスト"/>
        <xdr:cNvSpPr txBox="1"/>
      </xdr:nvSpPr>
      <xdr:spPr>
        <a:xfrm>
          <a:off x="10528300" y="61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15245</xdr:rowOff>
    </xdr:from>
    <xdr:to>
      <xdr:col>14</xdr:col>
      <xdr:colOff>79375</xdr:colOff>
      <xdr:row>36</xdr:row>
      <xdr:rowOff>116845</xdr:rowOff>
    </xdr:to>
    <xdr:sp macro="" textlink="">
      <xdr:nvSpPr>
        <xdr:cNvPr id="307" name="円/楕円 306"/>
        <xdr:cNvSpPr/>
      </xdr:nvSpPr>
      <xdr:spPr>
        <a:xfrm>
          <a:off x="9588500" y="61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107972</xdr:rowOff>
    </xdr:from>
    <xdr:ext cx="599010" cy="259045"/>
    <xdr:sp macro="" textlink="">
      <xdr:nvSpPr>
        <xdr:cNvPr id="308" name="テキスト ボックス 307"/>
        <xdr:cNvSpPr txBox="1"/>
      </xdr:nvSpPr>
      <xdr:spPr>
        <a:xfrm>
          <a:off x="9339794" y="628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108233</xdr:rowOff>
    </xdr:from>
    <xdr:to>
      <xdr:col>12</xdr:col>
      <xdr:colOff>561975</xdr:colOff>
      <xdr:row>37</xdr:row>
      <xdr:rowOff>38383</xdr:rowOff>
    </xdr:to>
    <xdr:sp macro="" textlink="">
      <xdr:nvSpPr>
        <xdr:cNvPr id="309" name="円/楕円 308"/>
        <xdr:cNvSpPr/>
      </xdr:nvSpPr>
      <xdr:spPr>
        <a:xfrm>
          <a:off x="8699500" y="62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29510</xdr:rowOff>
    </xdr:from>
    <xdr:ext cx="599010" cy="259045"/>
    <xdr:sp macro="" textlink="">
      <xdr:nvSpPr>
        <xdr:cNvPr id="310" name="テキスト ボックス 309"/>
        <xdr:cNvSpPr txBox="1"/>
      </xdr:nvSpPr>
      <xdr:spPr>
        <a:xfrm>
          <a:off x="8450794" y="637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163580</xdr:rowOff>
    </xdr:from>
    <xdr:to>
      <xdr:col>11</xdr:col>
      <xdr:colOff>358775</xdr:colOff>
      <xdr:row>37</xdr:row>
      <xdr:rowOff>93730</xdr:rowOff>
    </xdr:to>
    <xdr:sp macro="" textlink="">
      <xdr:nvSpPr>
        <xdr:cNvPr id="311" name="円/楕円 310"/>
        <xdr:cNvSpPr/>
      </xdr:nvSpPr>
      <xdr:spPr>
        <a:xfrm>
          <a:off x="7810500" y="63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84857</xdr:rowOff>
    </xdr:from>
    <xdr:ext cx="599010" cy="259045"/>
    <xdr:sp macro="" textlink="">
      <xdr:nvSpPr>
        <xdr:cNvPr id="312" name="テキスト ボックス 311"/>
        <xdr:cNvSpPr txBox="1"/>
      </xdr:nvSpPr>
      <xdr:spPr>
        <a:xfrm>
          <a:off x="7561794" y="642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9625</xdr:rowOff>
    </xdr:from>
    <xdr:to>
      <xdr:col>10</xdr:col>
      <xdr:colOff>155575</xdr:colOff>
      <xdr:row>37</xdr:row>
      <xdr:rowOff>111225</xdr:rowOff>
    </xdr:to>
    <xdr:sp macro="" textlink="">
      <xdr:nvSpPr>
        <xdr:cNvPr id="313" name="円/楕円 312"/>
        <xdr:cNvSpPr/>
      </xdr:nvSpPr>
      <xdr:spPr>
        <a:xfrm>
          <a:off x="6921500" y="63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102352</xdr:rowOff>
    </xdr:from>
    <xdr:ext cx="599010" cy="259045"/>
    <xdr:sp macro="" textlink="">
      <xdr:nvSpPr>
        <xdr:cNvPr id="314" name="テキスト ボックス 313"/>
        <xdr:cNvSpPr txBox="1"/>
      </xdr:nvSpPr>
      <xdr:spPr>
        <a:xfrm>
          <a:off x="6672794" y="644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28867</xdr:rowOff>
    </xdr:from>
    <xdr:to>
      <xdr:col>15</xdr:col>
      <xdr:colOff>180975</xdr:colOff>
      <xdr:row>58</xdr:row>
      <xdr:rowOff>81803</xdr:rowOff>
    </xdr:to>
    <xdr:cxnSp macro="">
      <xdr:nvCxnSpPr>
        <xdr:cNvPr id="343" name="直線コネクタ 342"/>
        <xdr:cNvCxnSpPr/>
      </xdr:nvCxnSpPr>
      <xdr:spPr>
        <a:xfrm>
          <a:off x="9639300" y="9972967"/>
          <a:ext cx="8382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169027</xdr:rowOff>
    </xdr:from>
    <xdr:to>
      <xdr:col>14</xdr:col>
      <xdr:colOff>28575</xdr:colOff>
      <xdr:row>58</xdr:row>
      <xdr:rowOff>28867</xdr:rowOff>
    </xdr:to>
    <xdr:cxnSp macro="">
      <xdr:nvCxnSpPr>
        <xdr:cNvPr id="346" name="直線コネクタ 345"/>
        <xdr:cNvCxnSpPr/>
      </xdr:nvCxnSpPr>
      <xdr:spPr>
        <a:xfrm>
          <a:off x="8750300" y="9941677"/>
          <a:ext cx="889000" cy="3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169027</xdr:rowOff>
    </xdr:from>
    <xdr:to>
      <xdr:col>12</xdr:col>
      <xdr:colOff>511175</xdr:colOff>
      <xdr:row>58</xdr:row>
      <xdr:rowOff>110323</xdr:rowOff>
    </xdr:to>
    <xdr:cxnSp macro="">
      <xdr:nvCxnSpPr>
        <xdr:cNvPr id="349" name="直線コネクタ 348"/>
        <xdr:cNvCxnSpPr/>
      </xdr:nvCxnSpPr>
      <xdr:spPr>
        <a:xfrm flipV="1">
          <a:off x="7861300" y="9941677"/>
          <a:ext cx="889000" cy="1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110323</xdr:rowOff>
    </xdr:from>
    <xdr:to>
      <xdr:col>11</xdr:col>
      <xdr:colOff>307975</xdr:colOff>
      <xdr:row>58</xdr:row>
      <xdr:rowOff>128874</xdr:rowOff>
    </xdr:to>
    <xdr:cxnSp macro="">
      <xdr:nvCxnSpPr>
        <xdr:cNvPr id="352" name="直線コネクタ 351"/>
        <xdr:cNvCxnSpPr/>
      </xdr:nvCxnSpPr>
      <xdr:spPr>
        <a:xfrm flipV="1">
          <a:off x="6972300" y="10054423"/>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31003</xdr:rowOff>
    </xdr:from>
    <xdr:to>
      <xdr:col>15</xdr:col>
      <xdr:colOff>231775</xdr:colOff>
      <xdr:row>58</xdr:row>
      <xdr:rowOff>132603</xdr:rowOff>
    </xdr:to>
    <xdr:sp macro="" textlink="">
      <xdr:nvSpPr>
        <xdr:cNvPr id="362" name="円/楕円 361"/>
        <xdr:cNvSpPr/>
      </xdr:nvSpPr>
      <xdr:spPr>
        <a:xfrm>
          <a:off x="10426700" y="99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53880</xdr:rowOff>
    </xdr:from>
    <xdr:ext cx="599010" cy="259045"/>
    <xdr:sp macro="" textlink="">
      <xdr:nvSpPr>
        <xdr:cNvPr id="363" name="普通建設事業費該当値テキスト"/>
        <xdr:cNvSpPr txBox="1"/>
      </xdr:nvSpPr>
      <xdr:spPr>
        <a:xfrm>
          <a:off x="10528300" y="98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149517</xdr:rowOff>
    </xdr:from>
    <xdr:to>
      <xdr:col>14</xdr:col>
      <xdr:colOff>79375</xdr:colOff>
      <xdr:row>58</xdr:row>
      <xdr:rowOff>79667</xdr:rowOff>
    </xdr:to>
    <xdr:sp macro="" textlink="">
      <xdr:nvSpPr>
        <xdr:cNvPr id="364" name="円/楕円 363"/>
        <xdr:cNvSpPr/>
      </xdr:nvSpPr>
      <xdr:spPr>
        <a:xfrm>
          <a:off x="95885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96194</xdr:rowOff>
    </xdr:from>
    <xdr:ext cx="599010" cy="259045"/>
    <xdr:sp macro="" textlink="">
      <xdr:nvSpPr>
        <xdr:cNvPr id="365" name="テキスト ボックス 364"/>
        <xdr:cNvSpPr txBox="1"/>
      </xdr:nvSpPr>
      <xdr:spPr>
        <a:xfrm>
          <a:off x="9339794" y="969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118227</xdr:rowOff>
    </xdr:from>
    <xdr:to>
      <xdr:col>12</xdr:col>
      <xdr:colOff>561975</xdr:colOff>
      <xdr:row>58</xdr:row>
      <xdr:rowOff>48377</xdr:rowOff>
    </xdr:to>
    <xdr:sp macro="" textlink="">
      <xdr:nvSpPr>
        <xdr:cNvPr id="366" name="円/楕円 365"/>
        <xdr:cNvSpPr/>
      </xdr:nvSpPr>
      <xdr:spPr>
        <a:xfrm>
          <a:off x="8699500" y="98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64904</xdr:rowOff>
    </xdr:from>
    <xdr:ext cx="599010" cy="259045"/>
    <xdr:sp macro="" textlink="">
      <xdr:nvSpPr>
        <xdr:cNvPr id="367" name="テキスト ボックス 366"/>
        <xdr:cNvSpPr txBox="1"/>
      </xdr:nvSpPr>
      <xdr:spPr>
        <a:xfrm>
          <a:off x="8450794" y="96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59523</xdr:rowOff>
    </xdr:from>
    <xdr:to>
      <xdr:col>11</xdr:col>
      <xdr:colOff>358775</xdr:colOff>
      <xdr:row>58</xdr:row>
      <xdr:rowOff>161123</xdr:rowOff>
    </xdr:to>
    <xdr:sp macro="" textlink="">
      <xdr:nvSpPr>
        <xdr:cNvPr id="368" name="円/楕円 367"/>
        <xdr:cNvSpPr/>
      </xdr:nvSpPr>
      <xdr:spPr>
        <a:xfrm>
          <a:off x="7810500" y="100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6200</xdr:rowOff>
    </xdr:from>
    <xdr:ext cx="599010" cy="259045"/>
    <xdr:sp macro="" textlink="">
      <xdr:nvSpPr>
        <xdr:cNvPr id="369" name="テキスト ボックス 368"/>
        <xdr:cNvSpPr txBox="1"/>
      </xdr:nvSpPr>
      <xdr:spPr>
        <a:xfrm>
          <a:off x="7561794" y="977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78074</xdr:rowOff>
    </xdr:from>
    <xdr:to>
      <xdr:col>10</xdr:col>
      <xdr:colOff>155575</xdr:colOff>
      <xdr:row>59</xdr:row>
      <xdr:rowOff>8224</xdr:rowOff>
    </xdr:to>
    <xdr:sp macro="" textlink="">
      <xdr:nvSpPr>
        <xdr:cNvPr id="370" name="円/楕円 369"/>
        <xdr:cNvSpPr/>
      </xdr:nvSpPr>
      <xdr:spPr>
        <a:xfrm>
          <a:off x="6921500" y="10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24751</xdr:rowOff>
    </xdr:from>
    <xdr:ext cx="599010" cy="259045"/>
    <xdr:sp macro="" textlink="">
      <xdr:nvSpPr>
        <xdr:cNvPr id="371" name="テキスト ボックス 370"/>
        <xdr:cNvSpPr txBox="1"/>
      </xdr:nvSpPr>
      <xdr:spPr>
        <a:xfrm>
          <a:off x="6672794" y="97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148261</xdr:rowOff>
    </xdr:from>
    <xdr:to>
      <xdr:col>15</xdr:col>
      <xdr:colOff>180975</xdr:colOff>
      <xdr:row>78</xdr:row>
      <xdr:rowOff>82862</xdr:rowOff>
    </xdr:to>
    <xdr:cxnSp macro="">
      <xdr:nvCxnSpPr>
        <xdr:cNvPr id="398" name="直線コネクタ 397"/>
        <xdr:cNvCxnSpPr/>
      </xdr:nvCxnSpPr>
      <xdr:spPr>
        <a:xfrm>
          <a:off x="9639300" y="13349911"/>
          <a:ext cx="838200" cy="10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88308</xdr:rowOff>
    </xdr:from>
    <xdr:to>
      <xdr:col>14</xdr:col>
      <xdr:colOff>28575</xdr:colOff>
      <xdr:row>77</xdr:row>
      <xdr:rowOff>148261</xdr:rowOff>
    </xdr:to>
    <xdr:cxnSp macro="">
      <xdr:nvCxnSpPr>
        <xdr:cNvPr id="401" name="直線コネクタ 400"/>
        <xdr:cNvCxnSpPr/>
      </xdr:nvCxnSpPr>
      <xdr:spPr>
        <a:xfrm>
          <a:off x="8750300" y="13289958"/>
          <a:ext cx="889000" cy="5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32062</xdr:rowOff>
    </xdr:from>
    <xdr:to>
      <xdr:col>15</xdr:col>
      <xdr:colOff>231775</xdr:colOff>
      <xdr:row>78</xdr:row>
      <xdr:rowOff>133662</xdr:rowOff>
    </xdr:to>
    <xdr:sp macro="" textlink="">
      <xdr:nvSpPr>
        <xdr:cNvPr id="411" name="円/楕円 410"/>
        <xdr:cNvSpPr/>
      </xdr:nvSpPr>
      <xdr:spPr>
        <a:xfrm>
          <a:off x="10426700" y="134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162889</xdr:rowOff>
    </xdr:from>
    <xdr:ext cx="599010" cy="259045"/>
    <xdr:sp macro="" textlink="">
      <xdr:nvSpPr>
        <xdr:cNvPr id="412" name="普通建設事業費 （ うち新規整備　）該当値テキスト"/>
        <xdr:cNvSpPr txBox="1"/>
      </xdr:nvSpPr>
      <xdr:spPr>
        <a:xfrm>
          <a:off x="10528300" y="131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97461</xdr:rowOff>
    </xdr:from>
    <xdr:to>
      <xdr:col>14</xdr:col>
      <xdr:colOff>79375</xdr:colOff>
      <xdr:row>78</xdr:row>
      <xdr:rowOff>27611</xdr:rowOff>
    </xdr:to>
    <xdr:sp macro="" textlink="">
      <xdr:nvSpPr>
        <xdr:cNvPr id="413" name="円/楕円 412"/>
        <xdr:cNvSpPr/>
      </xdr:nvSpPr>
      <xdr:spPr>
        <a:xfrm>
          <a:off x="9588500" y="132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44138</xdr:rowOff>
    </xdr:from>
    <xdr:ext cx="599010" cy="259045"/>
    <xdr:sp macro="" textlink="">
      <xdr:nvSpPr>
        <xdr:cNvPr id="414" name="テキスト ボックス 413"/>
        <xdr:cNvSpPr txBox="1"/>
      </xdr:nvSpPr>
      <xdr:spPr>
        <a:xfrm>
          <a:off x="9339794" y="1307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37508</xdr:rowOff>
    </xdr:from>
    <xdr:to>
      <xdr:col>12</xdr:col>
      <xdr:colOff>561975</xdr:colOff>
      <xdr:row>77</xdr:row>
      <xdr:rowOff>139108</xdr:rowOff>
    </xdr:to>
    <xdr:sp macro="" textlink="">
      <xdr:nvSpPr>
        <xdr:cNvPr id="415" name="円/楕円 414"/>
        <xdr:cNvSpPr/>
      </xdr:nvSpPr>
      <xdr:spPr>
        <a:xfrm>
          <a:off x="8699500" y="132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155635</xdr:rowOff>
    </xdr:from>
    <xdr:ext cx="599010" cy="259045"/>
    <xdr:sp macro="" textlink="">
      <xdr:nvSpPr>
        <xdr:cNvPr id="416" name="テキスト ボックス 415"/>
        <xdr:cNvSpPr txBox="1"/>
      </xdr:nvSpPr>
      <xdr:spPr>
        <a:xfrm>
          <a:off x="8450794" y="1301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63827</xdr:rowOff>
    </xdr:from>
    <xdr:to>
      <xdr:col>15</xdr:col>
      <xdr:colOff>180975</xdr:colOff>
      <xdr:row>98</xdr:row>
      <xdr:rowOff>140136</xdr:rowOff>
    </xdr:to>
    <xdr:cxnSp macro="">
      <xdr:nvCxnSpPr>
        <xdr:cNvPr id="445" name="直線コネクタ 444"/>
        <xdr:cNvCxnSpPr/>
      </xdr:nvCxnSpPr>
      <xdr:spPr>
        <a:xfrm flipV="1">
          <a:off x="9639300" y="16865927"/>
          <a:ext cx="838200" cy="7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140136</xdr:rowOff>
    </xdr:from>
    <xdr:to>
      <xdr:col>14</xdr:col>
      <xdr:colOff>28575</xdr:colOff>
      <xdr:row>99</xdr:row>
      <xdr:rowOff>6925</xdr:rowOff>
    </xdr:to>
    <xdr:cxnSp macro="">
      <xdr:nvCxnSpPr>
        <xdr:cNvPr id="448" name="直線コネクタ 447"/>
        <xdr:cNvCxnSpPr/>
      </xdr:nvCxnSpPr>
      <xdr:spPr>
        <a:xfrm flipV="1">
          <a:off x="8750300" y="16942236"/>
          <a:ext cx="889000" cy="3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13027</xdr:rowOff>
    </xdr:from>
    <xdr:to>
      <xdr:col>15</xdr:col>
      <xdr:colOff>231775</xdr:colOff>
      <xdr:row>98</xdr:row>
      <xdr:rowOff>114627</xdr:rowOff>
    </xdr:to>
    <xdr:sp macro="" textlink="">
      <xdr:nvSpPr>
        <xdr:cNvPr id="458" name="円/楕円 457"/>
        <xdr:cNvSpPr/>
      </xdr:nvSpPr>
      <xdr:spPr>
        <a:xfrm>
          <a:off x="104267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35904</xdr:rowOff>
    </xdr:from>
    <xdr:ext cx="599010" cy="259045"/>
    <xdr:sp macro="" textlink="">
      <xdr:nvSpPr>
        <xdr:cNvPr id="459" name="普通建設事業費 （ うち更新整備　）該当値テキスト"/>
        <xdr:cNvSpPr txBox="1"/>
      </xdr:nvSpPr>
      <xdr:spPr>
        <a:xfrm>
          <a:off x="10528300" y="1666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89336</xdr:rowOff>
    </xdr:from>
    <xdr:to>
      <xdr:col>14</xdr:col>
      <xdr:colOff>79375</xdr:colOff>
      <xdr:row>99</xdr:row>
      <xdr:rowOff>19486</xdr:rowOff>
    </xdr:to>
    <xdr:sp macro="" textlink="">
      <xdr:nvSpPr>
        <xdr:cNvPr id="460" name="円/楕円 459"/>
        <xdr:cNvSpPr/>
      </xdr:nvSpPr>
      <xdr:spPr>
        <a:xfrm>
          <a:off x="9588500" y="16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10613</xdr:rowOff>
    </xdr:from>
    <xdr:ext cx="534377" cy="259045"/>
    <xdr:sp macro="" textlink="">
      <xdr:nvSpPr>
        <xdr:cNvPr id="461" name="テキスト ボックス 460"/>
        <xdr:cNvSpPr txBox="1"/>
      </xdr:nvSpPr>
      <xdr:spPr>
        <a:xfrm>
          <a:off x="9372111" y="169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127575</xdr:rowOff>
    </xdr:from>
    <xdr:to>
      <xdr:col>12</xdr:col>
      <xdr:colOff>561975</xdr:colOff>
      <xdr:row>99</xdr:row>
      <xdr:rowOff>57725</xdr:rowOff>
    </xdr:to>
    <xdr:sp macro="" textlink="">
      <xdr:nvSpPr>
        <xdr:cNvPr id="462" name="円/楕円 461"/>
        <xdr:cNvSpPr/>
      </xdr:nvSpPr>
      <xdr:spPr>
        <a:xfrm>
          <a:off x="8699500" y="169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48852</xdr:rowOff>
    </xdr:from>
    <xdr:ext cx="534377" cy="259045"/>
    <xdr:sp macro="" textlink="">
      <xdr:nvSpPr>
        <xdr:cNvPr id="463" name="テキスト ボックス 462"/>
        <xdr:cNvSpPr txBox="1"/>
      </xdr:nvSpPr>
      <xdr:spPr>
        <a:xfrm>
          <a:off x="8483111" y="170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149990</xdr:rowOff>
    </xdr:from>
    <xdr:to>
      <xdr:col>23</xdr:col>
      <xdr:colOff>517525</xdr:colOff>
      <xdr:row>39</xdr:row>
      <xdr:rowOff>98878</xdr:rowOff>
    </xdr:to>
    <xdr:cxnSp macro="">
      <xdr:nvCxnSpPr>
        <xdr:cNvPr id="494" name="直線コネクタ 493"/>
        <xdr:cNvCxnSpPr/>
      </xdr:nvCxnSpPr>
      <xdr:spPr>
        <a:xfrm>
          <a:off x="15481300" y="6665090"/>
          <a:ext cx="838200" cy="1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149990</xdr:rowOff>
    </xdr:from>
    <xdr:to>
      <xdr:col>22</xdr:col>
      <xdr:colOff>365125</xdr:colOff>
      <xdr:row>39</xdr:row>
      <xdr:rowOff>37911</xdr:rowOff>
    </xdr:to>
    <xdr:cxnSp macro="">
      <xdr:nvCxnSpPr>
        <xdr:cNvPr id="497" name="直線コネクタ 496"/>
        <xdr:cNvCxnSpPr/>
      </xdr:nvCxnSpPr>
      <xdr:spPr>
        <a:xfrm flipV="1">
          <a:off x="14592300" y="6665090"/>
          <a:ext cx="889000" cy="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116368</xdr:rowOff>
    </xdr:from>
    <xdr:to>
      <xdr:col>21</xdr:col>
      <xdr:colOff>161925</xdr:colOff>
      <xdr:row>39</xdr:row>
      <xdr:rowOff>37911</xdr:rowOff>
    </xdr:to>
    <xdr:cxnSp macro="">
      <xdr:nvCxnSpPr>
        <xdr:cNvPr id="500" name="直線コネクタ 499"/>
        <xdr:cNvCxnSpPr/>
      </xdr:nvCxnSpPr>
      <xdr:spPr>
        <a:xfrm>
          <a:off x="13703300" y="6631468"/>
          <a:ext cx="889000" cy="9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39627</xdr:rowOff>
    </xdr:from>
    <xdr:to>
      <xdr:col>19</xdr:col>
      <xdr:colOff>644525</xdr:colOff>
      <xdr:row>38</xdr:row>
      <xdr:rowOff>116368</xdr:rowOff>
    </xdr:to>
    <xdr:cxnSp macro="">
      <xdr:nvCxnSpPr>
        <xdr:cNvPr id="503" name="直線コネクタ 502"/>
        <xdr:cNvCxnSpPr/>
      </xdr:nvCxnSpPr>
      <xdr:spPr>
        <a:xfrm>
          <a:off x="12814300" y="6383277"/>
          <a:ext cx="889000" cy="2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99190</xdr:rowOff>
    </xdr:from>
    <xdr:to>
      <xdr:col>22</xdr:col>
      <xdr:colOff>415925</xdr:colOff>
      <xdr:row>39</xdr:row>
      <xdr:rowOff>29340</xdr:rowOff>
    </xdr:to>
    <xdr:sp macro="" textlink="">
      <xdr:nvSpPr>
        <xdr:cNvPr id="515" name="円/楕円 514"/>
        <xdr:cNvSpPr/>
      </xdr:nvSpPr>
      <xdr:spPr>
        <a:xfrm>
          <a:off x="15430500" y="66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45867</xdr:rowOff>
    </xdr:from>
    <xdr:ext cx="534377" cy="259045"/>
    <xdr:sp macro="" textlink="">
      <xdr:nvSpPr>
        <xdr:cNvPr id="516" name="テキスト ボックス 515"/>
        <xdr:cNvSpPr txBox="1"/>
      </xdr:nvSpPr>
      <xdr:spPr>
        <a:xfrm>
          <a:off x="15214111" y="63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158561</xdr:rowOff>
    </xdr:from>
    <xdr:to>
      <xdr:col>21</xdr:col>
      <xdr:colOff>212725</xdr:colOff>
      <xdr:row>39</xdr:row>
      <xdr:rowOff>88711</xdr:rowOff>
    </xdr:to>
    <xdr:sp macro="" textlink="">
      <xdr:nvSpPr>
        <xdr:cNvPr id="517" name="円/楕円 516"/>
        <xdr:cNvSpPr/>
      </xdr:nvSpPr>
      <xdr:spPr>
        <a:xfrm>
          <a:off x="14541500" y="66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105238</xdr:rowOff>
    </xdr:from>
    <xdr:ext cx="534377" cy="259045"/>
    <xdr:sp macro="" textlink="">
      <xdr:nvSpPr>
        <xdr:cNvPr id="518" name="テキスト ボックス 517"/>
        <xdr:cNvSpPr txBox="1"/>
      </xdr:nvSpPr>
      <xdr:spPr>
        <a:xfrm>
          <a:off x="14325111" y="644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65568</xdr:rowOff>
    </xdr:from>
    <xdr:to>
      <xdr:col>20</xdr:col>
      <xdr:colOff>9525</xdr:colOff>
      <xdr:row>38</xdr:row>
      <xdr:rowOff>167168</xdr:rowOff>
    </xdr:to>
    <xdr:sp macro="" textlink="">
      <xdr:nvSpPr>
        <xdr:cNvPr id="519" name="円/楕円 518"/>
        <xdr:cNvSpPr/>
      </xdr:nvSpPr>
      <xdr:spPr>
        <a:xfrm>
          <a:off x="13652500" y="65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12245</xdr:rowOff>
    </xdr:from>
    <xdr:ext cx="534377" cy="259045"/>
    <xdr:sp macro="" textlink="">
      <xdr:nvSpPr>
        <xdr:cNvPr id="520" name="テキスト ボックス 519"/>
        <xdr:cNvSpPr txBox="1"/>
      </xdr:nvSpPr>
      <xdr:spPr>
        <a:xfrm>
          <a:off x="13436111" y="635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94,289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160277</xdr:rowOff>
    </xdr:from>
    <xdr:to>
      <xdr:col>18</xdr:col>
      <xdr:colOff>492125</xdr:colOff>
      <xdr:row>37</xdr:row>
      <xdr:rowOff>90427</xdr:rowOff>
    </xdr:to>
    <xdr:sp macro="" textlink="">
      <xdr:nvSpPr>
        <xdr:cNvPr id="521" name="円/楕円 520"/>
        <xdr:cNvSpPr/>
      </xdr:nvSpPr>
      <xdr:spPr>
        <a:xfrm>
          <a:off x="12763500" y="633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106954</xdr:rowOff>
    </xdr:from>
    <xdr:ext cx="599010" cy="259045"/>
    <xdr:sp macro="" textlink="">
      <xdr:nvSpPr>
        <xdr:cNvPr id="522" name="テキスト ボックス 521"/>
        <xdr:cNvSpPr txBox="1"/>
      </xdr:nvSpPr>
      <xdr:spPr>
        <a:xfrm>
          <a:off x="12514794" y="610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1343</xdr:rowOff>
    </xdr:from>
    <xdr:to>
      <xdr:col>23</xdr:col>
      <xdr:colOff>517525</xdr:colOff>
      <xdr:row>77</xdr:row>
      <xdr:rowOff>11376</xdr:rowOff>
    </xdr:to>
    <xdr:cxnSp macro="">
      <xdr:nvCxnSpPr>
        <xdr:cNvPr id="610" name="直線コネクタ 609"/>
        <xdr:cNvCxnSpPr/>
      </xdr:nvCxnSpPr>
      <xdr:spPr>
        <a:xfrm>
          <a:off x="15481300" y="13202993"/>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144442</xdr:rowOff>
    </xdr:from>
    <xdr:to>
      <xdr:col>22</xdr:col>
      <xdr:colOff>365125</xdr:colOff>
      <xdr:row>77</xdr:row>
      <xdr:rowOff>1343</xdr:rowOff>
    </xdr:to>
    <xdr:cxnSp macro="">
      <xdr:nvCxnSpPr>
        <xdr:cNvPr id="613" name="直線コネクタ 612"/>
        <xdr:cNvCxnSpPr/>
      </xdr:nvCxnSpPr>
      <xdr:spPr>
        <a:xfrm>
          <a:off x="14592300" y="13174642"/>
          <a:ext cx="889000" cy="2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144442</xdr:rowOff>
    </xdr:from>
    <xdr:to>
      <xdr:col>21</xdr:col>
      <xdr:colOff>161925</xdr:colOff>
      <xdr:row>76</xdr:row>
      <xdr:rowOff>156283</xdr:rowOff>
    </xdr:to>
    <xdr:cxnSp macro="">
      <xdr:nvCxnSpPr>
        <xdr:cNvPr id="616" name="直線コネクタ 615"/>
        <xdr:cNvCxnSpPr/>
      </xdr:nvCxnSpPr>
      <xdr:spPr>
        <a:xfrm flipV="1">
          <a:off x="13703300" y="1317464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117204</xdr:rowOff>
    </xdr:from>
    <xdr:to>
      <xdr:col>19</xdr:col>
      <xdr:colOff>644525</xdr:colOff>
      <xdr:row>76</xdr:row>
      <xdr:rowOff>156283</xdr:rowOff>
    </xdr:to>
    <xdr:cxnSp macro="">
      <xdr:nvCxnSpPr>
        <xdr:cNvPr id="619" name="直線コネクタ 618"/>
        <xdr:cNvCxnSpPr/>
      </xdr:nvCxnSpPr>
      <xdr:spPr>
        <a:xfrm>
          <a:off x="12814300" y="13147404"/>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132026</xdr:rowOff>
    </xdr:from>
    <xdr:to>
      <xdr:col>23</xdr:col>
      <xdr:colOff>568325</xdr:colOff>
      <xdr:row>77</xdr:row>
      <xdr:rowOff>62176</xdr:rowOff>
    </xdr:to>
    <xdr:sp macro="" textlink="">
      <xdr:nvSpPr>
        <xdr:cNvPr id="629" name="円/楕円 628"/>
        <xdr:cNvSpPr/>
      </xdr:nvSpPr>
      <xdr:spPr>
        <a:xfrm>
          <a:off x="16268700" y="131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154903</xdr:rowOff>
    </xdr:from>
    <xdr:ext cx="599010" cy="259045"/>
    <xdr:sp macro="" textlink="">
      <xdr:nvSpPr>
        <xdr:cNvPr id="630" name="公債費該当値テキスト"/>
        <xdr:cNvSpPr txBox="1"/>
      </xdr:nvSpPr>
      <xdr:spPr>
        <a:xfrm>
          <a:off x="16370300" y="1301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121993</xdr:rowOff>
    </xdr:from>
    <xdr:to>
      <xdr:col>22</xdr:col>
      <xdr:colOff>415925</xdr:colOff>
      <xdr:row>77</xdr:row>
      <xdr:rowOff>52143</xdr:rowOff>
    </xdr:to>
    <xdr:sp macro="" textlink="">
      <xdr:nvSpPr>
        <xdr:cNvPr id="631" name="円/楕円 630"/>
        <xdr:cNvSpPr/>
      </xdr:nvSpPr>
      <xdr:spPr>
        <a:xfrm>
          <a:off x="15430500" y="131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68670</xdr:rowOff>
    </xdr:from>
    <xdr:ext cx="599010" cy="259045"/>
    <xdr:sp macro="" textlink="">
      <xdr:nvSpPr>
        <xdr:cNvPr id="632" name="テキスト ボックス 631"/>
        <xdr:cNvSpPr txBox="1"/>
      </xdr:nvSpPr>
      <xdr:spPr>
        <a:xfrm>
          <a:off x="15181794" y="129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269,733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93642</xdr:rowOff>
    </xdr:from>
    <xdr:to>
      <xdr:col>21</xdr:col>
      <xdr:colOff>212725</xdr:colOff>
      <xdr:row>77</xdr:row>
      <xdr:rowOff>23792</xdr:rowOff>
    </xdr:to>
    <xdr:sp macro="" textlink="">
      <xdr:nvSpPr>
        <xdr:cNvPr id="633" name="円/楕円 632"/>
        <xdr:cNvSpPr/>
      </xdr:nvSpPr>
      <xdr:spPr>
        <a:xfrm>
          <a:off x="14541500" y="1312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40319</xdr:rowOff>
    </xdr:from>
    <xdr:ext cx="599010" cy="259045"/>
    <xdr:sp macro="" textlink="">
      <xdr:nvSpPr>
        <xdr:cNvPr id="634" name="テキスト ボックス 633"/>
        <xdr:cNvSpPr txBox="1"/>
      </xdr:nvSpPr>
      <xdr:spPr>
        <a:xfrm>
          <a:off x="14292794" y="128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105483</xdr:rowOff>
    </xdr:from>
    <xdr:to>
      <xdr:col>20</xdr:col>
      <xdr:colOff>9525</xdr:colOff>
      <xdr:row>77</xdr:row>
      <xdr:rowOff>35633</xdr:rowOff>
    </xdr:to>
    <xdr:sp macro="" textlink="">
      <xdr:nvSpPr>
        <xdr:cNvPr id="635" name="円/楕円 634"/>
        <xdr:cNvSpPr/>
      </xdr:nvSpPr>
      <xdr:spPr>
        <a:xfrm>
          <a:off x="13652500" y="131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52160</xdr:rowOff>
    </xdr:from>
    <xdr:ext cx="599010" cy="259045"/>
    <xdr:sp macro="" textlink="">
      <xdr:nvSpPr>
        <xdr:cNvPr id="636" name="テキスト ボックス 635"/>
        <xdr:cNvSpPr txBox="1"/>
      </xdr:nvSpPr>
      <xdr:spPr>
        <a:xfrm>
          <a:off x="13403794" y="1291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279,844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66404</xdr:rowOff>
    </xdr:from>
    <xdr:to>
      <xdr:col>18</xdr:col>
      <xdr:colOff>492125</xdr:colOff>
      <xdr:row>76</xdr:row>
      <xdr:rowOff>168004</xdr:rowOff>
    </xdr:to>
    <xdr:sp macro="" textlink="">
      <xdr:nvSpPr>
        <xdr:cNvPr id="637" name="円/楕円 636"/>
        <xdr:cNvSpPr/>
      </xdr:nvSpPr>
      <xdr:spPr>
        <a:xfrm>
          <a:off x="12763500" y="130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13081</xdr:rowOff>
    </xdr:from>
    <xdr:ext cx="599010" cy="259045"/>
    <xdr:sp macro="" textlink="">
      <xdr:nvSpPr>
        <xdr:cNvPr id="638" name="テキスト ボックス 637"/>
        <xdr:cNvSpPr txBox="1"/>
      </xdr:nvSpPr>
      <xdr:spPr>
        <a:xfrm>
          <a:off x="12514794" y="128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167618</xdr:rowOff>
    </xdr:from>
    <xdr:to>
      <xdr:col>23</xdr:col>
      <xdr:colOff>517525</xdr:colOff>
      <xdr:row>98</xdr:row>
      <xdr:rowOff>19422</xdr:rowOff>
    </xdr:to>
    <xdr:cxnSp macro="">
      <xdr:nvCxnSpPr>
        <xdr:cNvPr id="667" name="直線コネクタ 666"/>
        <xdr:cNvCxnSpPr/>
      </xdr:nvCxnSpPr>
      <xdr:spPr>
        <a:xfrm flipV="1">
          <a:off x="15481300" y="16798268"/>
          <a:ext cx="8382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19422</xdr:rowOff>
    </xdr:from>
    <xdr:to>
      <xdr:col>22</xdr:col>
      <xdr:colOff>365125</xdr:colOff>
      <xdr:row>98</xdr:row>
      <xdr:rowOff>118867</xdr:rowOff>
    </xdr:to>
    <xdr:cxnSp macro="">
      <xdr:nvCxnSpPr>
        <xdr:cNvPr id="670" name="直線コネクタ 669"/>
        <xdr:cNvCxnSpPr/>
      </xdr:nvCxnSpPr>
      <xdr:spPr>
        <a:xfrm flipV="1">
          <a:off x="14592300" y="16821522"/>
          <a:ext cx="889000" cy="9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83507</xdr:rowOff>
    </xdr:from>
    <xdr:to>
      <xdr:col>21</xdr:col>
      <xdr:colOff>161925</xdr:colOff>
      <xdr:row>98</xdr:row>
      <xdr:rowOff>118867</xdr:rowOff>
    </xdr:to>
    <xdr:cxnSp macro="">
      <xdr:nvCxnSpPr>
        <xdr:cNvPr id="673" name="直線コネクタ 672"/>
        <xdr:cNvCxnSpPr/>
      </xdr:nvCxnSpPr>
      <xdr:spPr>
        <a:xfrm>
          <a:off x="13703300" y="16885607"/>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76405</xdr:rowOff>
    </xdr:from>
    <xdr:to>
      <xdr:col>19</xdr:col>
      <xdr:colOff>644525</xdr:colOff>
      <xdr:row>98</xdr:row>
      <xdr:rowOff>83507</xdr:rowOff>
    </xdr:to>
    <xdr:cxnSp macro="">
      <xdr:nvCxnSpPr>
        <xdr:cNvPr id="676" name="直線コネクタ 675"/>
        <xdr:cNvCxnSpPr/>
      </xdr:nvCxnSpPr>
      <xdr:spPr>
        <a:xfrm>
          <a:off x="12814300" y="16878505"/>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116818</xdr:rowOff>
    </xdr:from>
    <xdr:to>
      <xdr:col>23</xdr:col>
      <xdr:colOff>568325</xdr:colOff>
      <xdr:row>98</xdr:row>
      <xdr:rowOff>46968</xdr:rowOff>
    </xdr:to>
    <xdr:sp macro="" textlink="">
      <xdr:nvSpPr>
        <xdr:cNvPr id="686" name="円/楕円 685"/>
        <xdr:cNvSpPr/>
      </xdr:nvSpPr>
      <xdr:spPr>
        <a:xfrm>
          <a:off x="16268700" y="1674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139695</xdr:rowOff>
    </xdr:from>
    <xdr:ext cx="599010" cy="259045"/>
    <xdr:sp macro="" textlink="">
      <xdr:nvSpPr>
        <xdr:cNvPr id="687" name="積立金該当値テキスト"/>
        <xdr:cNvSpPr txBox="1"/>
      </xdr:nvSpPr>
      <xdr:spPr>
        <a:xfrm>
          <a:off x="16370300" y="1659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173,018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140072</xdr:rowOff>
    </xdr:from>
    <xdr:to>
      <xdr:col>22</xdr:col>
      <xdr:colOff>415925</xdr:colOff>
      <xdr:row>98</xdr:row>
      <xdr:rowOff>70222</xdr:rowOff>
    </xdr:to>
    <xdr:sp macro="" textlink="">
      <xdr:nvSpPr>
        <xdr:cNvPr id="688" name="円/楕円 687"/>
        <xdr:cNvSpPr/>
      </xdr:nvSpPr>
      <xdr:spPr>
        <a:xfrm>
          <a:off x="15430500" y="1677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61349</xdr:rowOff>
    </xdr:from>
    <xdr:ext cx="599010" cy="259045"/>
    <xdr:sp macro="" textlink="">
      <xdr:nvSpPr>
        <xdr:cNvPr id="689" name="テキスト ボックス 688"/>
        <xdr:cNvSpPr txBox="1"/>
      </xdr:nvSpPr>
      <xdr:spPr>
        <a:xfrm>
          <a:off x="15181794" y="1686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68067</xdr:rowOff>
    </xdr:from>
    <xdr:to>
      <xdr:col>21</xdr:col>
      <xdr:colOff>212725</xdr:colOff>
      <xdr:row>98</xdr:row>
      <xdr:rowOff>169667</xdr:rowOff>
    </xdr:to>
    <xdr:sp macro="" textlink="">
      <xdr:nvSpPr>
        <xdr:cNvPr id="690" name="円/楕円 689"/>
        <xdr:cNvSpPr/>
      </xdr:nvSpPr>
      <xdr:spPr>
        <a:xfrm>
          <a:off x="14541500" y="168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14744</xdr:rowOff>
    </xdr:from>
    <xdr:ext cx="534377" cy="259045"/>
    <xdr:sp macro="" textlink="">
      <xdr:nvSpPr>
        <xdr:cNvPr id="691" name="テキスト ボックス 690"/>
        <xdr:cNvSpPr txBox="1"/>
      </xdr:nvSpPr>
      <xdr:spPr>
        <a:xfrm>
          <a:off x="14325111" y="166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32707</xdr:rowOff>
    </xdr:from>
    <xdr:to>
      <xdr:col>20</xdr:col>
      <xdr:colOff>9525</xdr:colOff>
      <xdr:row>98</xdr:row>
      <xdr:rowOff>134307</xdr:rowOff>
    </xdr:to>
    <xdr:sp macro="" textlink="">
      <xdr:nvSpPr>
        <xdr:cNvPr id="692" name="円/楕円 691"/>
        <xdr:cNvSpPr/>
      </xdr:nvSpPr>
      <xdr:spPr>
        <a:xfrm>
          <a:off x="13652500" y="168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150834</xdr:rowOff>
    </xdr:from>
    <xdr:ext cx="599010" cy="259045"/>
    <xdr:sp macro="" textlink="">
      <xdr:nvSpPr>
        <xdr:cNvPr id="693" name="テキスト ボックス 692"/>
        <xdr:cNvSpPr txBox="1"/>
      </xdr:nvSpPr>
      <xdr:spPr>
        <a:xfrm>
          <a:off x="13403794" y="1661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25605</xdr:rowOff>
    </xdr:from>
    <xdr:to>
      <xdr:col>18</xdr:col>
      <xdr:colOff>492125</xdr:colOff>
      <xdr:row>98</xdr:row>
      <xdr:rowOff>127205</xdr:rowOff>
    </xdr:to>
    <xdr:sp macro="" textlink="">
      <xdr:nvSpPr>
        <xdr:cNvPr id="694" name="円/楕円 693"/>
        <xdr:cNvSpPr/>
      </xdr:nvSpPr>
      <xdr:spPr>
        <a:xfrm>
          <a:off x="12763500" y="168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118332</xdr:rowOff>
    </xdr:from>
    <xdr:ext cx="599010" cy="259045"/>
    <xdr:sp macro="" textlink="">
      <xdr:nvSpPr>
        <xdr:cNvPr id="695" name="テキスト ボックス 694"/>
        <xdr:cNvSpPr txBox="1"/>
      </xdr:nvSpPr>
      <xdr:spPr>
        <a:xfrm>
          <a:off x="12514794" y="1692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117891</xdr:rowOff>
    </xdr:from>
    <xdr:to>
      <xdr:col>32</xdr:col>
      <xdr:colOff>187325</xdr:colOff>
      <xdr:row>38</xdr:row>
      <xdr:rowOff>139700</xdr:rowOff>
    </xdr:to>
    <xdr:cxnSp macro="">
      <xdr:nvCxnSpPr>
        <xdr:cNvPr id="722" name="直線コネクタ 721"/>
        <xdr:cNvCxnSpPr/>
      </xdr:nvCxnSpPr>
      <xdr:spPr>
        <a:xfrm>
          <a:off x="21323300" y="6632991"/>
          <a:ext cx="8382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117891</xdr:rowOff>
    </xdr:from>
    <xdr:to>
      <xdr:col>31</xdr:col>
      <xdr:colOff>34925</xdr:colOff>
      <xdr:row>38</xdr:row>
      <xdr:rowOff>118257</xdr:rowOff>
    </xdr:to>
    <xdr:cxnSp macro="">
      <xdr:nvCxnSpPr>
        <xdr:cNvPr id="725" name="直線コネクタ 724"/>
        <xdr:cNvCxnSpPr/>
      </xdr:nvCxnSpPr>
      <xdr:spPr>
        <a:xfrm flipV="1">
          <a:off x="20434300" y="663299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118257</xdr:rowOff>
    </xdr:from>
    <xdr:to>
      <xdr:col>29</xdr:col>
      <xdr:colOff>517525</xdr:colOff>
      <xdr:row>38</xdr:row>
      <xdr:rowOff>119766</xdr:rowOff>
    </xdr:to>
    <xdr:cxnSp macro="">
      <xdr:nvCxnSpPr>
        <xdr:cNvPr id="728" name="直線コネクタ 727"/>
        <xdr:cNvCxnSpPr/>
      </xdr:nvCxnSpPr>
      <xdr:spPr>
        <a:xfrm flipV="1">
          <a:off x="19545300" y="6633357"/>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164391</xdr:rowOff>
    </xdr:from>
    <xdr:ext cx="378565" cy="259045"/>
    <xdr:sp macro="" textlink="">
      <xdr:nvSpPr>
        <xdr:cNvPr id="730" name="テキスト ボックス 729"/>
        <xdr:cNvSpPr txBox="1"/>
      </xdr:nvSpPr>
      <xdr:spPr>
        <a:xfrm>
          <a:off x="20245017" y="66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119126</xdr:rowOff>
    </xdr:from>
    <xdr:to>
      <xdr:col>28</xdr:col>
      <xdr:colOff>314325</xdr:colOff>
      <xdr:row>38</xdr:row>
      <xdr:rowOff>119766</xdr:rowOff>
    </xdr:to>
    <xdr:cxnSp macro="">
      <xdr:nvCxnSpPr>
        <xdr:cNvPr id="731" name="直線コネクタ 730"/>
        <xdr:cNvCxnSpPr/>
      </xdr:nvCxnSpPr>
      <xdr:spPr>
        <a:xfrm>
          <a:off x="18656300" y="663422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67091</xdr:rowOff>
    </xdr:from>
    <xdr:to>
      <xdr:col>31</xdr:col>
      <xdr:colOff>85725</xdr:colOff>
      <xdr:row>38</xdr:row>
      <xdr:rowOff>168691</xdr:rowOff>
    </xdr:to>
    <xdr:sp macro="" textlink="">
      <xdr:nvSpPr>
        <xdr:cNvPr id="743" name="円/楕円 742"/>
        <xdr:cNvSpPr/>
      </xdr:nvSpPr>
      <xdr:spPr>
        <a:xfrm>
          <a:off x="21272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159818</xdr:rowOff>
    </xdr:from>
    <xdr:ext cx="378565" cy="259045"/>
    <xdr:sp macro="" textlink="">
      <xdr:nvSpPr>
        <xdr:cNvPr id="744" name="テキスト ボックス 743"/>
        <xdr:cNvSpPr txBox="1"/>
      </xdr:nvSpPr>
      <xdr:spPr>
        <a:xfrm>
          <a:off x="21134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67457</xdr:rowOff>
    </xdr:from>
    <xdr:to>
      <xdr:col>29</xdr:col>
      <xdr:colOff>568325</xdr:colOff>
      <xdr:row>38</xdr:row>
      <xdr:rowOff>169057</xdr:rowOff>
    </xdr:to>
    <xdr:sp macro="" textlink="">
      <xdr:nvSpPr>
        <xdr:cNvPr id="745" name="円/楕円 744"/>
        <xdr:cNvSpPr/>
      </xdr:nvSpPr>
      <xdr:spPr>
        <a:xfrm>
          <a:off x="20383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14135</xdr:rowOff>
    </xdr:from>
    <xdr:ext cx="378565" cy="259045"/>
    <xdr:sp macro="" textlink="">
      <xdr:nvSpPr>
        <xdr:cNvPr id="746" name="テキスト ボックス 745"/>
        <xdr:cNvSpPr txBox="1"/>
      </xdr:nvSpPr>
      <xdr:spPr>
        <a:xfrm>
          <a:off x="20245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68966</xdr:rowOff>
    </xdr:from>
    <xdr:to>
      <xdr:col>28</xdr:col>
      <xdr:colOff>365125</xdr:colOff>
      <xdr:row>38</xdr:row>
      <xdr:rowOff>170566</xdr:rowOff>
    </xdr:to>
    <xdr:sp macro="" textlink="">
      <xdr:nvSpPr>
        <xdr:cNvPr id="747" name="円/楕円 746"/>
        <xdr:cNvSpPr/>
      </xdr:nvSpPr>
      <xdr:spPr>
        <a:xfrm>
          <a:off x="19494500" y="65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161693</xdr:rowOff>
    </xdr:from>
    <xdr:ext cx="378565" cy="259045"/>
    <xdr:sp macro="" textlink="">
      <xdr:nvSpPr>
        <xdr:cNvPr id="748" name="テキスト ボックス 747"/>
        <xdr:cNvSpPr txBox="1"/>
      </xdr:nvSpPr>
      <xdr:spPr>
        <a:xfrm>
          <a:off x="19356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68326</xdr:rowOff>
    </xdr:from>
    <xdr:to>
      <xdr:col>27</xdr:col>
      <xdr:colOff>161925</xdr:colOff>
      <xdr:row>38</xdr:row>
      <xdr:rowOff>169926</xdr:rowOff>
    </xdr:to>
    <xdr:sp macro="" textlink="">
      <xdr:nvSpPr>
        <xdr:cNvPr id="749" name="円/楕円 748"/>
        <xdr:cNvSpPr/>
      </xdr:nvSpPr>
      <xdr:spPr>
        <a:xfrm>
          <a:off x="18605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161053</xdr:rowOff>
    </xdr:from>
    <xdr:ext cx="378565" cy="259045"/>
    <xdr:sp macro="" textlink="">
      <xdr:nvSpPr>
        <xdr:cNvPr id="750" name="テキスト ボックス 749"/>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32205</xdr:rowOff>
    </xdr:from>
    <xdr:to>
      <xdr:col>32</xdr:col>
      <xdr:colOff>187325</xdr:colOff>
      <xdr:row>59</xdr:row>
      <xdr:rowOff>36861</xdr:rowOff>
    </xdr:to>
    <xdr:cxnSp macro="">
      <xdr:nvCxnSpPr>
        <xdr:cNvPr id="779" name="直線コネクタ 778"/>
        <xdr:cNvCxnSpPr/>
      </xdr:nvCxnSpPr>
      <xdr:spPr>
        <a:xfrm flipV="1">
          <a:off x="21323300" y="10147755"/>
          <a:ext cx="8382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36861</xdr:rowOff>
    </xdr:from>
    <xdr:to>
      <xdr:col>31</xdr:col>
      <xdr:colOff>34925</xdr:colOff>
      <xdr:row>59</xdr:row>
      <xdr:rowOff>42640</xdr:rowOff>
    </xdr:to>
    <xdr:cxnSp macro="">
      <xdr:nvCxnSpPr>
        <xdr:cNvPr id="782" name="直線コネクタ 781"/>
        <xdr:cNvCxnSpPr/>
      </xdr:nvCxnSpPr>
      <xdr:spPr>
        <a:xfrm flipV="1">
          <a:off x="20434300" y="10152411"/>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42640</xdr:rowOff>
    </xdr:from>
    <xdr:to>
      <xdr:col>29</xdr:col>
      <xdr:colOff>517525</xdr:colOff>
      <xdr:row>59</xdr:row>
      <xdr:rowOff>43897</xdr:rowOff>
    </xdr:to>
    <xdr:cxnSp macro="">
      <xdr:nvCxnSpPr>
        <xdr:cNvPr id="785" name="直線コネクタ 784"/>
        <xdr:cNvCxnSpPr/>
      </xdr:nvCxnSpPr>
      <xdr:spPr>
        <a:xfrm flipV="1">
          <a:off x="19545300" y="1015819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43429</xdr:rowOff>
    </xdr:from>
    <xdr:to>
      <xdr:col>28</xdr:col>
      <xdr:colOff>314325</xdr:colOff>
      <xdr:row>59</xdr:row>
      <xdr:rowOff>43897</xdr:rowOff>
    </xdr:to>
    <xdr:cxnSp macro="">
      <xdr:nvCxnSpPr>
        <xdr:cNvPr id="788" name="直線コネクタ 787"/>
        <xdr:cNvCxnSpPr/>
      </xdr:nvCxnSpPr>
      <xdr:spPr>
        <a:xfrm>
          <a:off x="18656300" y="10158979"/>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152855</xdr:rowOff>
    </xdr:from>
    <xdr:to>
      <xdr:col>32</xdr:col>
      <xdr:colOff>238125</xdr:colOff>
      <xdr:row>59</xdr:row>
      <xdr:rowOff>83005</xdr:rowOff>
    </xdr:to>
    <xdr:sp macro="" textlink="">
      <xdr:nvSpPr>
        <xdr:cNvPr id="798" name="円/楕円 797"/>
        <xdr:cNvSpPr/>
      </xdr:nvSpPr>
      <xdr:spPr>
        <a:xfrm>
          <a:off x="22110700" y="100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157511</xdr:rowOff>
    </xdr:from>
    <xdr:to>
      <xdr:col>31</xdr:col>
      <xdr:colOff>85725</xdr:colOff>
      <xdr:row>59</xdr:row>
      <xdr:rowOff>87661</xdr:rowOff>
    </xdr:to>
    <xdr:sp macro="" textlink="">
      <xdr:nvSpPr>
        <xdr:cNvPr id="800" name="円/楕円 799"/>
        <xdr:cNvSpPr/>
      </xdr:nvSpPr>
      <xdr:spPr>
        <a:xfrm>
          <a:off x="21272500" y="101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78788</xdr:rowOff>
    </xdr:from>
    <xdr:ext cx="469744" cy="259045"/>
    <xdr:sp macro="" textlink="">
      <xdr:nvSpPr>
        <xdr:cNvPr id="801" name="テキスト ボックス 800"/>
        <xdr:cNvSpPr txBox="1"/>
      </xdr:nvSpPr>
      <xdr:spPr>
        <a:xfrm>
          <a:off x="21088427" y="1019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163290</xdr:rowOff>
    </xdr:from>
    <xdr:to>
      <xdr:col>29</xdr:col>
      <xdr:colOff>568325</xdr:colOff>
      <xdr:row>59</xdr:row>
      <xdr:rowOff>93440</xdr:rowOff>
    </xdr:to>
    <xdr:sp macro="" textlink="">
      <xdr:nvSpPr>
        <xdr:cNvPr id="802" name="円/楕円 801"/>
        <xdr:cNvSpPr/>
      </xdr:nvSpPr>
      <xdr:spPr>
        <a:xfrm>
          <a:off x="20383500" y="101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84567</xdr:rowOff>
    </xdr:from>
    <xdr:ext cx="378565" cy="259045"/>
    <xdr:sp macro="" textlink="">
      <xdr:nvSpPr>
        <xdr:cNvPr id="803" name="テキスト ボックス 802"/>
        <xdr:cNvSpPr txBox="1"/>
      </xdr:nvSpPr>
      <xdr:spPr>
        <a:xfrm>
          <a:off x="20245017" y="1020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164547</xdr:rowOff>
    </xdr:from>
    <xdr:to>
      <xdr:col>28</xdr:col>
      <xdr:colOff>365125</xdr:colOff>
      <xdr:row>59</xdr:row>
      <xdr:rowOff>94697</xdr:rowOff>
    </xdr:to>
    <xdr:sp macro="" textlink="">
      <xdr:nvSpPr>
        <xdr:cNvPr id="804" name="円/楕円 803"/>
        <xdr:cNvSpPr/>
      </xdr:nvSpPr>
      <xdr:spPr>
        <a:xfrm>
          <a:off x="19494500" y="101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85824</xdr:rowOff>
    </xdr:from>
    <xdr:ext cx="378565" cy="259045"/>
    <xdr:sp macro="" textlink="">
      <xdr:nvSpPr>
        <xdr:cNvPr id="805" name="テキスト ボックス 804"/>
        <xdr:cNvSpPr txBox="1"/>
      </xdr:nvSpPr>
      <xdr:spPr>
        <a:xfrm>
          <a:off x="19356017" y="10201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164079</xdr:rowOff>
    </xdr:from>
    <xdr:to>
      <xdr:col>27</xdr:col>
      <xdr:colOff>161925</xdr:colOff>
      <xdr:row>59</xdr:row>
      <xdr:rowOff>94229</xdr:rowOff>
    </xdr:to>
    <xdr:sp macro="" textlink="">
      <xdr:nvSpPr>
        <xdr:cNvPr id="806" name="円/楕円 805"/>
        <xdr:cNvSpPr/>
      </xdr:nvSpPr>
      <xdr:spPr>
        <a:xfrm>
          <a:off x="18605500" y="101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85356</xdr:rowOff>
    </xdr:from>
    <xdr:ext cx="378565" cy="259045"/>
    <xdr:sp macro="" textlink="">
      <xdr:nvSpPr>
        <xdr:cNvPr id="807" name="テキスト ボックス 806"/>
        <xdr:cNvSpPr txBox="1"/>
      </xdr:nvSpPr>
      <xdr:spPr>
        <a:xfrm>
          <a:off x="18467017" y="1020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92151</xdr:rowOff>
    </xdr:from>
    <xdr:to>
      <xdr:col>32</xdr:col>
      <xdr:colOff>187325</xdr:colOff>
      <xdr:row>77</xdr:row>
      <xdr:rowOff>15033</xdr:rowOff>
    </xdr:to>
    <xdr:cxnSp macro="">
      <xdr:nvCxnSpPr>
        <xdr:cNvPr id="834" name="直線コネクタ 833"/>
        <xdr:cNvCxnSpPr/>
      </xdr:nvCxnSpPr>
      <xdr:spPr>
        <a:xfrm flipV="1">
          <a:off x="21323300" y="13122351"/>
          <a:ext cx="838200" cy="9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15033</xdr:rowOff>
    </xdr:from>
    <xdr:to>
      <xdr:col>31</xdr:col>
      <xdr:colOff>34925</xdr:colOff>
      <xdr:row>77</xdr:row>
      <xdr:rowOff>31229</xdr:rowOff>
    </xdr:to>
    <xdr:cxnSp macro="">
      <xdr:nvCxnSpPr>
        <xdr:cNvPr id="837" name="直線コネクタ 836"/>
        <xdr:cNvCxnSpPr/>
      </xdr:nvCxnSpPr>
      <xdr:spPr>
        <a:xfrm flipV="1">
          <a:off x="20434300" y="13216683"/>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18666</xdr:rowOff>
    </xdr:from>
    <xdr:to>
      <xdr:col>29</xdr:col>
      <xdr:colOff>517525</xdr:colOff>
      <xdr:row>77</xdr:row>
      <xdr:rowOff>31229</xdr:rowOff>
    </xdr:to>
    <xdr:cxnSp macro="">
      <xdr:nvCxnSpPr>
        <xdr:cNvPr id="840" name="直線コネクタ 839"/>
        <xdr:cNvCxnSpPr/>
      </xdr:nvCxnSpPr>
      <xdr:spPr>
        <a:xfrm>
          <a:off x="19545300" y="13220316"/>
          <a:ext cx="889000" cy="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403</xdr:rowOff>
    </xdr:from>
    <xdr:to>
      <xdr:col>28</xdr:col>
      <xdr:colOff>314325</xdr:colOff>
      <xdr:row>77</xdr:row>
      <xdr:rowOff>18666</xdr:rowOff>
    </xdr:to>
    <xdr:cxnSp macro="">
      <xdr:nvCxnSpPr>
        <xdr:cNvPr id="843" name="直線コネクタ 842"/>
        <xdr:cNvCxnSpPr/>
      </xdr:nvCxnSpPr>
      <xdr:spPr>
        <a:xfrm>
          <a:off x="18656300" y="13202053"/>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41351</xdr:rowOff>
    </xdr:from>
    <xdr:to>
      <xdr:col>32</xdr:col>
      <xdr:colOff>238125</xdr:colOff>
      <xdr:row>76</xdr:row>
      <xdr:rowOff>142951</xdr:rowOff>
    </xdr:to>
    <xdr:sp macro="" textlink="">
      <xdr:nvSpPr>
        <xdr:cNvPr id="853" name="円/楕円 852"/>
        <xdr:cNvSpPr/>
      </xdr:nvSpPr>
      <xdr:spPr>
        <a:xfrm>
          <a:off x="22110700" y="130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64228</xdr:rowOff>
    </xdr:from>
    <xdr:ext cx="599010" cy="259045"/>
    <xdr:sp macro="" textlink="">
      <xdr:nvSpPr>
        <xdr:cNvPr id="854" name="繰出金該当値テキスト"/>
        <xdr:cNvSpPr txBox="1"/>
      </xdr:nvSpPr>
      <xdr:spPr>
        <a:xfrm>
          <a:off x="22212300" y="1292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135683</xdr:rowOff>
    </xdr:from>
    <xdr:to>
      <xdr:col>31</xdr:col>
      <xdr:colOff>85725</xdr:colOff>
      <xdr:row>77</xdr:row>
      <xdr:rowOff>65833</xdr:rowOff>
    </xdr:to>
    <xdr:sp macro="" textlink="">
      <xdr:nvSpPr>
        <xdr:cNvPr id="855" name="円/楕円 854"/>
        <xdr:cNvSpPr/>
      </xdr:nvSpPr>
      <xdr:spPr>
        <a:xfrm>
          <a:off x="21272500" y="131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82360</xdr:rowOff>
    </xdr:from>
    <xdr:ext cx="599010" cy="259045"/>
    <xdr:sp macro="" textlink="">
      <xdr:nvSpPr>
        <xdr:cNvPr id="856" name="テキスト ボックス 855"/>
        <xdr:cNvSpPr txBox="1"/>
      </xdr:nvSpPr>
      <xdr:spPr>
        <a:xfrm>
          <a:off x="21023794" y="129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151879</xdr:rowOff>
    </xdr:from>
    <xdr:to>
      <xdr:col>29</xdr:col>
      <xdr:colOff>568325</xdr:colOff>
      <xdr:row>77</xdr:row>
      <xdr:rowOff>82029</xdr:rowOff>
    </xdr:to>
    <xdr:sp macro="" textlink="">
      <xdr:nvSpPr>
        <xdr:cNvPr id="857" name="円/楕円 856"/>
        <xdr:cNvSpPr/>
      </xdr:nvSpPr>
      <xdr:spPr>
        <a:xfrm>
          <a:off x="20383500" y="131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98556</xdr:rowOff>
    </xdr:from>
    <xdr:ext cx="599010" cy="259045"/>
    <xdr:sp macro="" textlink="">
      <xdr:nvSpPr>
        <xdr:cNvPr id="858" name="テキスト ボックス 857"/>
        <xdr:cNvSpPr txBox="1"/>
      </xdr:nvSpPr>
      <xdr:spPr>
        <a:xfrm>
          <a:off x="20134794" y="1295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139316</xdr:rowOff>
    </xdr:from>
    <xdr:to>
      <xdr:col>28</xdr:col>
      <xdr:colOff>365125</xdr:colOff>
      <xdr:row>77</xdr:row>
      <xdr:rowOff>69466</xdr:rowOff>
    </xdr:to>
    <xdr:sp macro="" textlink="">
      <xdr:nvSpPr>
        <xdr:cNvPr id="859" name="円/楕円 858"/>
        <xdr:cNvSpPr/>
      </xdr:nvSpPr>
      <xdr:spPr>
        <a:xfrm>
          <a:off x="19494500" y="131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85993</xdr:rowOff>
    </xdr:from>
    <xdr:ext cx="599010" cy="259045"/>
    <xdr:sp macro="" textlink="">
      <xdr:nvSpPr>
        <xdr:cNvPr id="860" name="テキスト ボックス 859"/>
        <xdr:cNvSpPr txBox="1"/>
      </xdr:nvSpPr>
      <xdr:spPr>
        <a:xfrm>
          <a:off x="19245794" y="129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127,946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121053</xdr:rowOff>
    </xdr:from>
    <xdr:to>
      <xdr:col>27</xdr:col>
      <xdr:colOff>161925</xdr:colOff>
      <xdr:row>77</xdr:row>
      <xdr:rowOff>51203</xdr:rowOff>
    </xdr:to>
    <xdr:sp macro="" textlink="">
      <xdr:nvSpPr>
        <xdr:cNvPr id="861" name="円/楕円 860"/>
        <xdr:cNvSpPr/>
      </xdr:nvSpPr>
      <xdr:spPr>
        <a:xfrm>
          <a:off x="18605500" y="131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67729</xdr:rowOff>
    </xdr:from>
    <xdr:ext cx="599010" cy="259045"/>
    <xdr:sp macro="" textlink="">
      <xdr:nvSpPr>
        <xdr:cNvPr id="862" name="テキスト ボックス 861"/>
        <xdr:cNvSpPr txBox="1"/>
      </xdr:nvSpPr>
      <xdr:spPr>
        <a:xfrm>
          <a:off x="18356794" y="1292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1,799,463</a:t>
          </a:r>
          <a:r>
            <a:rPr kumimoji="1" lang="ja-JP" altLang="en-US" sz="1300">
              <a:latin typeface="ＭＳ Ｐゴシック"/>
            </a:rPr>
            <a:t>円となっている。最もコストの高い普通建設事業費は住民一人当たり</a:t>
          </a:r>
          <a:r>
            <a:rPr kumimoji="1" lang="en-US" altLang="ja-JP" sz="1300">
              <a:latin typeface="ＭＳ Ｐゴシック"/>
            </a:rPr>
            <a:t>351,962</a:t>
          </a:r>
          <a:r>
            <a:rPr kumimoji="1" lang="ja-JP" altLang="en-US" sz="1300">
              <a:latin typeface="ＭＳ Ｐゴシック"/>
            </a:rPr>
            <a:t>円となっている。前年度決算と比較すると平成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整備を行った防災センタ－の事業費減などにより減少しているが、今後老朽化したインフラ施設や建物等の更新事業の増加が懸念される。公共施設等総合管理計画に基づき用途が重複している施設、利用頻度が低く老朽化が進んでいる施設に関しては積極的に除却を進める。人件費については計画的な職員採用を実施し削減を図る。物件費についてはミカンコミバエ対策経費の減などにより減額となったが、今後電算関係経費の増などにより悪化が懸念される。各種委託料の見直しや、旅費・需用費の抑制及び予算編成時のシ－リングの実施などにより抑制を図る。補助費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一部事務組合で実施された消防救急無線デジタル化整備事業が終わったことにより減少した。今後は定住促進対策の費用の増加などにより悪化する懸念があるが各種団体への補助金の見直しや不要な負担金の削除を図り改善に努める。繰出金については公営企業の継続事業による公債費の増や医療費が高い水準で移行していること等により今後悪化が懸念される。介護予防の推進や保険税・公営企業の使用料徴収体制の強化を図り、繰出基準を超える繰出金の抑制に努める。本村において現在最たる重要課題は人口減少である。平成</a:t>
          </a:r>
          <a:r>
            <a:rPr kumimoji="1" lang="en-US" altLang="ja-JP" sz="1300">
              <a:latin typeface="ＭＳ Ｐゴシック"/>
            </a:rPr>
            <a:t>22</a:t>
          </a:r>
          <a:r>
            <a:rPr kumimoji="1" lang="ja-JP" altLang="en-US" sz="1300">
              <a:latin typeface="ＭＳ Ｐゴシック"/>
            </a:rPr>
            <a:t>年国勢調査では</a:t>
          </a:r>
          <a:r>
            <a:rPr kumimoji="1" lang="en-US" altLang="ja-JP" sz="1300">
              <a:latin typeface="ＭＳ Ｐゴシック"/>
            </a:rPr>
            <a:t>12.3</a:t>
          </a:r>
          <a:r>
            <a:rPr kumimoji="1" lang="ja-JP" altLang="en-US" sz="1300">
              <a:latin typeface="ＭＳ Ｐゴシック"/>
            </a:rPr>
            <a:t>％減の</a:t>
          </a:r>
          <a:r>
            <a:rPr kumimoji="1" lang="en-US" altLang="ja-JP" sz="1300">
              <a:latin typeface="ＭＳ Ｐゴシック"/>
            </a:rPr>
            <a:t>1,765</a:t>
          </a:r>
          <a:r>
            <a:rPr kumimoji="1" lang="ja-JP" altLang="en-US" sz="1300">
              <a:latin typeface="ＭＳ Ｐゴシック"/>
            </a:rPr>
            <a:t>人（平成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2,013</a:t>
          </a:r>
          <a:r>
            <a:rPr kumimoji="1" lang="ja-JP" altLang="en-US" sz="1300">
              <a:latin typeface="ＭＳ Ｐゴシック"/>
            </a:rPr>
            <a:t>人）、平成</a:t>
          </a:r>
          <a:r>
            <a:rPr kumimoji="1" lang="en-US" altLang="ja-JP" sz="1300">
              <a:latin typeface="ＭＳ Ｐゴシック"/>
            </a:rPr>
            <a:t>27</a:t>
          </a:r>
          <a:r>
            <a:rPr kumimoji="1" lang="ja-JP" altLang="en-US" sz="1300">
              <a:latin typeface="ＭＳ Ｐゴシック"/>
            </a:rPr>
            <a:t>年国勢調査では</a:t>
          </a:r>
          <a:r>
            <a:rPr kumimoji="1" lang="en-US" altLang="ja-JP" sz="1300">
              <a:latin typeface="ＭＳ Ｐゴシック"/>
            </a:rPr>
            <a:t>13.3</a:t>
          </a:r>
          <a:r>
            <a:rPr kumimoji="1" lang="ja-JP" altLang="en-US" sz="1300">
              <a:latin typeface="ＭＳ Ｐゴシック"/>
            </a:rPr>
            <a:t>％減の</a:t>
          </a:r>
          <a:r>
            <a:rPr kumimoji="1" lang="en-US" altLang="ja-JP" sz="1300">
              <a:latin typeface="ＭＳ Ｐゴシック"/>
            </a:rPr>
            <a:t>1,530</a:t>
          </a:r>
          <a:r>
            <a:rPr kumimoji="1" lang="ja-JP" altLang="en-US" sz="1300">
              <a:latin typeface="ＭＳ Ｐゴシック"/>
            </a:rPr>
            <a:t>人となった。人口減少に歯止めをかけないと住民一人当たりのコストはいずれの経費も増加すると思われる。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1,541
1,541
88.26
2,953,644
2,772,973
101,375
1,661,697
2,948,973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39650</xdr:rowOff>
    </xdr:from>
    <xdr:to>
      <xdr:col>6</xdr:col>
      <xdr:colOff>511175</xdr:colOff>
      <xdr:row>36</xdr:row>
      <xdr:rowOff>71996</xdr:rowOff>
    </xdr:to>
    <xdr:cxnSp macro="">
      <xdr:nvCxnSpPr>
        <xdr:cNvPr id="60" name="直線コネクタ 59"/>
        <xdr:cNvCxnSpPr/>
      </xdr:nvCxnSpPr>
      <xdr:spPr>
        <a:xfrm>
          <a:off x="3797300" y="6211850"/>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39650</xdr:rowOff>
    </xdr:from>
    <xdr:to>
      <xdr:col>5</xdr:col>
      <xdr:colOff>358775</xdr:colOff>
      <xdr:row>36</xdr:row>
      <xdr:rowOff>53810</xdr:rowOff>
    </xdr:to>
    <xdr:cxnSp macro="">
      <xdr:nvCxnSpPr>
        <xdr:cNvPr id="63" name="直線コネクタ 62"/>
        <xdr:cNvCxnSpPr/>
      </xdr:nvCxnSpPr>
      <xdr:spPr>
        <a:xfrm flipV="1">
          <a:off x="2908300" y="621185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53594</xdr:rowOff>
    </xdr:from>
    <xdr:to>
      <xdr:col>4</xdr:col>
      <xdr:colOff>155575</xdr:colOff>
      <xdr:row>36</xdr:row>
      <xdr:rowOff>53810</xdr:rowOff>
    </xdr:to>
    <xdr:cxnSp macro="">
      <xdr:nvCxnSpPr>
        <xdr:cNvPr id="66" name="直線コネクタ 65"/>
        <xdr:cNvCxnSpPr/>
      </xdr:nvCxnSpPr>
      <xdr:spPr>
        <a:xfrm>
          <a:off x="2019300" y="6225794"/>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48158</xdr:rowOff>
    </xdr:from>
    <xdr:to>
      <xdr:col>2</xdr:col>
      <xdr:colOff>638175</xdr:colOff>
      <xdr:row>36</xdr:row>
      <xdr:rowOff>53594</xdr:rowOff>
    </xdr:to>
    <xdr:cxnSp macro="">
      <xdr:nvCxnSpPr>
        <xdr:cNvPr id="69" name="直線コネクタ 68"/>
        <xdr:cNvCxnSpPr/>
      </xdr:nvCxnSpPr>
      <xdr:spPr>
        <a:xfrm>
          <a:off x="1130300" y="6220358"/>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21196</xdr:rowOff>
    </xdr:from>
    <xdr:to>
      <xdr:col>6</xdr:col>
      <xdr:colOff>561975</xdr:colOff>
      <xdr:row>36</xdr:row>
      <xdr:rowOff>122796</xdr:rowOff>
    </xdr:to>
    <xdr:sp macro="" textlink="">
      <xdr:nvSpPr>
        <xdr:cNvPr id="79" name="円/楕円 78"/>
        <xdr:cNvSpPr/>
      </xdr:nvSpPr>
      <xdr:spPr>
        <a:xfrm>
          <a:off x="4584700" y="61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44073</xdr:rowOff>
    </xdr:from>
    <xdr:ext cx="534377" cy="259045"/>
    <xdr:sp macro="" textlink="">
      <xdr:nvSpPr>
        <xdr:cNvPr id="80" name="議会費該当値テキスト"/>
        <xdr:cNvSpPr txBox="1"/>
      </xdr:nvSpPr>
      <xdr:spPr>
        <a:xfrm>
          <a:off x="4686300" y="60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160300</xdr:rowOff>
    </xdr:from>
    <xdr:to>
      <xdr:col>5</xdr:col>
      <xdr:colOff>409575</xdr:colOff>
      <xdr:row>36</xdr:row>
      <xdr:rowOff>90450</xdr:rowOff>
    </xdr:to>
    <xdr:sp macro="" textlink="">
      <xdr:nvSpPr>
        <xdr:cNvPr id="81" name="円/楕円 80"/>
        <xdr:cNvSpPr/>
      </xdr:nvSpPr>
      <xdr:spPr>
        <a:xfrm>
          <a:off x="3746500" y="6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106977</xdr:rowOff>
    </xdr:from>
    <xdr:ext cx="534377" cy="259045"/>
    <xdr:sp macro="" textlink="">
      <xdr:nvSpPr>
        <xdr:cNvPr id="82" name="テキスト ボックス 81"/>
        <xdr:cNvSpPr txBox="1"/>
      </xdr:nvSpPr>
      <xdr:spPr>
        <a:xfrm>
          <a:off x="3530111" y="59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3010</xdr:rowOff>
    </xdr:from>
    <xdr:to>
      <xdr:col>4</xdr:col>
      <xdr:colOff>206375</xdr:colOff>
      <xdr:row>36</xdr:row>
      <xdr:rowOff>104610</xdr:rowOff>
    </xdr:to>
    <xdr:sp macro="" textlink="">
      <xdr:nvSpPr>
        <xdr:cNvPr id="83" name="円/楕円 82"/>
        <xdr:cNvSpPr/>
      </xdr:nvSpPr>
      <xdr:spPr>
        <a:xfrm>
          <a:off x="2857500" y="61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121137</xdr:rowOff>
    </xdr:from>
    <xdr:ext cx="534377" cy="259045"/>
    <xdr:sp macro="" textlink="">
      <xdr:nvSpPr>
        <xdr:cNvPr id="84" name="テキスト ボックス 83"/>
        <xdr:cNvSpPr txBox="1"/>
      </xdr:nvSpPr>
      <xdr:spPr>
        <a:xfrm>
          <a:off x="2641111" y="59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2794</xdr:rowOff>
    </xdr:from>
    <xdr:to>
      <xdr:col>3</xdr:col>
      <xdr:colOff>3175</xdr:colOff>
      <xdr:row>36</xdr:row>
      <xdr:rowOff>104394</xdr:rowOff>
    </xdr:to>
    <xdr:sp macro="" textlink="">
      <xdr:nvSpPr>
        <xdr:cNvPr id="85" name="円/楕円 84"/>
        <xdr:cNvSpPr/>
      </xdr:nvSpPr>
      <xdr:spPr>
        <a:xfrm>
          <a:off x="1968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120921</xdr:rowOff>
    </xdr:from>
    <xdr:ext cx="534377" cy="259045"/>
    <xdr:sp macro="" textlink="">
      <xdr:nvSpPr>
        <xdr:cNvPr id="86" name="テキスト ボックス 85"/>
        <xdr:cNvSpPr txBox="1"/>
      </xdr:nvSpPr>
      <xdr:spPr>
        <a:xfrm>
          <a:off x="1752111" y="59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168808</xdr:rowOff>
    </xdr:from>
    <xdr:to>
      <xdr:col>1</xdr:col>
      <xdr:colOff>485775</xdr:colOff>
      <xdr:row>36</xdr:row>
      <xdr:rowOff>98958</xdr:rowOff>
    </xdr:to>
    <xdr:sp macro="" textlink="">
      <xdr:nvSpPr>
        <xdr:cNvPr id="87" name="円/楕円 86"/>
        <xdr:cNvSpPr/>
      </xdr:nvSpPr>
      <xdr:spPr>
        <a:xfrm>
          <a:off x="1079500" y="61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115485</xdr:rowOff>
    </xdr:from>
    <xdr:ext cx="534377" cy="259045"/>
    <xdr:sp macro="" textlink="">
      <xdr:nvSpPr>
        <xdr:cNvPr id="88" name="テキスト ボックス 87"/>
        <xdr:cNvSpPr txBox="1"/>
      </xdr:nvSpPr>
      <xdr:spPr>
        <a:xfrm>
          <a:off x="863111" y="59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128837</xdr:rowOff>
    </xdr:from>
    <xdr:to>
      <xdr:col>6</xdr:col>
      <xdr:colOff>511175</xdr:colOff>
      <xdr:row>58</xdr:row>
      <xdr:rowOff>130065</xdr:rowOff>
    </xdr:to>
    <xdr:cxnSp macro="">
      <xdr:nvCxnSpPr>
        <xdr:cNvPr id="119" name="直線コネクタ 118"/>
        <xdr:cNvCxnSpPr/>
      </xdr:nvCxnSpPr>
      <xdr:spPr>
        <a:xfrm flipV="1">
          <a:off x="3797300" y="10072937"/>
          <a:ext cx="8382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130065</xdr:rowOff>
    </xdr:from>
    <xdr:to>
      <xdr:col>5</xdr:col>
      <xdr:colOff>358775</xdr:colOff>
      <xdr:row>58</xdr:row>
      <xdr:rowOff>166115</xdr:rowOff>
    </xdr:to>
    <xdr:cxnSp macro="">
      <xdr:nvCxnSpPr>
        <xdr:cNvPr id="122" name="直線コネクタ 121"/>
        <xdr:cNvCxnSpPr/>
      </xdr:nvCxnSpPr>
      <xdr:spPr>
        <a:xfrm flipV="1">
          <a:off x="2908300" y="10074165"/>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166115</xdr:rowOff>
    </xdr:from>
    <xdr:to>
      <xdr:col>4</xdr:col>
      <xdr:colOff>155575</xdr:colOff>
      <xdr:row>58</xdr:row>
      <xdr:rowOff>167545</xdr:rowOff>
    </xdr:to>
    <xdr:cxnSp macro="">
      <xdr:nvCxnSpPr>
        <xdr:cNvPr id="125" name="直線コネクタ 124"/>
        <xdr:cNvCxnSpPr/>
      </xdr:nvCxnSpPr>
      <xdr:spPr>
        <a:xfrm flipV="1">
          <a:off x="2019300" y="10110215"/>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164922</xdr:rowOff>
    </xdr:from>
    <xdr:to>
      <xdr:col>2</xdr:col>
      <xdr:colOff>638175</xdr:colOff>
      <xdr:row>58</xdr:row>
      <xdr:rowOff>167545</xdr:rowOff>
    </xdr:to>
    <xdr:cxnSp macro="">
      <xdr:nvCxnSpPr>
        <xdr:cNvPr id="128" name="直線コネクタ 127"/>
        <xdr:cNvCxnSpPr/>
      </xdr:nvCxnSpPr>
      <xdr:spPr>
        <a:xfrm>
          <a:off x="1130300" y="10109022"/>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78037</xdr:rowOff>
    </xdr:from>
    <xdr:to>
      <xdr:col>6</xdr:col>
      <xdr:colOff>561975</xdr:colOff>
      <xdr:row>59</xdr:row>
      <xdr:rowOff>8187</xdr:rowOff>
    </xdr:to>
    <xdr:sp macro="" textlink="">
      <xdr:nvSpPr>
        <xdr:cNvPr id="138" name="円/楕円 137"/>
        <xdr:cNvSpPr/>
      </xdr:nvSpPr>
      <xdr:spPr>
        <a:xfrm>
          <a:off x="4584700" y="100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37414</xdr:rowOff>
    </xdr:from>
    <xdr:ext cx="599010" cy="259045"/>
    <xdr:sp macro="" textlink="">
      <xdr:nvSpPr>
        <xdr:cNvPr id="139" name="総務費該当値テキスト"/>
        <xdr:cNvSpPr txBox="1"/>
      </xdr:nvSpPr>
      <xdr:spPr>
        <a:xfrm>
          <a:off x="4686300" y="981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79265</xdr:rowOff>
    </xdr:from>
    <xdr:to>
      <xdr:col>5</xdr:col>
      <xdr:colOff>409575</xdr:colOff>
      <xdr:row>59</xdr:row>
      <xdr:rowOff>9415</xdr:rowOff>
    </xdr:to>
    <xdr:sp macro="" textlink="">
      <xdr:nvSpPr>
        <xdr:cNvPr id="140" name="円/楕円 139"/>
        <xdr:cNvSpPr/>
      </xdr:nvSpPr>
      <xdr:spPr>
        <a:xfrm>
          <a:off x="3746500" y="100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25942</xdr:rowOff>
    </xdr:from>
    <xdr:ext cx="599010" cy="259045"/>
    <xdr:sp macro="" textlink="">
      <xdr:nvSpPr>
        <xdr:cNvPr id="141" name="テキスト ボックス 140"/>
        <xdr:cNvSpPr txBox="1"/>
      </xdr:nvSpPr>
      <xdr:spPr>
        <a:xfrm>
          <a:off x="3497794" y="979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115315</xdr:rowOff>
    </xdr:from>
    <xdr:to>
      <xdr:col>4</xdr:col>
      <xdr:colOff>206375</xdr:colOff>
      <xdr:row>59</xdr:row>
      <xdr:rowOff>45465</xdr:rowOff>
    </xdr:to>
    <xdr:sp macro="" textlink="">
      <xdr:nvSpPr>
        <xdr:cNvPr id="142" name="円/楕円 141"/>
        <xdr:cNvSpPr/>
      </xdr:nvSpPr>
      <xdr:spPr>
        <a:xfrm>
          <a:off x="2857500" y="100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61992</xdr:rowOff>
    </xdr:from>
    <xdr:ext cx="599010" cy="259045"/>
    <xdr:sp macro="" textlink="">
      <xdr:nvSpPr>
        <xdr:cNvPr id="143" name="テキスト ボックス 142"/>
        <xdr:cNvSpPr txBox="1"/>
      </xdr:nvSpPr>
      <xdr:spPr>
        <a:xfrm>
          <a:off x="2608794" y="983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116745</xdr:rowOff>
    </xdr:from>
    <xdr:to>
      <xdr:col>3</xdr:col>
      <xdr:colOff>3175</xdr:colOff>
      <xdr:row>59</xdr:row>
      <xdr:rowOff>46895</xdr:rowOff>
    </xdr:to>
    <xdr:sp macro="" textlink="">
      <xdr:nvSpPr>
        <xdr:cNvPr id="144" name="円/楕円 143"/>
        <xdr:cNvSpPr/>
      </xdr:nvSpPr>
      <xdr:spPr>
        <a:xfrm>
          <a:off x="1968500" y="100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63422</xdr:rowOff>
    </xdr:from>
    <xdr:ext cx="599010" cy="259045"/>
    <xdr:sp macro="" textlink="">
      <xdr:nvSpPr>
        <xdr:cNvPr id="145" name="テキスト ボックス 144"/>
        <xdr:cNvSpPr txBox="1"/>
      </xdr:nvSpPr>
      <xdr:spPr>
        <a:xfrm>
          <a:off x="1719794" y="983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114122</xdr:rowOff>
    </xdr:from>
    <xdr:to>
      <xdr:col>1</xdr:col>
      <xdr:colOff>485775</xdr:colOff>
      <xdr:row>59</xdr:row>
      <xdr:rowOff>44272</xdr:rowOff>
    </xdr:to>
    <xdr:sp macro="" textlink="">
      <xdr:nvSpPr>
        <xdr:cNvPr id="146" name="円/楕円 145"/>
        <xdr:cNvSpPr/>
      </xdr:nvSpPr>
      <xdr:spPr>
        <a:xfrm>
          <a:off x="1079500" y="100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60799</xdr:rowOff>
    </xdr:from>
    <xdr:ext cx="599010" cy="259045"/>
    <xdr:sp macro="" textlink="">
      <xdr:nvSpPr>
        <xdr:cNvPr id="147" name="テキスト ボックス 146"/>
        <xdr:cNvSpPr txBox="1"/>
      </xdr:nvSpPr>
      <xdr:spPr>
        <a:xfrm>
          <a:off x="830794" y="98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71579</xdr:rowOff>
    </xdr:from>
    <xdr:to>
      <xdr:col>6</xdr:col>
      <xdr:colOff>511175</xdr:colOff>
      <xdr:row>78</xdr:row>
      <xdr:rowOff>79559</xdr:rowOff>
    </xdr:to>
    <xdr:cxnSp macro="">
      <xdr:nvCxnSpPr>
        <xdr:cNvPr id="180" name="直線コネクタ 179"/>
        <xdr:cNvCxnSpPr/>
      </xdr:nvCxnSpPr>
      <xdr:spPr>
        <a:xfrm flipV="1">
          <a:off x="3797300" y="13444679"/>
          <a:ext cx="8382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79559</xdr:rowOff>
    </xdr:from>
    <xdr:to>
      <xdr:col>5</xdr:col>
      <xdr:colOff>358775</xdr:colOff>
      <xdr:row>78</xdr:row>
      <xdr:rowOff>113308</xdr:rowOff>
    </xdr:to>
    <xdr:cxnSp macro="">
      <xdr:nvCxnSpPr>
        <xdr:cNvPr id="183" name="直線コネクタ 182"/>
        <xdr:cNvCxnSpPr/>
      </xdr:nvCxnSpPr>
      <xdr:spPr>
        <a:xfrm flipV="1">
          <a:off x="2908300" y="13452659"/>
          <a:ext cx="889000" cy="3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100643</xdr:rowOff>
    </xdr:from>
    <xdr:to>
      <xdr:col>4</xdr:col>
      <xdr:colOff>155575</xdr:colOff>
      <xdr:row>78</xdr:row>
      <xdr:rowOff>113308</xdr:rowOff>
    </xdr:to>
    <xdr:cxnSp macro="">
      <xdr:nvCxnSpPr>
        <xdr:cNvPr id="186" name="直線コネクタ 185"/>
        <xdr:cNvCxnSpPr/>
      </xdr:nvCxnSpPr>
      <xdr:spPr>
        <a:xfrm>
          <a:off x="2019300" y="13473743"/>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100643</xdr:rowOff>
    </xdr:from>
    <xdr:to>
      <xdr:col>2</xdr:col>
      <xdr:colOff>638175</xdr:colOff>
      <xdr:row>78</xdr:row>
      <xdr:rowOff>112880</xdr:rowOff>
    </xdr:to>
    <xdr:cxnSp macro="">
      <xdr:nvCxnSpPr>
        <xdr:cNvPr id="189" name="直線コネクタ 188"/>
        <xdr:cNvCxnSpPr/>
      </xdr:nvCxnSpPr>
      <xdr:spPr>
        <a:xfrm flipV="1">
          <a:off x="1130300" y="13473743"/>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20779</xdr:rowOff>
    </xdr:from>
    <xdr:to>
      <xdr:col>6</xdr:col>
      <xdr:colOff>561975</xdr:colOff>
      <xdr:row>78</xdr:row>
      <xdr:rowOff>122379</xdr:rowOff>
    </xdr:to>
    <xdr:sp macro="" textlink="">
      <xdr:nvSpPr>
        <xdr:cNvPr id="199" name="円/楕円 198"/>
        <xdr:cNvSpPr/>
      </xdr:nvSpPr>
      <xdr:spPr>
        <a:xfrm>
          <a:off x="4584700" y="133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151606</xdr:rowOff>
    </xdr:from>
    <xdr:ext cx="599010" cy="259045"/>
    <xdr:sp macro="" textlink="">
      <xdr:nvSpPr>
        <xdr:cNvPr id="200" name="民生費該当値テキスト"/>
        <xdr:cNvSpPr txBox="1"/>
      </xdr:nvSpPr>
      <xdr:spPr>
        <a:xfrm>
          <a:off x="4686300" y="1318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28759</xdr:rowOff>
    </xdr:from>
    <xdr:to>
      <xdr:col>5</xdr:col>
      <xdr:colOff>409575</xdr:colOff>
      <xdr:row>78</xdr:row>
      <xdr:rowOff>130359</xdr:rowOff>
    </xdr:to>
    <xdr:sp macro="" textlink="">
      <xdr:nvSpPr>
        <xdr:cNvPr id="201" name="円/楕円 200"/>
        <xdr:cNvSpPr/>
      </xdr:nvSpPr>
      <xdr:spPr>
        <a:xfrm>
          <a:off x="3746500" y="134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121486</xdr:rowOff>
    </xdr:from>
    <xdr:ext cx="599010" cy="259045"/>
    <xdr:sp macro="" textlink="">
      <xdr:nvSpPr>
        <xdr:cNvPr id="202" name="テキスト ボックス 201"/>
        <xdr:cNvSpPr txBox="1"/>
      </xdr:nvSpPr>
      <xdr:spPr>
        <a:xfrm>
          <a:off x="3497794" y="134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62508</xdr:rowOff>
    </xdr:from>
    <xdr:to>
      <xdr:col>4</xdr:col>
      <xdr:colOff>206375</xdr:colOff>
      <xdr:row>78</xdr:row>
      <xdr:rowOff>164108</xdr:rowOff>
    </xdr:to>
    <xdr:sp macro="" textlink="">
      <xdr:nvSpPr>
        <xdr:cNvPr id="203" name="円/楕円 202"/>
        <xdr:cNvSpPr/>
      </xdr:nvSpPr>
      <xdr:spPr>
        <a:xfrm>
          <a:off x="2857500" y="134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9185</xdr:rowOff>
    </xdr:from>
    <xdr:ext cx="599010" cy="259045"/>
    <xdr:sp macro="" textlink="">
      <xdr:nvSpPr>
        <xdr:cNvPr id="204" name="テキスト ボックス 203"/>
        <xdr:cNvSpPr txBox="1"/>
      </xdr:nvSpPr>
      <xdr:spPr>
        <a:xfrm>
          <a:off x="2608794" y="1321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49843</xdr:rowOff>
    </xdr:from>
    <xdr:to>
      <xdr:col>3</xdr:col>
      <xdr:colOff>3175</xdr:colOff>
      <xdr:row>78</xdr:row>
      <xdr:rowOff>151443</xdr:rowOff>
    </xdr:to>
    <xdr:sp macro="" textlink="">
      <xdr:nvSpPr>
        <xdr:cNvPr id="205" name="円/楕円 204"/>
        <xdr:cNvSpPr/>
      </xdr:nvSpPr>
      <xdr:spPr>
        <a:xfrm>
          <a:off x="1968500" y="134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167970</xdr:rowOff>
    </xdr:from>
    <xdr:ext cx="599010" cy="259045"/>
    <xdr:sp macro="" textlink="">
      <xdr:nvSpPr>
        <xdr:cNvPr id="206" name="テキスト ボックス 205"/>
        <xdr:cNvSpPr txBox="1"/>
      </xdr:nvSpPr>
      <xdr:spPr>
        <a:xfrm>
          <a:off x="1719794" y="1319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62080</xdr:rowOff>
    </xdr:from>
    <xdr:to>
      <xdr:col>1</xdr:col>
      <xdr:colOff>485775</xdr:colOff>
      <xdr:row>78</xdr:row>
      <xdr:rowOff>163680</xdr:rowOff>
    </xdr:to>
    <xdr:sp macro="" textlink="">
      <xdr:nvSpPr>
        <xdr:cNvPr id="207" name="円/楕円 206"/>
        <xdr:cNvSpPr/>
      </xdr:nvSpPr>
      <xdr:spPr>
        <a:xfrm>
          <a:off x="1079500" y="134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8757</xdr:rowOff>
    </xdr:from>
    <xdr:ext cx="599010" cy="259045"/>
    <xdr:sp macro="" textlink="">
      <xdr:nvSpPr>
        <xdr:cNvPr id="208" name="テキスト ボックス 207"/>
        <xdr:cNvSpPr txBox="1"/>
      </xdr:nvSpPr>
      <xdr:spPr>
        <a:xfrm>
          <a:off x="830794" y="1321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164702</xdr:rowOff>
    </xdr:from>
    <xdr:to>
      <xdr:col>6</xdr:col>
      <xdr:colOff>511175</xdr:colOff>
      <xdr:row>98</xdr:row>
      <xdr:rowOff>7125</xdr:rowOff>
    </xdr:to>
    <xdr:cxnSp macro="">
      <xdr:nvCxnSpPr>
        <xdr:cNvPr id="237" name="直線コネクタ 236"/>
        <xdr:cNvCxnSpPr/>
      </xdr:nvCxnSpPr>
      <xdr:spPr>
        <a:xfrm>
          <a:off x="3797300" y="16795352"/>
          <a:ext cx="838200" cy="1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146510</xdr:rowOff>
    </xdr:from>
    <xdr:to>
      <xdr:col>5</xdr:col>
      <xdr:colOff>358775</xdr:colOff>
      <xdr:row>97</xdr:row>
      <xdr:rowOff>164702</xdr:rowOff>
    </xdr:to>
    <xdr:cxnSp macro="">
      <xdr:nvCxnSpPr>
        <xdr:cNvPr id="240" name="直線コネクタ 239"/>
        <xdr:cNvCxnSpPr/>
      </xdr:nvCxnSpPr>
      <xdr:spPr>
        <a:xfrm>
          <a:off x="2908300" y="16777160"/>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125147</xdr:rowOff>
    </xdr:from>
    <xdr:to>
      <xdr:col>4</xdr:col>
      <xdr:colOff>155575</xdr:colOff>
      <xdr:row>97</xdr:row>
      <xdr:rowOff>146510</xdr:rowOff>
    </xdr:to>
    <xdr:cxnSp macro="">
      <xdr:nvCxnSpPr>
        <xdr:cNvPr id="243" name="直線コネクタ 242"/>
        <xdr:cNvCxnSpPr/>
      </xdr:nvCxnSpPr>
      <xdr:spPr>
        <a:xfrm>
          <a:off x="2019300" y="16755797"/>
          <a:ext cx="8890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125147</xdr:rowOff>
    </xdr:from>
    <xdr:to>
      <xdr:col>2</xdr:col>
      <xdr:colOff>638175</xdr:colOff>
      <xdr:row>98</xdr:row>
      <xdr:rowOff>1457</xdr:rowOff>
    </xdr:to>
    <xdr:cxnSp macro="">
      <xdr:nvCxnSpPr>
        <xdr:cNvPr id="246" name="直線コネクタ 245"/>
        <xdr:cNvCxnSpPr/>
      </xdr:nvCxnSpPr>
      <xdr:spPr>
        <a:xfrm flipV="1">
          <a:off x="1130300" y="16755797"/>
          <a:ext cx="889000" cy="4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127775</xdr:rowOff>
    </xdr:from>
    <xdr:to>
      <xdr:col>6</xdr:col>
      <xdr:colOff>561975</xdr:colOff>
      <xdr:row>98</xdr:row>
      <xdr:rowOff>57925</xdr:rowOff>
    </xdr:to>
    <xdr:sp macro="" textlink="">
      <xdr:nvSpPr>
        <xdr:cNvPr id="256" name="円/楕円 255"/>
        <xdr:cNvSpPr/>
      </xdr:nvSpPr>
      <xdr:spPr>
        <a:xfrm>
          <a:off x="4584700" y="167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106202</xdr:rowOff>
    </xdr:from>
    <xdr:ext cx="599010" cy="259045"/>
    <xdr:sp macro="" textlink="">
      <xdr:nvSpPr>
        <xdr:cNvPr id="257" name="衛生費該当値テキスト"/>
        <xdr:cNvSpPr txBox="1"/>
      </xdr:nvSpPr>
      <xdr:spPr>
        <a:xfrm>
          <a:off x="4686300" y="1673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113902</xdr:rowOff>
    </xdr:from>
    <xdr:to>
      <xdr:col>5</xdr:col>
      <xdr:colOff>409575</xdr:colOff>
      <xdr:row>98</xdr:row>
      <xdr:rowOff>44052</xdr:rowOff>
    </xdr:to>
    <xdr:sp macro="" textlink="">
      <xdr:nvSpPr>
        <xdr:cNvPr id="258" name="円/楕円 257"/>
        <xdr:cNvSpPr/>
      </xdr:nvSpPr>
      <xdr:spPr>
        <a:xfrm>
          <a:off x="3746500" y="16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35179</xdr:rowOff>
    </xdr:from>
    <xdr:ext cx="599010" cy="259045"/>
    <xdr:sp macro="" textlink="">
      <xdr:nvSpPr>
        <xdr:cNvPr id="259" name="テキスト ボックス 258"/>
        <xdr:cNvSpPr txBox="1"/>
      </xdr:nvSpPr>
      <xdr:spPr>
        <a:xfrm>
          <a:off x="3497794" y="1683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95710</xdr:rowOff>
    </xdr:from>
    <xdr:to>
      <xdr:col>4</xdr:col>
      <xdr:colOff>206375</xdr:colOff>
      <xdr:row>98</xdr:row>
      <xdr:rowOff>25860</xdr:rowOff>
    </xdr:to>
    <xdr:sp macro="" textlink="">
      <xdr:nvSpPr>
        <xdr:cNvPr id="260" name="円/楕円 259"/>
        <xdr:cNvSpPr/>
      </xdr:nvSpPr>
      <xdr:spPr>
        <a:xfrm>
          <a:off x="2857500" y="167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42387</xdr:rowOff>
    </xdr:from>
    <xdr:ext cx="599010" cy="259045"/>
    <xdr:sp macro="" textlink="">
      <xdr:nvSpPr>
        <xdr:cNvPr id="261" name="テキスト ボックス 260"/>
        <xdr:cNvSpPr txBox="1"/>
      </xdr:nvSpPr>
      <xdr:spPr>
        <a:xfrm>
          <a:off x="2608794" y="1650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74347</xdr:rowOff>
    </xdr:from>
    <xdr:to>
      <xdr:col>3</xdr:col>
      <xdr:colOff>3175</xdr:colOff>
      <xdr:row>98</xdr:row>
      <xdr:rowOff>4497</xdr:rowOff>
    </xdr:to>
    <xdr:sp macro="" textlink="">
      <xdr:nvSpPr>
        <xdr:cNvPr id="262" name="円/楕円 261"/>
        <xdr:cNvSpPr/>
      </xdr:nvSpPr>
      <xdr:spPr>
        <a:xfrm>
          <a:off x="1968500" y="167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21024</xdr:rowOff>
    </xdr:from>
    <xdr:ext cx="599010" cy="259045"/>
    <xdr:sp macro="" textlink="">
      <xdr:nvSpPr>
        <xdr:cNvPr id="263" name="テキスト ボックス 262"/>
        <xdr:cNvSpPr txBox="1"/>
      </xdr:nvSpPr>
      <xdr:spPr>
        <a:xfrm>
          <a:off x="1719794" y="1648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122107</xdr:rowOff>
    </xdr:from>
    <xdr:to>
      <xdr:col>1</xdr:col>
      <xdr:colOff>485775</xdr:colOff>
      <xdr:row>98</xdr:row>
      <xdr:rowOff>52257</xdr:rowOff>
    </xdr:to>
    <xdr:sp macro="" textlink="">
      <xdr:nvSpPr>
        <xdr:cNvPr id="264" name="円/楕円 263"/>
        <xdr:cNvSpPr/>
      </xdr:nvSpPr>
      <xdr:spPr>
        <a:xfrm>
          <a:off x="1079500" y="167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68784</xdr:rowOff>
    </xdr:from>
    <xdr:ext cx="599010" cy="259045"/>
    <xdr:sp macro="" textlink="">
      <xdr:nvSpPr>
        <xdr:cNvPr id="265" name="テキスト ボックス 264"/>
        <xdr:cNvSpPr txBox="1"/>
      </xdr:nvSpPr>
      <xdr:spPr>
        <a:xfrm>
          <a:off x="830794" y="1652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62057</xdr:rowOff>
    </xdr:from>
    <xdr:to>
      <xdr:col>14</xdr:col>
      <xdr:colOff>28575</xdr:colOff>
      <xdr:row>39</xdr:row>
      <xdr:rowOff>98878</xdr:rowOff>
    </xdr:to>
    <xdr:cxnSp macro="">
      <xdr:nvCxnSpPr>
        <xdr:cNvPr id="299" name="直線コネクタ 298"/>
        <xdr:cNvCxnSpPr/>
      </xdr:nvCxnSpPr>
      <xdr:spPr>
        <a:xfrm>
          <a:off x="8750300" y="6748607"/>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34495</xdr:rowOff>
    </xdr:from>
    <xdr:to>
      <xdr:col>12</xdr:col>
      <xdr:colOff>511175</xdr:colOff>
      <xdr:row>39</xdr:row>
      <xdr:rowOff>62057</xdr:rowOff>
    </xdr:to>
    <xdr:cxnSp macro="">
      <xdr:nvCxnSpPr>
        <xdr:cNvPr id="302" name="直線コネクタ 301"/>
        <xdr:cNvCxnSpPr/>
      </xdr:nvCxnSpPr>
      <xdr:spPr>
        <a:xfrm>
          <a:off x="7861300" y="6721045"/>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34495</xdr:rowOff>
    </xdr:from>
    <xdr:to>
      <xdr:col>11</xdr:col>
      <xdr:colOff>307975</xdr:colOff>
      <xdr:row>39</xdr:row>
      <xdr:rowOff>87873</xdr:rowOff>
    </xdr:to>
    <xdr:cxnSp macro="">
      <xdr:nvCxnSpPr>
        <xdr:cNvPr id="305" name="直線コネクタ 304"/>
        <xdr:cNvCxnSpPr/>
      </xdr:nvCxnSpPr>
      <xdr:spPr>
        <a:xfrm flipV="1">
          <a:off x="6972300" y="6721045"/>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11257</xdr:rowOff>
    </xdr:from>
    <xdr:to>
      <xdr:col>12</xdr:col>
      <xdr:colOff>561975</xdr:colOff>
      <xdr:row>39</xdr:row>
      <xdr:rowOff>112857</xdr:rowOff>
    </xdr:to>
    <xdr:sp macro="" textlink="">
      <xdr:nvSpPr>
        <xdr:cNvPr id="319" name="円/楕円 318"/>
        <xdr:cNvSpPr/>
      </xdr:nvSpPr>
      <xdr:spPr>
        <a:xfrm>
          <a:off x="8699500" y="66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103984</xdr:rowOff>
    </xdr:from>
    <xdr:ext cx="469744" cy="259045"/>
    <xdr:sp macro="" textlink="">
      <xdr:nvSpPr>
        <xdr:cNvPr id="320" name="テキスト ボックス 319"/>
        <xdr:cNvSpPr txBox="1"/>
      </xdr:nvSpPr>
      <xdr:spPr>
        <a:xfrm>
          <a:off x="8515427" y="67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155145</xdr:rowOff>
    </xdr:from>
    <xdr:to>
      <xdr:col>11</xdr:col>
      <xdr:colOff>358775</xdr:colOff>
      <xdr:row>39</xdr:row>
      <xdr:rowOff>85295</xdr:rowOff>
    </xdr:to>
    <xdr:sp macro="" textlink="">
      <xdr:nvSpPr>
        <xdr:cNvPr id="321" name="円/楕円 320"/>
        <xdr:cNvSpPr/>
      </xdr:nvSpPr>
      <xdr:spPr>
        <a:xfrm>
          <a:off x="7810500" y="66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101822</xdr:rowOff>
    </xdr:from>
    <xdr:ext cx="469744" cy="259045"/>
    <xdr:sp macro="" textlink="">
      <xdr:nvSpPr>
        <xdr:cNvPr id="322" name="テキスト ボックス 321"/>
        <xdr:cNvSpPr txBox="1"/>
      </xdr:nvSpPr>
      <xdr:spPr>
        <a:xfrm>
          <a:off x="7626427" y="64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37073</xdr:rowOff>
    </xdr:from>
    <xdr:to>
      <xdr:col>10</xdr:col>
      <xdr:colOff>155575</xdr:colOff>
      <xdr:row>39</xdr:row>
      <xdr:rowOff>138673</xdr:rowOff>
    </xdr:to>
    <xdr:sp macro="" textlink="">
      <xdr:nvSpPr>
        <xdr:cNvPr id="323" name="円/楕円 322"/>
        <xdr:cNvSpPr/>
      </xdr:nvSpPr>
      <xdr:spPr>
        <a:xfrm>
          <a:off x="6921500" y="672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129800</xdr:rowOff>
    </xdr:from>
    <xdr:ext cx="378565" cy="259045"/>
    <xdr:sp macro="" textlink="">
      <xdr:nvSpPr>
        <xdr:cNvPr id="324" name="テキスト ボックス 323"/>
        <xdr:cNvSpPr txBox="1"/>
      </xdr:nvSpPr>
      <xdr:spPr>
        <a:xfrm>
          <a:off x="6783017" y="6816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151538</xdr:rowOff>
    </xdr:from>
    <xdr:to>
      <xdr:col>15</xdr:col>
      <xdr:colOff>180975</xdr:colOff>
      <xdr:row>57</xdr:row>
      <xdr:rowOff>158554</xdr:rowOff>
    </xdr:to>
    <xdr:cxnSp macro="">
      <xdr:nvCxnSpPr>
        <xdr:cNvPr id="353" name="直線コネクタ 352"/>
        <xdr:cNvCxnSpPr/>
      </xdr:nvCxnSpPr>
      <xdr:spPr>
        <a:xfrm>
          <a:off x="9639300" y="9924188"/>
          <a:ext cx="838200" cy="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151538</xdr:rowOff>
    </xdr:from>
    <xdr:to>
      <xdr:col>14</xdr:col>
      <xdr:colOff>28575</xdr:colOff>
      <xdr:row>58</xdr:row>
      <xdr:rowOff>48451</xdr:rowOff>
    </xdr:to>
    <xdr:cxnSp macro="">
      <xdr:nvCxnSpPr>
        <xdr:cNvPr id="356" name="直線コネクタ 355"/>
        <xdr:cNvCxnSpPr/>
      </xdr:nvCxnSpPr>
      <xdr:spPr>
        <a:xfrm flipV="1">
          <a:off x="8750300" y="9924188"/>
          <a:ext cx="889000" cy="6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5318</xdr:rowOff>
    </xdr:from>
    <xdr:to>
      <xdr:col>12</xdr:col>
      <xdr:colOff>511175</xdr:colOff>
      <xdr:row>58</xdr:row>
      <xdr:rowOff>48451</xdr:rowOff>
    </xdr:to>
    <xdr:cxnSp macro="">
      <xdr:nvCxnSpPr>
        <xdr:cNvPr id="359" name="直線コネクタ 358"/>
        <xdr:cNvCxnSpPr/>
      </xdr:nvCxnSpPr>
      <xdr:spPr>
        <a:xfrm>
          <a:off x="7861300" y="9949418"/>
          <a:ext cx="889000" cy="4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137205</xdr:rowOff>
    </xdr:from>
    <xdr:to>
      <xdr:col>11</xdr:col>
      <xdr:colOff>307975</xdr:colOff>
      <xdr:row>58</xdr:row>
      <xdr:rowOff>5318</xdr:rowOff>
    </xdr:to>
    <xdr:cxnSp macro="">
      <xdr:nvCxnSpPr>
        <xdr:cNvPr id="362" name="直線コネクタ 361"/>
        <xdr:cNvCxnSpPr/>
      </xdr:nvCxnSpPr>
      <xdr:spPr>
        <a:xfrm>
          <a:off x="6972300" y="9909855"/>
          <a:ext cx="889000" cy="3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107754</xdr:rowOff>
    </xdr:from>
    <xdr:to>
      <xdr:col>15</xdr:col>
      <xdr:colOff>231775</xdr:colOff>
      <xdr:row>58</xdr:row>
      <xdr:rowOff>37904</xdr:rowOff>
    </xdr:to>
    <xdr:sp macro="" textlink="">
      <xdr:nvSpPr>
        <xdr:cNvPr id="372" name="円/楕円 371"/>
        <xdr:cNvSpPr/>
      </xdr:nvSpPr>
      <xdr:spPr>
        <a:xfrm>
          <a:off x="10426700" y="98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130631</xdr:rowOff>
    </xdr:from>
    <xdr:ext cx="599010" cy="259045"/>
    <xdr:sp macro="" textlink="">
      <xdr:nvSpPr>
        <xdr:cNvPr id="373" name="農林水産業費該当値テキスト"/>
        <xdr:cNvSpPr txBox="1"/>
      </xdr:nvSpPr>
      <xdr:spPr>
        <a:xfrm>
          <a:off x="10528300" y="973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100738</xdr:rowOff>
    </xdr:from>
    <xdr:to>
      <xdr:col>14</xdr:col>
      <xdr:colOff>79375</xdr:colOff>
      <xdr:row>58</xdr:row>
      <xdr:rowOff>30888</xdr:rowOff>
    </xdr:to>
    <xdr:sp macro="" textlink="">
      <xdr:nvSpPr>
        <xdr:cNvPr id="374" name="円/楕円 373"/>
        <xdr:cNvSpPr/>
      </xdr:nvSpPr>
      <xdr:spPr>
        <a:xfrm>
          <a:off x="9588500" y="98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47415</xdr:rowOff>
    </xdr:from>
    <xdr:ext cx="599010" cy="259045"/>
    <xdr:sp macro="" textlink="">
      <xdr:nvSpPr>
        <xdr:cNvPr id="375" name="テキスト ボックス 374"/>
        <xdr:cNvSpPr txBox="1"/>
      </xdr:nvSpPr>
      <xdr:spPr>
        <a:xfrm>
          <a:off x="9339794" y="964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169101</xdr:rowOff>
    </xdr:from>
    <xdr:to>
      <xdr:col>12</xdr:col>
      <xdr:colOff>561975</xdr:colOff>
      <xdr:row>58</xdr:row>
      <xdr:rowOff>99251</xdr:rowOff>
    </xdr:to>
    <xdr:sp macro="" textlink="">
      <xdr:nvSpPr>
        <xdr:cNvPr id="376" name="円/楕円 375"/>
        <xdr:cNvSpPr/>
      </xdr:nvSpPr>
      <xdr:spPr>
        <a:xfrm>
          <a:off x="8699500" y="99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90378</xdr:rowOff>
    </xdr:from>
    <xdr:ext cx="534377" cy="259045"/>
    <xdr:sp macro="" textlink="">
      <xdr:nvSpPr>
        <xdr:cNvPr id="377" name="テキスト ボックス 376"/>
        <xdr:cNvSpPr txBox="1"/>
      </xdr:nvSpPr>
      <xdr:spPr>
        <a:xfrm>
          <a:off x="8483111" y="100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125968</xdr:rowOff>
    </xdr:from>
    <xdr:to>
      <xdr:col>11</xdr:col>
      <xdr:colOff>358775</xdr:colOff>
      <xdr:row>58</xdr:row>
      <xdr:rowOff>56118</xdr:rowOff>
    </xdr:to>
    <xdr:sp macro="" textlink="">
      <xdr:nvSpPr>
        <xdr:cNvPr id="378" name="円/楕円 377"/>
        <xdr:cNvSpPr/>
      </xdr:nvSpPr>
      <xdr:spPr>
        <a:xfrm>
          <a:off x="7810500" y="98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72645</xdr:rowOff>
    </xdr:from>
    <xdr:ext cx="599010" cy="259045"/>
    <xdr:sp macro="" textlink="">
      <xdr:nvSpPr>
        <xdr:cNvPr id="379" name="テキスト ボックス 378"/>
        <xdr:cNvSpPr txBox="1"/>
      </xdr:nvSpPr>
      <xdr:spPr>
        <a:xfrm>
          <a:off x="7561794" y="967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86405</xdr:rowOff>
    </xdr:from>
    <xdr:to>
      <xdr:col>10</xdr:col>
      <xdr:colOff>155575</xdr:colOff>
      <xdr:row>58</xdr:row>
      <xdr:rowOff>16555</xdr:rowOff>
    </xdr:to>
    <xdr:sp macro="" textlink="">
      <xdr:nvSpPr>
        <xdr:cNvPr id="380" name="円/楕円 379"/>
        <xdr:cNvSpPr/>
      </xdr:nvSpPr>
      <xdr:spPr>
        <a:xfrm>
          <a:off x="6921500" y="98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33082</xdr:rowOff>
    </xdr:from>
    <xdr:ext cx="599010" cy="259045"/>
    <xdr:sp macro="" textlink="">
      <xdr:nvSpPr>
        <xdr:cNvPr id="381" name="テキスト ボックス 380"/>
        <xdr:cNvSpPr txBox="1"/>
      </xdr:nvSpPr>
      <xdr:spPr>
        <a:xfrm>
          <a:off x="6672794" y="963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163364</xdr:rowOff>
    </xdr:from>
    <xdr:to>
      <xdr:col>15</xdr:col>
      <xdr:colOff>180975</xdr:colOff>
      <xdr:row>79</xdr:row>
      <xdr:rowOff>172</xdr:rowOff>
    </xdr:to>
    <xdr:cxnSp macro="">
      <xdr:nvCxnSpPr>
        <xdr:cNvPr id="410" name="直線コネクタ 409"/>
        <xdr:cNvCxnSpPr/>
      </xdr:nvCxnSpPr>
      <xdr:spPr>
        <a:xfrm flipV="1">
          <a:off x="9639300" y="13536464"/>
          <a:ext cx="8382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172</xdr:rowOff>
    </xdr:from>
    <xdr:to>
      <xdr:col>14</xdr:col>
      <xdr:colOff>28575</xdr:colOff>
      <xdr:row>79</xdr:row>
      <xdr:rowOff>19779</xdr:rowOff>
    </xdr:to>
    <xdr:cxnSp macro="">
      <xdr:nvCxnSpPr>
        <xdr:cNvPr id="413" name="直線コネクタ 412"/>
        <xdr:cNvCxnSpPr/>
      </xdr:nvCxnSpPr>
      <xdr:spPr>
        <a:xfrm flipV="1">
          <a:off x="8750300" y="13544722"/>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19779</xdr:rowOff>
    </xdr:from>
    <xdr:to>
      <xdr:col>12</xdr:col>
      <xdr:colOff>511175</xdr:colOff>
      <xdr:row>79</xdr:row>
      <xdr:rowOff>28440</xdr:rowOff>
    </xdr:to>
    <xdr:cxnSp macro="">
      <xdr:nvCxnSpPr>
        <xdr:cNvPr id="416" name="直線コネクタ 415"/>
        <xdr:cNvCxnSpPr/>
      </xdr:nvCxnSpPr>
      <xdr:spPr>
        <a:xfrm flipV="1">
          <a:off x="7861300" y="13564329"/>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28440</xdr:rowOff>
    </xdr:from>
    <xdr:to>
      <xdr:col>11</xdr:col>
      <xdr:colOff>307975</xdr:colOff>
      <xdr:row>79</xdr:row>
      <xdr:rowOff>31111</xdr:rowOff>
    </xdr:to>
    <xdr:cxnSp macro="">
      <xdr:nvCxnSpPr>
        <xdr:cNvPr id="419" name="直線コネクタ 418"/>
        <xdr:cNvCxnSpPr/>
      </xdr:nvCxnSpPr>
      <xdr:spPr>
        <a:xfrm flipV="1">
          <a:off x="6972300" y="13572990"/>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112564</xdr:rowOff>
    </xdr:from>
    <xdr:to>
      <xdr:col>15</xdr:col>
      <xdr:colOff>231775</xdr:colOff>
      <xdr:row>79</xdr:row>
      <xdr:rowOff>42714</xdr:rowOff>
    </xdr:to>
    <xdr:sp macro="" textlink="">
      <xdr:nvSpPr>
        <xdr:cNvPr id="429" name="円/楕円 428"/>
        <xdr:cNvSpPr/>
      </xdr:nvSpPr>
      <xdr:spPr>
        <a:xfrm>
          <a:off x="10426700" y="134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27491</xdr:rowOff>
    </xdr:from>
    <xdr:ext cx="534377" cy="259045"/>
    <xdr:sp macro="" textlink="">
      <xdr:nvSpPr>
        <xdr:cNvPr id="430" name="商工費該当値テキスト"/>
        <xdr:cNvSpPr txBox="1"/>
      </xdr:nvSpPr>
      <xdr:spPr>
        <a:xfrm>
          <a:off x="10528300" y="1340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120822</xdr:rowOff>
    </xdr:from>
    <xdr:to>
      <xdr:col>14</xdr:col>
      <xdr:colOff>79375</xdr:colOff>
      <xdr:row>79</xdr:row>
      <xdr:rowOff>50972</xdr:rowOff>
    </xdr:to>
    <xdr:sp macro="" textlink="">
      <xdr:nvSpPr>
        <xdr:cNvPr id="431" name="円/楕円 430"/>
        <xdr:cNvSpPr/>
      </xdr:nvSpPr>
      <xdr:spPr>
        <a:xfrm>
          <a:off x="9588500" y="134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42099</xdr:rowOff>
    </xdr:from>
    <xdr:ext cx="534377" cy="259045"/>
    <xdr:sp macro="" textlink="">
      <xdr:nvSpPr>
        <xdr:cNvPr id="432" name="テキスト ボックス 431"/>
        <xdr:cNvSpPr txBox="1"/>
      </xdr:nvSpPr>
      <xdr:spPr>
        <a:xfrm>
          <a:off x="9372111" y="135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140429</xdr:rowOff>
    </xdr:from>
    <xdr:to>
      <xdr:col>12</xdr:col>
      <xdr:colOff>561975</xdr:colOff>
      <xdr:row>79</xdr:row>
      <xdr:rowOff>70579</xdr:rowOff>
    </xdr:to>
    <xdr:sp macro="" textlink="">
      <xdr:nvSpPr>
        <xdr:cNvPr id="433" name="円/楕円 432"/>
        <xdr:cNvSpPr/>
      </xdr:nvSpPr>
      <xdr:spPr>
        <a:xfrm>
          <a:off x="8699500" y="13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61706</xdr:rowOff>
    </xdr:from>
    <xdr:ext cx="534377" cy="259045"/>
    <xdr:sp macro="" textlink="">
      <xdr:nvSpPr>
        <xdr:cNvPr id="434" name="テキスト ボックス 433"/>
        <xdr:cNvSpPr txBox="1"/>
      </xdr:nvSpPr>
      <xdr:spPr>
        <a:xfrm>
          <a:off x="8483111" y="136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149090</xdr:rowOff>
    </xdr:from>
    <xdr:to>
      <xdr:col>11</xdr:col>
      <xdr:colOff>358775</xdr:colOff>
      <xdr:row>79</xdr:row>
      <xdr:rowOff>79240</xdr:rowOff>
    </xdr:to>
    <xdr:sp macro="" textlink="">
      <xdr:nvSpPr>
        <xdr:cNvPr id="435" name="円/楕円 434"/>
        <xdr:cNvSpPr/>
      </xdr:nvSpPr>
      <xdr:spPr>
        <a:xfrm>
          <a:off x="7810500" y="135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70367</xdr:rowOff>
    </xdr:from>
    <xdr:ext cx="469744" cy="259045"/>
    <xdr:sp macro="" textlink="">
      <xdr:nvSpPr>
        <xdr:cNvPr id="436" name="テキスト ボックス 435"/>
        <xdr:cNvSpPr txBox="1"/>
      </xdr:nvSpPr>
      <xdr:spPr>
        <a:xfrm>
          <a:off x="7626427" y="1361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151761</xdr:rowOff>
    </xdr:from>
    <xdr:to>
      <xdr:col>10</xdr:col>
      <xdr:colOff>155575</xdr:colOff>
      <xdr:row>79</xdr:row>
      <xdr:rowOff>81911</xdr:rowOff>
    </xdr:to>
    <xdr:sp macro="" textlink="">
      <xdr:nvSpPr>
        <xdr:cNvPr id="437" name="円/楕円 436"/>
        <xdr:cNvSpPr/>
      </xdr:nvSpPr>
      <xdr:spPr>
        <a:xfrm>
          <a:off x="6921500" y="1352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73038</xdr:rowOff>
    </xdr:from>
    <xdr:ext cx="469744" cy="259045"/>
    <xdr:sp macro="" textlink="">
      <xdr:nvSpPr>
        <xdr:cNvPr id="438" name="テキスト ボックス 437"/>
        <xdr:cNvSpPr txBox="1"/>
      </xdr:nvSpPr>
      <xdr:spPr>
        <a:xfrm>
          <a:off x="6737427" y="1361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55876</xdr:rowOff>
    </xdr:from>
    <xdr:to>
      <xdr:col>15</xdr:col>
      <xdr:colOff>180975</xdr:colOff>
      <xdr:row>97</xdr:row>
      <xdr:rowOff>144080</xdr:rowOff>
    </xdr:to>
    <xdr:cxnSp macro="">
      <xdr:nvCxnSpPr>
        <xdr:cNvPr id="467" name="直線コネクタ 466"/>
        <xdr:cNvCxnSpPr/>
      </xdr:nvCxnSpPr>
      <xdr:spPr>
        <a:xfrm>
          <a:off x="9639300" y="16686526"/>
          <a:ext cx="838200" cy="8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129880</xdr:rowOff>
    </xdr:from>
    <xdr:to>
      <xdr:col>14</xdr:col>
      <xdr:colOff>28575</xdr:colOff>
      <xdr:row>97</xdr:row>
      <xdr:rowOff>55876</xdr:rowOff>
    </xdr:to>
    <xdr:cxnSp macro="">
      <xdr:nvCxnSpPr>
        <xdr:cNvPr id="470" name="直線コネクタ 469"/>
        <xdr:cNvCxnSpPr/>
      </xdr:nvCxnSpPr>
      <xdr:spPr>
        <a:xfrm>
          <a:off x="8750300" y="16589080"/>
          <a:ext cx="889000" cy="9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129880</xdr:rowOff>
    </xdr:from>
    <xdr:to>
      <xdr:col>12</xdr:col>
      <xdr:colOff>511175</xdr:colOff>
      <xdr:row>98</xdr:row>
      <xdr:rowOff>26098</xdr:rowOff>
    </xdr:to>
    <xdr:cxnSp macro="">
      <xdr:nvCxnSpPr>
        <xdr:cNvPr id="473" name="直線コネクタ 472"/>
        <xdr:cNvCxnSpPr/>
      </xdr:nvCxnSpPr>
      <xdr:spPr>
        <a:xfrm flipV="1">
          <a:off x="7861300" y="16589080"/>
          <a:ext cx="889000" cy="23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26098</xdr:rowOff>
    </xdr:from>
    <xdr:to>
      <xdr:col>11</xdr:col>
      <xdr:colOff>307975</xdr:colOff>
      <xdr:row>98</xdr:row>
      <xdr:rowOff>67672</xdr:rowOff>
    </xdr:to>
    <xdr:cxnSp macro="">
      <xdr:nvCxnSpPr>
        <xdr:cNvPr id="476" name="直線コネクタ 475"/>
        <xdr:cNvCxnSpPr/>
      </xdr:nvCxnSpPr>
      <xdr:spPr>
        <a:xfrm flipV="1">
          <a:off x="6972300" y="16828198"/>
          <a:ext cx="889000" cy="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93280</xdr:rowOff>
    </xdr:from>
    <xdr:to>
      <xdr:col>15</xdr:col>
      <xdr:colOff>231775</xdr:colOff>
      <xdr:row>98</xdr:row>
      <xdr:rowOff>23430</xdr:rowOff>
    </xdr:to>
    <xdr:sp macro="" textlink="">
      <xdr:nvSpPr>
        <xdr:cNvPr id="486" name="円/楕円 485"/>
        <xdr:cNvSpPr/>
      </xdr:nvSpPr>
      <xdr:spPr>
        <a:xfrm>
          <a:off x="10426700" y="167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116157</xdr:rowOff>
    </xdr:from>
    <xdr:ext cx="599010" cy="259045"/>
    <xdr:sp macro="" textlink="">
      <xdr:nvSpPr>
        <xdr:cNvPr id="487" name="土木費該当値テキスト"/>
        <xdr:cNvSpPr txBox="1"/>
      </xdr:nvSpPr>
      <xdr:spPr>
        <a:xfrm>
          <a:off x="10528300" y="1657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319,252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5076</xdr:rowOff>
    </xdr:from>
    <xdr:to>
      <xdr:col>14</xdr:col>
      <xdr:colOff>79375</xdr:colOff>
      <xdr:row>97</xdr:row>
      <xdr:rowOff>106676</xdr:rowOff>
    </xdr:to>
    <xdr:sp macro="" textlink="">
      <xdr:nvSpPr>
        <xdr:cNvPr id="488" name="円/楕円 487"/>
        <xdr:cNvSpPr/>
      </xdr:nvSpPr>
      <xdr:spPr>
        <a:xfrm>
          <a:off x="9588500" y="16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123203</xdr:rowOff>
    </xdr:from>
    <xdr:ext cx="599010" cy="259045"/>
    <xdr:sp macro="" textlink="">
      <xdr:nvSpPr>
        <xdr:cNvPr id="489" name="テキスト ボックス 488"/>
        <xdr:cNvSpPr txBox="1"/>
      </xdr:nvSpPr>
      <xdr:spPr>
        <a:xfrm>
          <a:off x="9339794" y="164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435,005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79080</xdr:rowOff>
    </xdr:from>
    <xdr:to>
      <xdr:col>12</xdr:col>
      <xdr:colOff>561975</xdr:colOff>
      <xdr:row>97</xdr:row>
      <xdr:rowOff>9230</xdr:rowOff>
    </xdr:to>
    <xdr:sp macro="" textlink="">
      <xdr:nvSpPr>
        <xdr:cNvPr id="490" name="円/楕円 489"/>
        <xdr:cNvSpPr/>
      </xdr:nvSpPr>
      <xdr:spPr>
        <a:xfrm>
          <a:off x="8699500" y="165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25757</xdr:rowOff>
    </xdr:from>
    <xdr:ext cx="599010" cy="259045"/>
    <xdr:sp macro="" textlink="">
      <xdr:nvSpPr>
        <xdr:cNvPr id="491" name="テキスト ボックス 490"/>
        <xdr:cNvSpPr txBox="1"/>
      </xdr:nvSpPr>
      <xdr:spPr>
        <a:xfrm>
          <a:off x="8450794" y="1631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146748</xdr:rowOff>
    </xdr:from>
    <xdr:to>
      <xdr:col>11</xdr:col>
      <xdr:colOff>358775</xdr:colOff>
      <xdr:row>98</xdr:row>
      <xdr:rowOff>76898</xdr:rowOff>
    </xdr:to>
    <xdr:sp macro="" textlink="">
      <xdr:nvSpPr>
        <xdr:cNvPr id="492" name="円/楕円 491"/>
        <xdr:cNvSpPr/>
      </xdr:nvSpPr>
      <xdr:spPr>
        <a:xfrm>
          <a:off x="7810500" y="167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93425</xdr:rowOff>
    </xdr:from>
    <xdr:ext cx="599010" cy="259045"/>
    <xdr:sp macro="" textlink="">
      <xdr:nvSpPr>
        <xdr:cNvPr id="493" name="テキスト ボックス 492"/>
        <xdr:cNvSpPr txBox="1"/>
      </xdr:nvSpPr>
      <xdr:spPr>
        <a:xfrm>
          <a:off x="7561794" y="1655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249,084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16872</xdr:rowOff>
    </xdr:from>
    <xdr:to>
      <xdr:col>10</xdr:col>
      <xdr:colOff>155575</xdr:colOff>
      <xdr:row>98</xdr:row>
      <xdr:rowOff>118472</xdr:rowOff>
    </xdr:to>
    <xdr:sp macro="" textlink="">
      <xdr:nvSpPr>
        <xdr:cNvPr id="494" name="円/楕円 493"/>
        <xdr:cNvSpPr/>
      </xdr:nvSpPr>
      <xdr:spPr>
        <a:xfrm>
          <a:off x="6921500" y="168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134999</xdr:rowOff>
    </xdr:from>
    <xdr:ext cx="599010" cy="259045"/>
    <xdr:sp macro="" textlink="">
      <xdr:nvSpPr>
        <xdr:cNvPr id="495" name="テキスト ボックス 494"/>
        <xdr:cNvSpPr txBox="1"/>
      </xdr:nvSpPr>
      <xdr:spPr>
        <a:xfrm>
          <a:off x="6672794" y="1659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88960</xdr:rowOff>
    </xdr:from>
    <xdr:to>
      <xdr:col>23</xdr:col>
      <xdr:colOff>517525</xdr:colOff>
      <xdr:row>37</xdr:row>
      <xdr:rowOff>166531</xdr:rowOff>
    </xdr:to>
    <xdr:cxnSp macro="">
      <xdr:nvCxnSpPr>
        <xdr:cNvPr id="526" name="直線コネクタ 525"/>
        <xdr:cNvCxnSpPr/>
      </xdr:nvCxnSpPr>
      <xdr:spPr>
        <a:xfrm flipV="1">
          <a:off x="15481300" y="6432610"/>
          <a:ext cx="8382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166531</xdr:rowOff>
    </xdr:from>
    <xdr:to>
      <xdr:col>22</xdr:col>
      <xdr:colOff>365125</xdr:colOff>
      <xdr:row>38</xdr:row>
      <xdr:rowOff>10302</xdr:rowOff>
    </xdr:to>
    <xdr:cxnSp macro="">
      <xdr:nvCxnSpPr>
        <xdr:cNvPr id="529" name="直線コネクタ 528"/>
        <xdr:cNvCxnSpPr/>
      </xdr:nvCxnSpPr>
      <xdr:spPr>
        <a:xfrm flipV="1">
          <a:off x="14592300" y="6510181"/>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10302</xdr:rowOff>
    </xdr:from>
    <xdr:to>
      <xdr:col>21</xdr:col>
      <xdr:colOff>161925</xdr:colOff>
      <xdr:row>38</xdr:row>
      <xdr:rowOff>16766</xdr:rowOff>
    </xdr:to>
    <xdr:cxnSp macro="">
      <xdr:nvCxnSpPr>
        <xdr:cNvPr id="532" name="直線コネクタ 531"/>
        <xdr:cNvCxnSpPr/>
      </xdr:nvCxnSpPr>
      <xdr:spPr>
        <a:xfrm flipV="1">
          <a:off x="13703300" y="6525402"/>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16766</xdr:rowOff>
    </xdr:from>
    <xdr:to>
      <xdr:col>19</xdr:col>
      <xdr:colOff>644525</xdr:colOff>
      <xdr:row>38</xdr:row>
      <xdr:rowOff>58048</xdr:rowOff>
    </xdr:to>
    <xdr:cxnSp macro="">
      <xdr:nvCxnSpPr>
        <xdr:cNvPr id="535" name="直線コネクタ 534"/>
        <xdr:cNvCxnSpPr/>
      </xdr:nvCxnSpPr>
      <xdr:spPr>
        <a:xfrm flipV="1">
          <a:off x="12814300" y="6531866"/>
          <a:ext cx="889000" cy="4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38160</xdr:rowOff>
    </xdr:from>
    <xdr:to>
      <xdr:col>23</xdr:col>
      <xdr:colOff>568325</xdr:colOff>
      <xdr:row>37</xdr:row>
      <xdr:rowOff>139760</xdr:rowOff>
    </xdr:to>
    <xdr:sp macro="" textlink="">
      <xdr:nvSpPr>
        <xdr:cNvPr id="545" name="円/楕円 544"/>
        <xdr:cNvSpPr/>
      </xdr:nvSpPr>
      <xdr:spPr>
        <a:xfrm>
          <a:off x="16268700" y="63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61037</xdr:rowOff>
    </xdr:from>
    <xdr:ext cx="599010" cy="259045"/>
    <xdr:sp macro="" textlink="">
      <xdr:nvSpPr>
        <xdr:cNvPr id="546" name="消防費該当値テキスト"/>
        <xdr:cNvSpPr txBox="1"/>
      </xdr:nvSpPr>
      <xdr:spPr>
        <a:xfrm>
          <a:off x="16370300" y="62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115731</xdr:rowOff>
    </xdr:from>
    <xdr:to>
      <xdr:col>22</xdr:col>
      <xdr:colOff>415925</xdr:colOff>
      <xdr:row>38</xdr:row>
      <xdr:rowOff>45881</xdr:rowOff>
    </xdr:to>
    <xdr:sp macro="" textlink="">
      <xdr:nvSpPr>
        <xdr:cNvPr id="547" name="円/楕円 546"/>
        <xdr:cNvSpPr/>
      </xdr:nvSpPr>
      <xdr:spPr>
        <a:xfrm>
          <a:off x="15430500" y="64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62408</xdr:rowOff>
    </xdr:from>
    <xdr:ext cx="534377" cy="259045"/>
    <xdr:sp macro="" textlink="">
      <xdr:nvSpPr>
        <xdr:cNvPr id="548" name="テキスト ボックス 547"/>
        <xdr:cNvSpPr txBox="1"/>
      </xdr:nvSpPr>
      <xdr:spPr>
        <a:xfrm>
          <a:off x="15214111" y="623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130952</xdr:rowOff>
    </xdr:from>
    <xdr:to>
      <xdr:col>21</xdr:col>
      <xdr:colOff>212725</xdr:colOff>
      <xdr:row>38</xdr:row>
      <xdr:rowOff>61102</xdr:rowOff>
    </xdr:to>
    <xdr:sp macro="" textlink="">
      <xdr:nvSpPr>
        <xdr:cNvPr id="549" name="円/楕円 548"/>
        <xdr:cNvSpPr/>
      </xdr:nvSpPr>
      <xdr:spPr>
        <a:xfrm>
          <a:off x="14541500" y="64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77629</xdr:rowOff>
    </xdr:from>
    <xdr:ext cx="534377" cy="259045"/>
    <xdr:sp macro="" textlink="">
      <xdr:nvSpPr>
        <xdr:cNvPr id="550" name="テキスト ボックス 549"/>
        <xdr:cNvSpPr txBox="1"/>
      </xdr:nvSpPr>
      <xdr:spPr>
        <a:xfrm>
          <a:off x="14325111" y="62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137416</xdr:rowOff>
    </xdr:from>
    <xdr:to>
      <xdr:col>20</xdr:col>
      <xdr:colOff>9525</xdr:colOff>
      <xdr:row>38</xdr:row>
      <xdr:rowOff>67566</xdr:rowOff>
    </xdr:to>
    <xdr:sp macro="" textlink="">
      <xdr:nvSpPr>
        <xdr:cNvPr id="551" name="円/楕円 550"/>
        <xdr:cNvSpPr/>
      </xdr:nvSpPr>
      <xdr:spPr>
        <a:xfrm>
          <a:off x="13652500" y="64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84093</xdr:rowOff>
    </xdr:from>
    <xdr:ext cx="534377" cy="259045"/>
    <xdr:sp macro="" textlink="">
      <xdr:nvSpPr>
        <xdr:cNvPr id="552" name="テキスト ボックス 551"/>
        <xdr:cNvSpPr txBox="1"/>
      </xdr:nvSpPr>
      <xdr:spPr>
        <a:xfrm>
          <a:off x="13436111" y="62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7248</xdr:rowOff>
    </xdr:from>
    <xdr:to>
      <xdr:col>18</xdr:col>
      <xdr:colOff>492125</xdr:colOff>
      <xdr:row>38</xdr:row>
      <xdr:rowOff>108848</xdr:rowOff>
    </xdr:to>
    <xdr:sp macro="" textlink="">
      <xdr:nvSpPr>
        <xdr:cNvPr id="553" name="円/楕円 552"/>
        <xdr:cNvSpPr/>
      </xdr:nvSpPr>
      <xdr:spPr>
        <a:xfrm>
          <a:off x="12763500" y="65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125374</xdr:rowOff>
    </xdr:from>
    <xdr:ext cx="534377" cy="259045"/>
    <xdr:sp macro="" textlink="">
      <xdr:nvSpPr>
        <xdr:cNvPr id="554" name="テキスト ボックス 553"/>
        <xdr:cNvSpPr txBox="1"/>
      </xdr:nvSpPr>
      <xdr:spPr>
        <a:xfrm>
          <a:off x="12547111" y="62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130777</xdr:rowOff>
    </xdr:from>
    <xdr:to>
      <xdr:col>23</xdr:col>
      <xdr:colOff>517525</xdr:colOff>
      <xdr:row>58</xdr:row>
      <xdr:rowOff>132436</xdr:rowOff>
    </xdr:to>
    <xdr:cxnSp macro="">
      <xdr:nvCxnSpPr>
        <xdr:cNvPr id="585" name="直線コネクタ 584"/>
        <xdr:cNvCxnSpPr/>
      </xdr:nvCxnSpPr>
      <xdr:spPr>
        <a:xfrm flipV="1">
          <a:off x="15481300" y="10074877"/>
          <a:ext cx="8382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132436</xdr:rowOff>
    </xdr:from>
    <xdr:to>
      <xdr:col>22</xdr:col>
      <xdr:colOff>365125</xdr:colOff>
      <xdr:row>58</xdr:row>
      <xdr:rowOff>135365</xdr:rowOff>
    </xdr:to>
    <xdr:cxnSp macro="">
      <xdr:nvCxnSpPr>
        <xdr:cNvPr id="588" name="直線コネクタ 587"/>
        <xdr:cNvCxnSpPr/>
      </xdr:nvCxnSpPr>
      <xdr:spPr>
        <a:xfrm flipV="1">
          <a:off x="14592300" y="10076536"/>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135365</xdr:rowOff>
    </xdr:from>
    <xdr:to>
      <xdr:col>21</xdr:col>
      <xdr:colOff>161925</xdr:colOff>
      <xdr:row>58</xdr:row>
      <xdr:rowOff>150834</xdr:rowOff>
    </xdr:to>
    <xdr:cxnSp macro="">
      <xdr:nvCxnSpPr>
        <xdr:cNvPr id="591" name="直線コネクタ 590"/>
        <xdr:cNvCxnSpPr/>
      </xdr:nvCxnSpPr>
      <xdr:spPr>
        <a:xfrm flipV="1">
          <a:off x="13703300" y="1007946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150181</xdr:rowOff>
    </xdr:from>
    <xdr:to>
      <xdr:col>19</xdr:col>
      <xdr:colOff>644525</xdr:colOff>
      <xdr:row>58</xdr:row>
      <xdr:rowOff>150834</xdr:rowOff>
    </xdr:to>
    <xdr:cxnSp macro="">
      <xdr:nvCxnSpPr>
        <xdr:cNvPr id="594" name="直線コネクタ 593"/>
        <xdr:cNvCxnSpPr/>
      </xdr:nvCxnSpPr>
      <xdr:spPr>
        <a:xfrm>
          <a:off x="12814300" y="100942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79977</xdr:rowOff>
    </xdr:from>
    <xdr:to>
      <xdr:col>23</xdr:col>
      <xdr:colOff>568325</xdr:colOff>
      <xdr:row>59</xdr:row>
      <xdr:rowOff>10127</xdr:rowOff>
    </xdr:to>
    <xdr:sp macro="" textlink="">
      <xdr:nvSpPr>
        <xdr:cNvPr id="604" name="円/楕円 603"/>
        <xdr:cNvSpPr/>
      </xdr:nvSpPr>
      <xdr:spPr>
        <a:xfrm>
          <a:off x="16268700" y="100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41043</xdr:rowOff>
    </xdr:from>
    <xdr:ext cx="599010" cy="259045"/>
    <xdr:sp macro="" textlink="">
      <xdr:nvSpPr>
        <xdr:cNvPr id="605" name="教育費該当値テキスト"/>
        <xdr:cNvSpPr txBox="1"/>
      </xdr:nvSpPr>
      <xdr:spPr>
        <a:xfrm>
          <a:off x="16370300" y="99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128,197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81636</xdr:rowOff>
    </xdr:from>
    <xdr:to>
      <xdr:col>22</xdr:col>
      <xdr:colOff>415925</xdr:colOff>
      <xdr:row>59</xdr:row>
      <xdr:rowOff>11786</xdr:rowOff>
    </xdr:to>
    <xdr:sp macro="" textlink="">
      <xdr:nvSpPr>
        <xdr:cNvPr id="606" name="円/楕円 605"/>
        <xdr:cNvSpPr/>
      </xdr:nvSpPr>
      <xdr:spPr>
        <a:xfrm>
          <a:off x="15430500" y="100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2913</xdr:rowOff>
    </xdr:from>
    <xdr:ext cx="599010" cy="259045"/>
    <xdr:sp macro="" textlink="">
      <xdr:nvSpPr>
        <xdr:cNvPr id="607" name="テキスト ボックス 606"/>
        <xdr:cNvSpPr txBox="1"/>
      </xdr:nvSpPr>
      <xdr:spPr>
        <a:xfrm>
          <a:off x="15181794" y="1011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126,673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84565</xdr:rowOff>
    </xdr:from>
    <xdr:to>
      <xdr:col>21</xdr:col>
      <xdr:colOff>212725</xdr:colOff>
      <xdr:row>59</xdr:row>
      <xdr:rowOff>14715</xdr:rowOff>
    </xdr:to>
    <xdr:sp macro="" textlink="">
      <xdr:nvSpPr>
        <xdr:cNvPr id="608" name="円/楕円 607"/>
        <xdr:cNvSpPr/>
      </xdr:nvSpPr>
      <xdr:spPr>
        <a:xfrm>
          <a:off x="14541500" y="100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59</xdr:row>
      <xdr:rowOff>5842</xdr:rowOff>
    </xdr:from>
    <xdr:ext cx="599010" cy="259045"/>
    <xdr:sp macro="" textlink="">
      <xdr:nvSpPr>
        <xdr:cNvPr id="609" name="テキスト ボックス 608"/>
        <xdr:cNvSpPr txBox="1"/>
      </xdr:nvSpPr>
      <xdr:spPr>
        <a:xfrm>
          <a:off x="14292794" y="1012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100034</xdr:rowOff>
    </xdr:from>
    <xdr:to>
      <xdr:col>20</xdr:col>
      <xdr:colOff>9525</xdr:colOff>
      <xdr:row>59</xdr:row>
      <xdr:rowOff>30184</xdr:rowOff>
    </xdr:to>
    <xdr:sp macro="" textlink="">
      <xdr:nvSpPr>
        <xdr:cNvPr id="610" name="円/楕円 609"/>
        <xdr:cNvSpPr/>
      </xdr:nvSpPr>
      <xdr:spPr>
        <a:xfrm>
          <a:off x="13652500" y="100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46711</xdr:rowOff>
    </xdr:from>
    <xdr:ext cx="599010" cy="259045"/>
    <xdr:sp macro="" textlink="">
      <xdr:nvSpPr>
        <xdr:cNvPr id="611" name="テキスト ボックス 610"/>
        <xdr:cNvSpPr txBox="1"/>
      </xdr:nvSpPr>
      <xdr:spPr>
        <a:xfrm>
          <a:off x="13403794" y="981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109,772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99381</xdr:rowOff>
    </xdr:from>
    <xdr:to>
      <xdr:col>18</xdr:col>
      <xdr:colOff>492125</xdr:colOff>
      <xdr:row>59</xdr:row>
      <xdr:rowOff>29531</xdr:rowOff>
    </xdr:to>
    <xdr:sp macro="" textlink="">
      <xdr:nvSpPr>
        <xdr:cNvPr id="612" name="円/楕円 611"/>
        <xdr:cNvSpPr/>
      </xdr:nvSpPr>
      <xdr:spPr>
        <a:xfrm>
          <a:off x="12763500" y="100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46058</xdr:rowOff>
    </xdr:from>
    <xdr:ext cx="599010" cy="259045"/>
    <xdr:sp macro="" textlink="">
      <xdr:nvSpPr>
        <xdr:cNvPr id="613" name="テキスト ボックス 612"/>
        <xdr:cNvSpPr txBox="1"/>
      </xdr:nvSpPr>
      <xdr:spPr>
        <a:xfrm>
          <a:off x="12514794" y="981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149991</xdr:rowOff>
    </xdr:from>
    <xdr:to>
      <xdr:col>23</xdr:col>
      <xdr:colOff>517525</xdr:colOff>
      <xdr:row>79</xdr:row>
      <xdr:rowOff>98879</xdr:rowOff>
    </xdr:to>
    <xdr:cxnSp macro="">
      <xdr:nvCxnSpPr>
        <xdr:cNvPr id="644" name="直線コネクタ 643"/>
        <xdr:cNvCxnSpPr/>
      </xdr:nvCxnSpPr>
      <xdr:spPr>
        <a:xfrm>
          <a:off x="15481300" y="13523091"/>
          <a:ext cx="838200" cy="1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149991</xdr:rowOff>
    </xdr:from>
    <xdr:to>
      <xdr:col>22</xdr:col>
      <xdr:colOff>365125</xdr:colOff>
      <xdr:row>79</xdr:row>
      <xdr:rowOff>37911</xdr:rowOff>
    </xdr:to>
    <xdr:cxnSp macro="">
      <xdr:nvCxnSpPr>
        <xdr:cNvPr id="647" name="直線コネクタ 646"/>
        <xdr:cNvCxnSpPr/>
      </xdr:nvCxnSpPr>
      <xdr:spPr>
        <a:xfrm flipV="1">
          <a:off x="14592300" y="13523091"/>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116368</xdr:rowOff>
    </xdr:from>
    <xdr:to>
      <xdr:col>21</xdr:col>
      <xdr:colOff>161925</xdr:colOff>
      <xdr:row>79</xdr:row>
      <xdr:rowOff>37911</xdr:rowOff>
    </xdr:to>
    <xdr:cxnSp macro="">
      <xdr:nvCxnSpPr>
        <xdr:cNvPr id="650" name="直線コネクタ 649"/>
        <xdr:cNvCxnSpPr/>
      </xdr:nvCxnSpPr>
      <xdr:spPr>
        <a:xfrm>
          <a:off x="13703300" y="13489468"/>
          <a:ext cx="889000" cy="9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39627</xdr:rowOff>
    </xdr:from>
    <xdr:to>
      <xdr:col>19</xdr:col>
      <xdr:colOff>644525</xdr:colOff>
      <xdr:row>78</xdr:row>
      <xdr:rowOff>116368</xdr:rowOff>
    </xdr:to>
    <xdr:cxnSp macro="">
      <xdr:nvCxnSpPr>
        <xdr:cNvPr id="653" name="直線コネクタ 652"/>
        <xdr:cNvCxnSpPr/>
      </xdr:nvCxnSpPr>
      <xdr:spPr>
        <a:xfrm>
          <a:off x="12814300" y="13241277"/>
          <a:ext cx="889000" cy="2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99191</xdr:rowOff>
    </xdr:from>
    <xdr:to>
      <xdr:col>22</xdr:col>
      <xdr:colOff>415925</xdr:colOff>
      <xdr:row>79</xdr:row>
      <xdr:rowOff>29341</xdr:rowOff>
    </xdr:to>
    <xdr:sp macro="" textlink="">
      <xdr:nvSpPr>
        <xdr:cNvPr id="665" name="円/楕円 664"/>
        <xdr:cNvSpPr/>
      </xdr:nvSpPr>
      <xdr:spPr>
        <a:xfrm>
          <a:off x="15430500" y="134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45868</xdr:rowOff>
    </xdr:from>
    <xdr:ext cx="534377" cy="259045"/>
    <xdr:sp macro="" textlink="">
      <xdr:nvSpPr>
        <xdr:cNvPr id="666" name="テキスト ボックス 665"/>
        <xdr:cNvSpPr txBox="1"/>
      </xdr:nvSpPr>
      <xdr:spPr>
        <a:xfrm>
          <a:off x="15214111" y="132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158561</xdr:rowOff>
    </xdr:from>
    <xdr:to>
      <xdr:col>21</xdr:col>
      <xdr:colOff>212725</xdr:colOff>
      <xdr:row>79</xdr:row>
      <xdr:rowOff>88711</xdr:rowOff>
    </xdr:to>
    <xdr:sp macro="" textlink="">
      <xdr:nvSpPr>
        <xdr:cNvPr id="667" name="円/楕円 666"/>
        <xdr:cNvSpPr/>
      </xdr:nvSpPr>
      <xdr:spPr>
        <a:xfrm>
          <a:off x="14541500" y="135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105238</xdr:rowOff>
    </xdr:from>
    <xdr:ext cx="534377" cy="259045"/>
    <xdr:sp macro="" textlink="">
      <xdr:nvSpPr>
        <xdr:cNvPr id="668" name="テキスト ボックス 667"/>
        <xdr:cNvSpPr txBox="1"/>
      </xdr:nvSpPr>
      <xdr:spPr>
        <a:xfrm>
          <a:off x="14325111" y="133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65568</xdr:rowOff>
    </xdr:from>
    <xdr:to>
      <xdr:col>20</xdr:col>
      <xdr:colOff>9525</xdr:colOff>
      <xdr:row>78</xdr:row>
      <xdr:rowOff>167168</xdr:rowOff>
    </xdr:to>
    <xdr:sp macro="" textlink="">
      <xdr:nvSpPr>
        <xdr:cNvPr id="669" name="円/楕円 668"/>
        <xdr:cNvSpPr/>
      </xdr:nvSpPr>
      <xdr:spPr>
        <a:xfrm>
          <a:off x="13652500" y="134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12245</xdr:rowOff>
    </xdr:from>
    <xdr:ext cx="534377" cy="259045"/>
    <xdr:sp macro="" textlink="">
      <xdr:nvSpPr>
        <xdr:cNvPr id="670" name="テキスト ボックス 669"/>
        <xdr:cNvSpPr txBox="1"/>
      </xdr:nvSpPr>
      <xdr:spPr>
        <a:xfrm>
          <a:off x="13436111" y="132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94,289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160277</xdr:rowOff>
    </xdr:from>
    <xdr:to>
      <xdr:col>18</xdr:col>
      <xdr:colOff>492125</xdr:colOff>
      <xdr:row>77</xdr:row>
      <xdr:rowOff>90427</xdr:rowOff>
    </xdr:to>
    <xdr:sp macro="" textlink="">
      <xdr:nvSpPr>
        <xdr:cNvPr id="671" name="円/楕円 670"/>
        <xdr:cNvSpPr/>
      </xdr:nvSpPr>
      <xdr:spPr>
        <a:xfrm>
          <a:off x="12763500" y="131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106954</xdr:rowOff>
    </xdr:from>
    <xdr:ext cx="599010" cy="259045"/>
    <xdr:sp macro="" textlink="">
      <xdr:nvSpPr>
        <xdr:cNvPr id="672" name="テキスト ボックス 671"/>
        <xdr:cNvSpPr txBox="1"/>
      </xdr:nvSpPr>
      <xdr:spPr>
        <a:xfrm>
          <a:off x="12514794" y="1296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1343</xdr:rowOff>
    </xdr:from>
    <xdr:to>
      <xdr:col>23</xdr:col>
      <xdr:colOff>517525</xdr:colOff>
      <xdr:row>97</xdr:row>
      <xdr:rowOff>11376</xdr:rowOff>
    </xdr:to>
    <xdr:cxnSp macro="">
      <xdr:nvCxnSpPr>
        <xdr:cNvPr id="703" name="直線コネクタ 702"/>
        <xdr:cNvCxnSpPr/>
      </xdr:nvCxnSpPr>
      <xdr:spPr>
        <a:xfrm>
          <a:off x="15481300" y="16631993"/>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144442</xdr:rowOff>
    </xdr:from>
    <xdr:to>
      <xdr:col>22</xdr:col>
      <xdr:colOff>365125</xdr:colOff>
      <xdr:row>97</xdr:row>
      <xdr:rowOff>1343</xdr:rowOff>
    </xdr:to>
    <xdr:cxnSp macro="">
      <xdr:nvCxnSpPr>
        <xdr:cNvPr id="706" name="直線コネクタ 705"/>
        <xdr:cNvCxnSpPr/>
      </xdr:nvCxnSpPr>
      <xdr:spPr>
        <a:xfrm>
          <a:off x="14592300" y="16603642"/>
          <a:ext cx="889000" cy="2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144442</xdr:rowOff>
    </xdr:from>
    <xdr:to>
      <xdr:col>21</xdr:col>
      <xdr:colOff>161925</xdr:colOff>
      <xdr:row>96</xdr:row>
      <xdr:rowOff>156283</xdr:rowOff>
    </xdr:to>
    <xdr:cxnSp macro="">
      <xdr:nvCxnSpPr>
        <xdr:cNvPr id="709" name="直線コネクタ 708"/>
        <xdr:cNvCxnSpPr/>
      </xdr:nvCxnSpPr>
      <xdr:spPr>
        <a:xfrm flipV="1">
          <a:off x="13703300" y="1660364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117204</xdr:rowOff>
    </xdr:from>
    <xdr:to>
      <xdr:col>19</xdr:col>
      <xdr:colOff>644525</xdr:colOff>
      <xdr:row>96</xdr:row>
      <xdr:rowOff>156283</xdr:rowOff>
    </xdr:to>
    <xdr:cxnSp macro="">
      <xdr:nvCxnSpPr>
        <xdr:cNvPr id="712" name="直線コネクタ 711"/>
        <xdr:cNvCxnSpPr/>
      </xdr:nvCxnSpPr>
      <xdr:spPr>
        <a:xfrm>
          <a:off x="12814300" y="16576404"/>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132026</xdr:rowOff>
    </xdr:from>
    <xdr:to>
      <xdr:col>23</xdr:col>
      <xdr:colOff>568325</xdr:colOff>
      <xdr:row>97</xdr:row>
      <xdr:rowOff>62176</xdr:rowOff>
    </xdr:to>
    <xdr:sp macro="" textlink="">
      <xdr:nvSpPr>
        <xdr:cNvPr id="722" name="円/楕円 721"/>
        <xdr:cNvSpPr/>
      </xdr:nvSpPr>
      <xdr:spPr>
        <a:xfrm>
          <a:off x="16268700" y="165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154903</xdr:rowOff>
    </xdr:from>
    <xdr:ext cx="599010" cy="259045"/>
    <xdr:sp macro="" textlink="">
      <xdr:nvSpPr>
        <xdr:cNvPr id="723" name="公債費該当値テキスト"/>
        <xdr:cNvSpPr txBox="1"/>
      </xdr:nvSpPr>
      <xdr:spPr>
        <a:xfrm>
          <a:off x="16370300" y="1644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121993</xdr:rowOff>
    </xdr:from>
    <xdr:to>
      <xdr:col>22</xdr:col>
      <xdr:colOff>415925</xdr:colOff>
      <xdr:row>97</xdr:row>
      <xdr:rowOff>52143</xdr:rowOff>
    </xdr:to>
    <xdr:sp macro="" textlink="">
      <xdr:nvSpPr>
        <xdr:cNvPr id="724" name="円/楕円 723"/>
        <xdr:cNvSpPr/>
      </xdr:nvSpPr>
      <xdr:spPr>
        <a:xfrm>
          <a:off x="15430500" y="165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68670</xdr:rowOff>
    </xdr:from>
    <xdr:ext cx="599010" cy="259045"/>
    <xdr:sp macro="" textlink="">
      <xdr:nvSpPr>
        <xdr:cNvPr id="725" name="テキスト ボックス 724"/>
        <xdr:cNvSpPr txBox="1"/>
      </xdr:nvSpPr>
      <xdr:spPr>
        <a:xfrm>
          <a:off x="15181794" y="1635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269,733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93642</xdr:rowOff>
    </xdr:from>
    <xdr:to>
      <xdr:col>21</xdr:col>
      <xdr:colOff>212725</xdr:colOff>
      <xdr:row>97</xdr:row>
      <xdr:rowOff>23792</xdr:rowOff>
    </xdr:to>
    <xdr:sp macro="" textlink="">
      <xdr:nvSpPr>
        <xdr:cNvPr id="726" name="円/楕円 725"/>
        <xdr:cNvSpPr/>
      </xdr:nvSpPr>
      <xdr:spPr>
        <a:xfrm>
          <a:off x="14541500" y="165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40319</xdr:rowOff>
    </xdr:from>
    <xdr:ext cx="599010" cy="259045"/>
    <xdr:sp macro="" textlink="">
      <xdr:nvSpPr>
        <xdr:cNvPr id="727" name="テキスト ボックス 726"/>
        <xdr:cNvSpPr txBox="1"/>
      </xdr:nvSpPr>
      <xdr:spPr>
        <a:xfrm>
          <a:off x="14292794" y="1632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105483</xdr:rowOff>
    </xdr:from>
    <xdr:to>
      <xdr:col>20</xdr:col>
      <xdr:colOff>9525</xdr:colOff>
      <xdr:row>97</xdr:row>
      <xdr:rowOff>35633</xdr:rowOff>
    </xdr:to>
    <xdr:sp macro="" textlink="">
      <xdr:nvSpPr>
        <xdr:cNvPr id="728" name="円/楕円 727"/>
        <xdr:cNvSpPr/>
      </xdr:nvSpPr>
      <xdr:spPr>
        <a:xfrm>
          <a:off x="13652500" y="165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52160</xdr:rowOff>
    </xdr:from>
    <xdr:ext cx="599010" cy="259045"/>
    <xdr:sp macro="" textlink="">
      <xdr:nvSpPr>
        <xdr:cNvPr id="729" name="テキスト ボックス 728"/>
        <xdr:cNvSpPr txBox="1"/>
      </xdr:nvSpPr>
      <xdr:spPr>
        <a:xfrm>
          <a:off x="13403794" y="1633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279,844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66404</xdr:rowOff>
    </xdr:from>
    <xdr:to>
      <xdr:col>18</xdr:col>
      <xdr:colOff>492125</xdr:colOff>
      <xdr:row>96</xdr:row>
      <xdr:rowOff>168004</xdr:rowOff>
    </xdr:to>
    <xdr:sp macro="" textlink="">
      <xdr:nvSpPr>
        <xdr:cNvPr id="730" name="円/楕円 729"/>
        <xdr:cNvSpPr/>
      </xdr:nvSpPr>
      <xdr:spPr>
        <a:xfrm>
          <a:off x="12763500" y="165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13081</xdr:rowOff>
    </xdr:from>
    <xdr:ext cx="599010" cy="259045"/>
    <xdr:sp macro="" textlink="">
      <xdr:nvSpPr>
        <xdr:cNvPr id="731" name="テキスト ボックス 730"/>
        <xdr:cNvSpPr txBox="1"/>
      </xdr:nvSpPr>
      <xdr:spPr>
        <a:xfrm>
          <a:off x="12514794" y="1630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総務費は平成</a:t>
          </a:r>
          <a:r>
            <a:rPr kumimoji="1" lang="en-US" altLang="ja-JP" sz="1300">
              <a:latin typeface="ＭＳ Ｐゴシック"/>
            </a:rPr>
            <a:t>27</a:t>
          </a:r>
          <a:r>
            <a:rPr kumimoji="1" lang="ja-JP" altLang="en-US" sz="1300">
              <a:latin typeface="ＭＳ Ｐゴシック"/>
            </a:rPr>
            <a:t>年度と比較して歳出額は</a:t>
          </a:r>
          <a:r>
            <a:rPr kumimoji="1" lang="en-US" altLang="ja-JP" sz="1300">
              <a:latin typeface="ＭＳ Ｐゴシック"/>
            </a:rPr>
            <a:t>16,111</a:t>
          </a:r>
          <a:r>
            <a:rPr kumimoji="1" lang="ja-JP" altLang="en-US" sz="1300">
              <a:latin typeface="ＭＳ Ｐゴシック"/>
            </a:rPr>
            <a:t>千円減少しているが人口減少のため住民一人当たりのコストは増加した。民生費は国民健康保険特別会計や後期高齢者医療特別会計への繰出金が</a:t>
          </a:r>
          <a:r>
            <a:rPr kumimoji="1" lang="en-US" altLang="ja-JP" sz="1300">
              <a:latin typeface="ＭＳ Ｐゴシック"/>
            </a:rPr>
            <a:t>28,717</a:t>
          </a:r>
          <a:r>
            <a:rPr kumimoji="1" lang="ja-JP" altLang="en-US" sz="1300">
              <a:latin typeface="ＭＳ Ｐゴシック"/>
            </a:rPr>
            <a:t>千円増加し、また臨時福祉給付金や障害者自立支援給付費の扶助費が</a:t>
          </a:r>
          <a:r>
            <a:rPr kumimoji="1" lang="en-US" altLang="ja-JP" sz="1300">
              <a:latin typeface="ＭＳ Ｐゴシック"/>
            </a:rPr>
            <a:t>19,896</a:t>
          </a:r>
          <a:r>
            <a:rPr kumimoji="1" lang="ja-JP" altLang="en-US" sz="1300">
              <a:latin typeface="ＭＳ Ｐゴシック"/>
            </a:rPr>
            <a:t>千円増加したため増加した。衛生費は普通建設事業費や繰出金の減少のため減少した。農林水産業費の繰出金は増加したがミカンコミバエ対策経費が</a:t>
          </a:r>
          <a:r>
            <a:rPr kumimoji="1" lang="en-US" altLang="ja-JP" sz="1300">
              <a:latin typeface="ＭＳ Ｐゴシック"/>
            </a:rPr>
            <a:t>44,904</a:t>
          </a:r>
          <a:r>
            <a:rPr kumimoji="1" lang="ja-JP" altLang="en-US" sz="1300">
              <a:latin typeface="ＭＳ Ｐゴシック"/>
            </a:rPr>
            <a:t>千円減少したこと等により減少となった。商工費は地方創生加速化交付金事業等により増加した。土木費は防災センタ－建設事業や津名久防災会館建設事業の減少等により減少した。消防費は老朽化した水槽付消防ポンプ自動車の更新により増加した。教育費は歳出額は</a:t>
          </a:r>
          <a:r>
            <a:rPr kumimoji="1" lang="en-US" altLang="ja-JP" sz="1300">
              <a:latin typeface="ＭＳ Ｐゴシック"/>
            </a:rPr>
            <a:t>4,113</a:t>
          </a:r>
          <a:r>
            <a:rPr kumimoji="1" lang="ja-JP" altLang="en-US" sz="1300">
              <a:latin typeface="ＭＳ Ｐゴシック"/>
            </a:rPr>
            <a:t>千円減少しているが人口減少のため住民一人当たりのコストは増加した。公債費は近年の新規発行地方債の抑制や繰上償還の実施により減少している。性質別歳出決算分析でも記入したが、人口減少に歯止めをかけないと住民一人当たりのコストはいずれの経費も増加す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財政調整基金残高は増加している。今後も地方債残高の減少を図りながら併せて基金の増加を図る。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実質収支額は増加している。今後も財政状況を見ながら余裕をもった予算編成に努める。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実質単年度収支は近年黒字となっている。今後も引き続き黒字となるよう努める。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和村では全会計実質収支は黒字となっている。各会計で余裕を持った予算編成をするよう努めている。国民健康保険特別会計、介護保険特別会計及び後期高齢者医療特別会計においては現在健康教室の実施などにより、介護予防に取り組み医療費の抑制を図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2953644</v>
      </c>
      <c r="BO4" s="381"/>
      <c r="BP4" s="381"/>
      <c r="BQ4" s="381"/>
      <c r="BR4" s="381"/>
      <c r="BS4" s="381"/>
      <c r="BT4" s="381"/>
      <c r="BU4" s="382"/>
      <c r="BV4" s="380">
        <v>3256465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6.1</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2772973</v>
      </c>
      <c r="BO5" s="418"/>
      <c r="BP5" s="418"/>
      <c r="BQ5" s="418"/>
      <c r="BR5" s="418"/>
      <c r="BS5" s="418"/>
      <c r="BT5" s="418"/>
      <c r="BU5" s="419"/>
      <c r="BV5" s="417">
        <v>3131179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88.2</v>
      </c>
      <c r="CU5" s="415"/>
      <c r="CV5" s="415"/>
      <c r="CW5" s="415"/>
      <c r="CX5" s="415"/>
      <c r="CY5" s="415"/>
      <c r="CZ5" s="415"/>
      <c r="DA5" s="416"/>
      <c r="DB5" s="414">
        <v>85.7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180671</v>
      </c>
      <c r="BO6" s="418"/>
      <c r="BP6" s="418"/>
      <c r="BQ6" s="418"/>
      <c r="BR6" s="418"/>
      <c r="BS6" s="418"/>
      <c r="BT6" s="418"/>
      <c r="BU6" s="419"/>
      <c r="BV6" s="417">
        <v>125286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v>
      </c>
      <c r="CU6" s="455"/>
      <c r="CV6" s="455"/>
      <c r="CW6" s="455"/>
      <c r="CX6" s="455"/>
      <c r="CY6" s="455"/>
      <c r="CZ6" s="455"/>
      <c r="DA6" s="456"/>
      <c r="DB6" s="454">
        <v>89.4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79296</v>
      </c>
      <c r="BO7" s="418"/>
      <c r="BP7" s="418"/>
      <c r="BQ7" s="418"/>
      <c r="BR7" s="418"/>
      <c r="BS7" s="418"/>
      <c r="BT7" s="418"/>
      <c r="BU7" s="419"/>
      <c r="BV7" s="417">
        <v>33557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1661697</v>
      </c>
      <c r="CU7" s="418"/>
      <c r="CV7" s="418"/>
      <c r="CW7" s="418"/>
      <c r="CX7" s="418"/>
      <c r="CY7" s="418"/>
      <c r="CZ7" s="418"/>
      <c r="DA7" s="419"/>
      <c r="DB7" s="417">
        <v>1698558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101375</v>
      </c>
      <c r="BO8" s="418"/>
      <c r="BP8" s="418"/>
      <c r="BQ8" s="418"/>
      <c r="BR8" s="418"/>
      <c r="BS8" s="418"/>
      <c r="BT8" s="418"/>
      <c r="BU8" s="419"/>
      <c r="BV8" s="417">
        <v>91729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7.0000000000000007E-2</v>
      </c>
      <c r="CU8" s="458"/>
      <c r="CV8" s="458"/>
      <c r="CW8" s="458"/>
      <c r="CX8" s="458"/>
      <c r="CY8" s="458"/>
      <c r="CZ8" s="458"/>
      <c r="DA8" s="459"/>
      <c r="DB8" s="457">
        <v>7.0000000000000007E-2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1530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9646</v>
      </c>
      <c r="BO9" s="418"/>
      <c r="BP9" s="418"/>
      <c r="BQ9" s="418"/>
      <c r="BR9" s="418"/>
      <c r="BS9" s="418"/>
      <c r="BT9" s="418"/>
      <c r="BU9" s="419"/>
      <c r="BV9" s="417">
        <v>20605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17.7</v>
      </c>
      <c r="CU9" s="415"/>
      <c r="CV9" s="415"/>
      <c r="CW9" s="415"/>
      <c r="CX9" s="415"/>
      <c r="CY9" s="415"/>
      <c r="CZ9" s="415"/>
      <c r="DA9" s="416"/>
      <c r="DB9" s="414">
        <v>18.7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1765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260739</v>
      </c>
      <c r="BO10" s="418"/>
      <c r="BP10" s="418"/>
      <c r="BQ10" s="418"/>
      <c r="BR10" s="418"/>
      <c r="BS10" s="418"/>
      <c r="BT10" s="418"/>
      <c r="BU10" s="419"/>
      <c r="BV10" s="417">
        <v>229858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11000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1541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v>188000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1541</v>
      </c>
      <c r="S13" s="499"/>
      <c r="T13" s="499"/>
      <c r="U13" s="499"/>
      <c r="V13" s="500"/>
      <c r="W13" s="433" t="s">
        <v>124</v>
      </c>
      <c r="X13" s="434"/>
      <c r="Y13" s="434"/>
      <c r="Z13" s="434"/>
      <c r="AA13" s="434"/>
      <c r="AB13" s="424"/>
      <c r="AC13" s="468">
        <v>57</v>
      </c>
      <c r="AD13" s="469"/>
      <c r="AE13" s="469"/>
      <c r="AF13" s="469"/>
      <c r="AG13" s="508"/>
      <c r="AH13" s="468">
        <v>69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70385</v>
      </c>
      <c r="BO13" s="418"/>
      <c r="BP13" s="418"/>
      <c r="BQ13" s="418"/>
      <c r="BR13" s="418"/>
      <c r="BS13" s="418"/>
      <c r="BT13" s="418"/>
      <c r="BU13" s="419"/>
      <c r="BV13" s="417">
        <v>73463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10</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1592</v>
      </c>
      <c r="S14" s="499"/>
      <c r="T14" s="499"/>
      <c r="U14" s="499"/>
      <c r="V14" s="500"/>
      <c r="W14" s="407"/>
      <c r="X14" s="408"/>
      <c r="Y14" s="408"/>
      <c r="Z14" s="408"/>
      <c r="AA14" s="408"/>
      <c r="AB14" s="397"/>
      <c r="AC14" s="501">
        <v>9.9</v>
      </c>
      <c r="AD14" s="502"/>
      <c r="AE14" s="502"/>
      <c r="AF14" s="502"/>
      <c r="AG14" s="503"/>
      <c r="AH14" s="501">
        <v>11.2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1591</v>
      </c>
      <c r="S15" s="499"/>
      <c r="T15" s="499"/>
      <c r="U15" s="499"/>
      <c r="V15" s="500"/>
      <c r="W15" s="433" t="s">
        <v>131</v>
      </c>
      <c r="X15" s="434"/>
      <c r="Y15" s="434"/>
      <c r="Z15" s="434"/>
      <c r="AA15" s="434"/>
      <c r="AB15" s="424"/>
      <c r="AC15" s="468">
        <v>114</v>
      </c>
      <c r="AD15" s="469"/>
      <c r="AE15" s="469"/>
      <c r="AF15" s="469"/>
      <c r="AG15" s="508"/>
      <c r="AH15" s="468">
        <v>127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122059</v>
      </c>
      <c r="BO15" s="381"/>
      <c r="BP15" s="381"/>
      <c r="BQ15" s="381"/>
      <c r="BR15" s="381"/>
      <c r="BS15" s="381"/>
      <c r="BT15" s="381"/>
      <c r="BU15" s="382"/>
      <c r="BV15" s="380">
        <v>119608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19.899999999999999</v>
      </c>
      <c r="AD16" s="502"/>
      <c r="AE16" s="502"/>
      <c r="AF16" s="502"/>
      <c r="AG16" s="503"/>
      <c r="AH16" s="501">
        <v>20.6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1582149</v>
      </c>
      <c r="BO16" s="418"/>
      <c r="BP16" s="418"/>
      <c r="BQ16" s="418"/>
      <c r="BR16" s="418"/>
      <c r="BS16" s="418"/>
      <c r="BT16" s="418"/>
      <c r="BU16" s="419"/>
      <c r="BV16" s="417">
        <v>1598266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403</v>
      </c>
      <c r="AD17" s="469"/>
      <c r="AE17" s="469"/>
      <c r="AF17" s="469"/>
      <c r="AG17" s="508"/>
      <c r="AH17" s="468">
        <v>420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144699</v>
      </c>
      <c r="BO17" s="418"/>
      <c r="BP17" s="418"/>
      <c r="BQ17" s="418"/>
      <c r="BR17" s="418"/>
      <c r="BS17" s="418"/>
      <c r="BT17" s="418"/>
      <c r="BU17" s="419"/>
      <c r="BV17" s="417">
        <v>142404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88.26</v>
      </c>
      <c r="M18" s="530"/>
      <c r="N18" s="530"/>
      <c r="O18" s="530"/>
      <c r="P18" s="530"/>
      <c r="Q18" s="530"/>
      <c r="R18" s="531"/>
      <c r="S18" s="531"/>
      <c r="T18" s="531"/>
      <c r="U18" s="531"/>
      <c r="V18" s="532"/>
      <c r="W18" s="435"/>
      <c r="X18" s="436"/>
      <c r="Y18" s="436"/>
      <c r="Z18" s="436"/>
      <c r="AA18" s="436"/>
      <c r="AB18" s="427"/>
      <c r="AC18" s="533">
        <v>70.2</v>
      </c>
      <c r="AD18" s="534"/>
      <c r="AE18" s="534"/>
      <c r="AF18" s="534"/>
      <c r="AG18" s="535"/>
      <c r="AH18" s="533">
        <v>68.2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1466835</v>
      </c>
      <c r="BO18" s="418"/>
      <c r="BP18" s="418"/>
      <c r="BQ18" s="418"/>
      <c r="BR18" s="418"/>
      <c r="BS18" s="418"/>
      <c r="BT18" s="418"/>
      <c r="BU18" s="419"/>
      <c r="BV18" s="417">
        <v>1460877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2157199</v>
      </c>
      <c r="BO19" s="418"/>
      <c r="BP19" s="418"/>
      <c r="BQ19" s="418"/>
      <c r="BR19" s="418"/>
      <c r="BS19" s="418"/>
      <c r="BT19" s="418"/>
      <c r="BU19" s="419"/>
      <c r="BV19" s="417">
        <v>2188206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709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2948973</v>
      </c>
      <c r="BO23" s="418"/>
      <c r="BP23" s="418"/>
      <c r="BQ23" s="418"/>
      <c r="BR23" s="418"/>
      <c r="BS23" s="418"/>
      <c r="BT23" s="418"/>
      <c r="BU23" s="419"/>
      <c r="BV23" s="417">
        <v>3040793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6849</v>
      </c>
      <c r="R24" s="469"/>
      <c r="S24" s="469"/>
      <c r="T24" s="469"/>
      <c r="U24" s="469"/>
      <c r="V24" s="508"/>
      <c r="W24" s="563"/>
      <c r="X24" s="551"/>
      <c r="Y24" s="552"/>
      <c r="Z24" s="467" t="s">
        <v>155</v>
      </c>
      <c r="AA24" s="447"/>
      <c r="AB24" s="447"/>
      <c r="AC24" s="447"/>
      <c r="AD24" s="447"/>
      <c r="AE24" s="447"/>
      <c r="AF24" s="447"/>
      <c r="AG24" s="448"/>
      <c r="AH24" s="468">
        <v>53</v>
      </c>
      <c r="AI24" s="469"/>
      <c r="AJ24" s="469"/>
      <c r="AK24" s="469"/>
      <c r="AL24" s="508"/>
      <c r="AM24" s="468">
        <v>154495</v>
      </c>
      <c r="AN24" s="469"/>
      <c r="AO24" s="469"/>
      <c r="AP24" s="469"/>
      <c r="AQ24" s="469"/>
      <c r="AR24" s="508"/>
      <c r="AS24" s="468">
        <v>2915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2584048</v>
      </c>
      <c r="BO24" s="418"/>
      <c r="BP24" s="418"/>
      <c r="BQ24" s="418"/>
      <c r="BR24" s="418"/>
      <c r="BS24" s="418"/>
      <c r="BT24" s="418"/>
      <c r="BU24" s="419"/>
      <c r="BV24" s="417">
        <v>2715781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5400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94070</v>
      </c>
      <c r="BO25" s="381"/>
      <c r="BP25" s="381"/>
      <c r="BQ25" s="381"/>
      <c r="BR25" s="381"/>
      <c r="BS25" s="381"/>
      <c r="BT25" s="381"/>
      <c r="BU25" s="382"/>
      <c r="BV25" s="380">
        <v>85855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5103</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3009</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52430</v>
      </c>
      <c r="BO27" s="587"/>
      <c r="BP27" s="587"/>
      <c r="BQ27" s="587"/>
      <c r="BR27" s="587"/>
      <c r="BS27" s="587"/>
      <c r="BT27" s="587"/>
      <c r="BU27" s="588"/>
      <c r="BV27" s="586">
        <v>52330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2479</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565432</v>
      </c>
      <c r="BO28" s="381"/>
      <c r="BP28" s="381"/>
      <c r="BQ28" s="381"/>
      <c r="BR28" s="381"/>
      <c r="BS28" s="381"/>
      <c r="BT28" s="381"/>
      <c r="BU28" s="382"/>
      <c r="BV28" s="380">
        <v>504693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6</v>
      </c>
      <c r="M29" s="469"/>
      <c r="N29" s="469"/>
      <c r="O29" s="469"/>
      <c r="P29" s="508"/>
      <c r="Q29" s="468">
        <v>2254</v>
      </c>
      <c r="R29" s="469"/>
      <c r="S29" s="469"/>
      <c r="T29" s="469"/>
      <c r="U29" s="469"/>
      <c r="V29" s="508"/>
      <c r="W29" s="564"/>
      <c r="X29" s="565"/>
      <c r="Y29" s="566"/>
      <c r="Z29" s="467" t="s">
        <v>172</v>
      </c>
      <c r="AA29" s="447"/>
      <c r="AB29" s="447"/>
      <c r="AC29" s="447"/>
      <c r="AD29" s="447"/>
      <c r="AE29" s="447"/>
      <c r="AF29" s="447"/>
      <c r="AG29" s="448"/>
      <c r="AH29" s="468">
        <v>54</v>
      </c>
      <c r="AI29" s="469"/>
      <c r="AJ29" s="469"/>
      <c r="AK29" s="469"/>
      <c r="AL29" s="508"/>
      <c r="AM29" s="468">
        <v>158580</v>
      </c>
      <c r="AN29" s="469"/>
      <c r="AO29" s="469"/>
      <c r="AP29" s="469"/>
      <c r="AQ29" s="469"/>
      <c r="AR29" s="508"/>
      <c r="AS29" s="468">
        <v>2937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280208</v>
      </c>
      <c r="BO29" s="418"/>
      <c r="BP29" s="418"/>
      <c r="BQ29" s="418"/>
      <c r="BR29" s="418"/>
      <c r="BS29" s="418"/>
      <c r="BT29" s="418"/>
      <c r="BU29" s="419"/>
      <c r="BV29" s="417">
        <v>279585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91.9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266883</v>
      </c>
      <c r="BO30" s="587"/>
      <c r="BP30" s="587"/>
      <c r="BQ30" s="587"/>
      <c r="BR30" s="587"/>
      <c r="BS30" s="587"/>
      <c r="BT30" s="587"/>
      <c r="BU30" s="588"/>
      <c r="BV30" s="586">
        <v>266578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大和診療所特別会計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鹿児島県後期高齢者医療広域連合（一般会計）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鹿児島県後期高齢者医療広域連合（特別会計）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奄美群島広域事務組合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大和の園特別会計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大島地区消防組合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奄美大島地区介護保険一部事務組合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大島農業共済事務組合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大島地区衛生組合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524</v>
      </c>
      <c r="D34" s="1184"/>
      <c r="E34" s="1185"/>
      <c r="F34" s="32">
        <v>3.51</v>
      </c>
      <c r="G34" s="33">
        <v>4.42</v>
      </c>
      <c r="H34" s="33">
        <v>4.3099999999999996</v>
      </c>
      <c r="I34" s="33">
        <v>5.4</v>
      </c>
      <c r="J34" s="34">
        <v>6.1</v>
      </c>
      <c r="K34" s="22"/>
      <c r="L34" s="22"/>
      <c r="M34" s="22"/>
      <c r="N34" s="22"/>
      <c r="O34" s="22"/>
      <c r="P34" s="22"/>
    </row>
    <row r="35" spans="1:16" ht="39" customHeight="1">
      <c r="A35" s="22"/>
      <c r="B35" s="35"/>
      <c r="C35" s="1178" t="s">
        <v>525</v>
      </c>
      <c r="D35" s="1179"/>
      <c r="E35" s="1180"/>
      <c r="F35" s="36">
        <v>0.19</v>
      </c>
      <c r="G35" s="37">
        <v>0.57999999999999996</v>
      </c>
      <c r="H35" s="37">
        <v>0.65</v>
      </c>
      <c r="I35" s="37">
        <v>0.51</v>
      </c>
      <c r="J35" s="38">
        <v>0.95</v>
      </c>
      <c r="K35" s="22"/>
      <c r="L35" s="22"/>
      <c r="M35" s="22"/>
      <c r="N35" s="22"/>
      <c r="O35" s="22"/>
      <c r="P35" s="22"/>
    </row>
    <row r="36" spans="1:16" ht="39" customHeight="1">
      <c r="A36" s="22"/>
      <c r="B36" s="35"/>
      <c r="C36" s="1178" t="s">
        <v>526</v>
      </c>
      <c r="D36" s="1179"/>
      <c r="E36" s="1180"/>
      <c r="F36" s="36">
        <v>0.15</v>
      </c>
      <c r="G36" s="37">
        <v>0.49</v>
      </c>
      <c r="H36" s="37">
        <v>0.47</v>
      </c>
      <c r="I36" s="37">
        <v>0.64</v>
      </c>
      <c r="J36" s="38">
        <v>0.89</v>
      </c>
      <c r="K36" s="22"/>
      <c r="L36" s="22"/>
      <c r="M36" s="22"/>
      <c r="N36" s="22"/>
      <c r="O36" s="22"/>
      <c r="P36" s="22"/>
    </row>
    <row r="37" spans="1:16" ht="39" customHeight="1">
      <c r="A37" s="22"/>
      <c r="B37" s="35"/>
      <c r="C37" s="1178" t="s">
        <v>527</v>
      </c>
      <c r="D37" s="1179"/>
      <c r="E37" s="1180"/>
      <c r="F37" s="36">
        <v>0.1</v>
      </c>
      <c r="G37" s="37">
        <v>0.16</v>
      </c>
      <c r="H37" s="37">
        <v>0.14000000000000001</v>
      </c>
      <c r="I37" s="37">
        <v>0.24</v>
      </c>
      <c r="J37" s="38">
        <v>0.45</v>
      </c>
      <c r="K37" s="22"/>
      <c r="L37" s="22"/>
      <c r="M37" s="22"/>
      <c r="N37" s="22"/>
      <c r="O37" s="22"/>
      <c r="P37" s="22"/>
    </row>
    <row r="38" spans="1:16" ht="39" customHeight="1">
      <c r="A38" s="22"/>
      <c r="B38" s="35"/>
      <c r="C38" s="1178" t="s">
        <v>528</v>
      </c>
      <c r="D38" s="1179"/>
      <c r="E38" s="1180"/>
      <c r="F38" s="36">
        <v>0.32</v>
      </c>
      <c r="G38" s="37">
        <v>0.32</v>
      </c>
      <c r="H38" s="37">
        <v>0.38</v>
      </c>
      <c r="I38" s="37">
        <v>0.48</v>
      </c>
      <c r="J38" s="38">
        <v>0.28000000000000003</v>
      </c>
      <c r="K38" s="22"/>
      <c r="L38" s="22"/>
      <c r="M38" s="22"/>
      <c r="N38" s="22"/>
      <c r="O38" s="22"/>
      <c r="P38" s="22"/>
    </row>
    <row r="39" spans="1:16" ht="39" customHeight="1">
      <c r="A39" s="22"/>
      <c r="B39" s="35"/>
      <c r="C39" s="1178" t="s">
        <v>529</v>
      </c>
      <c r="D39" s="1179"/>
      <c r="E39" s="1180"/>
      <c r="F39" s="36">
        <v>0.06</v>
      </c>
      <c r="G39" s="37">
        <v>0.11</v>
      </c>
      <c r="H39" s="37">
        <v>0.05</v>
      </c>
      <c r="I39" s="37">
        <v>0.04</v>
      </c>
      <c r="J39" s="38">
        <v>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531</v>
      </c>
      <c r="D43" s="1182"/>
      <c r="E43" s="1183"/>
      <c r="F43" s="41">
        <v>0.2</v>
      </c>
      <c r="G43" s="42">
        <v>0.56999999999999995</v>
      </c>
      <c r="H43" s="42">
        <v>1.7</v>
      </c>
      <c r="I43" s="42">
        <v>0.92</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50" sqref="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499</v>
      </c>
      <c r="L45" s="60">
        <v>462</v>
      </c>
      <c r="M45" s="60">
        <v>444</v>
      </c>
      <c r="N45" s="60">
        <v>418</v>
      </c>
      <c r="O45" s="61">
        <v>406</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67</v>
      </c>
      <c r="L48" s="64">
        <v>58</v>
      </c>
      <c r="M48" s="64">
        <v>51</v>
      </c>
      <c r="N48" s="64">
        <v>52</v>
      </c>
      <c r="O48" s="65">
        <v>70</v>
      </c>
      <c r="P48" s="48"/>
      <c r="Q48" s="48"/>
      <c r="R48" s="48"/>
      <c r="S48" s="48"/>
      <c r="T48" s="48"/>
      <c r="U48" s="48"/>
    </row>
    <row r="49" spans="1:21" ht="30.75" customHeight="1">
      <c r="A49" s="48"/>
      <c r="B49" s="1196"/>
      <c r="C49" s="1197"/>
      <c r="D49" s="62"/>
      <c r="E49" s="1188" t="s">
        <v>16</v>
      </c>
      <c r="F49" s="1188"/>
      <c r="G49" s="1188"/>
      <c r="H49" s="1188"/>
      <c r="I49" s="1188"/>
      <c r="J49" s="1189"/>
      <c r="K49" s="63">
        <v>3</v>
      </c>
      <c r="L49" s="64">
        <v>3</v>
      </c>
      <c r="M49" s="64">
        <v>3</v>
      </c>
      <c r="N49" s="64">
        <v>0</v>
      </c>
      <c r="O49" s="65" t="s">
        <v>479</v>
      </c>
      <c r="P49" s="48"/>
      <c r="Q49" s="48"/>
      <c r="R49" s="48"/>
      <c r="S49" s="48"/>
      <c r="T49" s="48"/>
      <c r="U49" s="48"/>
    </row>
    <row r="50" spans="1:21" ht="30.75" customHeight="1">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385</v>
      </c>
      <c r="L52" s="64">
        <v>361</v>
      </c>
      <c r="M52" s="64">
        <v>370</v>
      </c>
      <c r="N52" s="64">
        <v>355</v>
      </c>
      <c r="O52" s="65">
        <v>346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184</v>
      </c>
      <c r="L53" s="69">
        <v>162</v>
      </c>
      <c r="M53" s="69">
        <v>128</v>
      </c>
      <c r="N53" s="69">
        <v>115</v>
      </c>
      <c r="O53" s="70">
        <v>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3407</v>
      </c>
      <c r="J41" s="83">
        <v>3191</v>
      </c>
      <c r="K41" s="83">
        <v>3138</v>
      </c>
      <c r="L41" s="83">
        <v>3041</v>
      </c>
      <c r="M41" s="84">
        <v>2949</v>
      </c>
    </row>
    <row r="42" spans="2:13" ht="27.75" customHeight="1">
      <c r="B42" s="1204"/>
      <c r="C42" s="1205"/>
      <c r="D42" s="85"/>
      <c r="E42" s="1210" t="s">
        <v>26</v>
      </c>
      <c r="F42" s="1210"/>
      <c r="G42" s="1210"/>
      <c r="H42" s="1211"/>
      <c r="I42" s="86" t="s">
        <v>479</v>
      </c>
      <c r="J42" s="87" t="s">
        <v>479</v>
      </c>
      <c r="K42" s="87" t="s">
        <v>479</v>
      </c>
      <c r="L42" s="87" t="s">
        <v>479</v>
      </c>
      <c r="M42" s="88" t="s">
        <v>479</v>
      </c>
    </row>
    <row r="43" spans="2:13" ht="27.75" customHeight="1">
      <c r="B43" s="1204"/>
      <c r="C43" s="1205"/>
      <c r="D43" s="85"/>
      <c r="E43" s="1210" t="s">
        <v>27</v>
      </c>
      <c r="F43" s="1210"/>
      <c r="G43" s="1210"/>
      <c r="H43" s="1211"/>
      <c r="I43" s="86">
        <v>644</v>
      </c>
      <c r="J43" s="87">
        <v>617</v>
      </c>
      <c r="K43" s="87">
        <v>608</v>
      </c>
      <c r="L43" s="87">
        <v>522</v>
      </c>
      <c r="M43" s="88">
        <v>590</v>
      </c>
    </row>
    <row r="44" spans="2:13" ht="27.75" customHeight="1">
      <c r="B44" s="1204"/>
      <c r="C44" s="1205"/>
      <c r="D44" s="85"/>
      <c r="E44" s="1210" t="s">
        <v>28</v>
      </c>
      <c r="F44" s="1210"/>
      <c r="G44" s="1210"/>
      <c r="H44" s="1211"/>
      <c r="I44" s="86">
        <v>13</v>
      </c>
      <c r="J44" s="87">
        <v>5</v>
      </c>
      <c r="K44" s="87">
        <v>0</v>
      </c>
      <c r="L44" s="87" t="s">
        <v>479</v>
      </c>
      <c r="M44" s="88" t="s">
        <v>479</v>
      </c>
    </row>
    <row r="45" spans="2:13" ht="27.75" customHeight="1">
      <c r="B45" s="1204"/>
      <c r="C45" s="1205"/>
      <c r="D45" s="85"/>
      <c r="E45" s="1210" t="s">
        <v>29</v>
      </c>
      <c r="F45" s="1210"/>
      <c r="G45" s="1210"/>
      <c r="H45" s="1211"/>
      <c r="I45" s="86">
        <v>356</v>
      </c>
      <c r="J45" s="87">
        <v>289</v>
      </c>
      <c r="K45" s="87">
        <v>221</v>
      </c>
      <c r="L45" s="87">
        <v>177</v>
      </c>
      <c r="M45" s="88">
        <v>163</v>
      </c>
    </row>
    <row r="46" spans="2:13" ht="27.75" customHeight="1">
      <c r="B46" s="1204"/>
      <c r="C46" s="1205"/>
      <c r="D46" s="89"/>
      <c r="E46" s="1210" t="s">
        <v>30</v>
      </c>
      <c r="F46" s="1210"/>
      <c r="G46" s="1210"/>
      <c r="H46" s="1211"/>
      <c r="I46" s="86" t="s">
        <v>479</v>
      </c>
      <c r="J46" s="87" t="s">
        <v>479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v>0</v>
      </c>
      <c r="J49" s="87" t="s">
        <v>479</v>
      </c>
      <c r="K49" s="87">
        <v>0</v>
      </c>
      <c r="L49" s="87" t="s">
        <v>479</v>
      </c>
      <c r="M49" s="88" t="s">
        <v>479</v>
      </c>
    </row>
    <row r="50" spans="2:13" ht="27.75" customHeight="1">
      <c r="B50" s="1215" t="s">
        <v>34</v>
      </c>
      <c r="C50" s="1216"/>
      <c r="D50" s="91"/>
      <c r="E50" s="1210" t="s">
        <v>35</v>
      </c>
      <c r="F50" s="1210"/>
      <c r="G50" s="1210"/>
      <c r="H50" s="1211"/>
      <c r="I50" s="86">
        <v>1119</v>
      </c>
      <c r="J50" s="87">
        <v>1215</v>
      </c>
      <c r="K50" s="87">
        <v>1242</v>
      </c>
      <c r="L50" s="87">
        <v>1302</v>
      </c>
      <c r="M50" s="88">
        <v>1337</v>
      </c>
    </row>
    <row r="51" spans="2:13" ht="27.75" customHeight="1">
      <c r="B51" s="1204"/>
      <c r="C51" s="1205"/>
      <c r="D51" s="85"/>
      <c r="E51" s="1210" t="s">
        <v>36</v>
      </c>
      <c r="F51" s="1210"/>
      <c r="G51" s="1210"/>
      <c r="H51" s="1211"/>
      <c r="I51" s="86">
        <v>232</v>
      </c>
      <c r="J51" s="87">
        <v>188</v>
      </c>
      <c r="K51" s="87">
        <v>147</v>
      </c>
      <c r="L51" s="87">
        <v>112</v>
      </c>
      <c r="M51" s="88">
        <v>129</v>
      </c>
    </row>
    <row r="52" spans="2:13" ht="27.75" customHeight="1">
      <c r="B52" s="1206"/>
      <c r="C52" s="1207"/>
      <c r="D52" s="85"/>
      <c r="E52" s="1210" t="s">
        <v>37</v>
      </c>
      <c r="F52" s="1210"/>
      <c r="G52" s="1210"/>
      <c r="H52" s="1211"/>
      <c r="I52" s="86">
        <v>2846</v>
      </c>
      <c r="J52" s="87">
        <v>2728</v>
      </c>
      <c r="K52" s="87">
        <v>2794</v>
      </c>
      <c r="L52" s="87">
        <v>2754</v>
      </c>
      <c r="M52" s="88">
        <v>2720</v>
      </c>
    </row>
    <row r="53" spans="2:13" ht="27.75" customHeight="1" thickBot="1">
      <c r="B53" s="1217" t="s">
        <v>21</v>
      </c>
      <c r="C53" s="1218"/>
      <c r="D53" s="92"/>
      <c r="E53" s="1219" t="s">
        <v>38</v>
      </c>
      <c r="F53" s="1219"/>
      <c r="G53" s="1219"/>
      <c r="H53" s="1220"/>
      <c r="I53" s="93">
        <v>225</v>
      </c>
      <c r="J53" s="94">
        <v>-29</v>
      </c>
      <c r="K53" s="94">
        <v>-216</v>
      </c>
      <c r="L53" s="94">
        <v>-428</v>
      </c>
      <c r="M53" s="95">
        <v>-484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549</v>
      </c>
      <c r="H51" s="1234"/>
      <c r="I51" s="1239" t="s">
        <v>550</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552</v>
      </c>
      <c r="H55" s="1245"/>
      <c r="I55" s="1243" t="s">
        <v>550</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556</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21" t="s">
        <v>557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549</v>
      </c>
      <c r="H73" s="1234"/>
      <c r="I73" s="1239" t="s">
        <v>550</v>
      </c>
      <c r="J73" s="1239"/>
      <c r="K73" s="1253">
        <v>16.399999999999999</v>
      </c>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555</v>
      </c>
      <c r="J75" s="1243"/>
      <c r="K75" s="1254">
        <v>13.9</v>
      </c>
      <c r="L75" s="1254">
        <v>12.9</v>
      </c>
      <c r="M75" s="1254">
        <v>11.6</v>
      </c>
      <c r="N75" s="1254">
        <v>10</v>
      </c>
      <c r="O75" s="1254">
        <v>9.3000000000000007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552</v>
      </c>
      <c r="H77" s="1245"/>
      <c r="I77" s="1243" t="s">
        <v>550</v>
      </c>
      <c r="J77" s="1243"/>
      <c r="K77" s="1253">
        <v>0</v>
      </c>
      <c r="L77" s="1253">
        <v>0</v>
      </c>
      <c r="M77" s="1242">
        <v>0</v>
      </c>
      <c r="N77" s="1242">
        <v>0</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555</v>
      </c>
      <c r="J79" s="1252"/>
      <c r="K79" s="1256">
        <v>9.6999999999999993</v>
      </c>
      <c r="L79" s="1256">
        <v>8.6</v>
      </c>
      <c r="M79" s="1256">
        <v>7.7</v>
      </c>
      <c r="N79" s="1256">
        <v>6.4</v>
      </c>
      <c r="O79" s="1256">
        <v>6.9</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6" zoomScale="40" zoomScaleNormal="40" zoomScaleSheetLayoutView="70" workbookViewId="0">
      <selection activeCell="I13" sqref="I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40" zoomScaleNormal="40" zoomScaleSheetLayoutView="55" workbookViewId="0">
      <selection activeCell="I13" sqref="I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228414</v>
      </c>
      <c r="E3" s="118"/>
      <c r="F3" s="119">
        <v>185018</v>
      </c>
      <c r="G3" s="120"/>
      <c r="H3" s="121"/>
    </row>
    <row r="4" spans="1:8">
      <c r="A4" s="122"/>
      <c r="B4" s="123"/>
      <c r="C4" s="124"/>
      <c r="D4" s="125">
        <v>67449</v>
      </c>
      <c r="E4" s="126"/>
      <c r="F4" s="127">
        <v>95064</v>
      </c>
      <c r="G4" s="128"/>
      <c r="H4" s="129"/>
    </row>
    <row r="5" spans="1:8">
      <c r="A5" s="110" t="s">
        <v>513</v>
      </c>
      <c r="B5" s="115"/>
      <c r="C5" s="116"/>
      <c r="D5" s="117">
        <v>277105</v>
      </c>
      <c r="E5" s="118"/>
      <c r="F5" s="119">
        <v>238802</v>
      </c>
      <c r="G5" s="120"/>
      <c r="H5" s="121"/>
    </row>
    <row r="6" spans="1:8">
      <c r="A6" s="122"/>
      <c r="B6" s="123"/>
      <c r="C6" s="124"/>
      <c r="D6" s="125">
        <v>63635</v>
      </c>
      <c r="E6" s="126"/>
      <c r="F6" s="127">
        <v>128562</v>
      </c>
      <c r="G6" s="128"/>
      <c r="H6" s="129"/>
    </row>
    <row r="7" spans="1:8">
      <c r="A7" s="110" t="s">
        <v>514</v>
      </c>
      <c r="B7" s="115"/>
      <c r="C7" s="116"/>
      <c r="D7" s="117">
        <v>573026</v>
      </c>
      <c r="E7" s="118"/>
      <c r="F7" s="119">
        <v>288550</v>
      </c>
      <c r="G7" s="120"/>
      <c r="H7" s="121"/>
    </row>
    <row r="8" spans="1:8">
      <c r="A8" s="122"/>
      <c r="B8" s="123"/>
      <c r="C8" s="124"/>
      <c r="D8" s="125">
        <v>68636</v>
      </c>
      <c r="E8" s="126"/>
      <c r="F8" s="127">
        <v>141525</v>
      </c>
      <c r="G8" s="128"/>
      <c r="H8" s="129"/>
    </row>
    <row r="9" spans="1:8">
      <c r="A9" s="110" t="s">
        <v>515</v>
      </c>
      <c r="B9" s="115"/>
      <c r="C9" s="116"/>
      <c r="D9" s="117">
        <v>490899</v>
      </c>
      <c r="E9" s="118"/>
      <c r="F9" s="119">
        <v>287914</v>
      </c>
      <c r="G9" s="120"/>
      <c r="H9" s="121"/>
    </row>
    <row r="10" spans="1:8">
      <c r="A10" s="122"/>
      <c r="B10" s="123"/>
      <c r="C10" s="124"/>
      <c r="D10" s="125">
        <v>170698</v>
      </c>
      <c r="E10" s="126"/>
      <c r="F10" s="127">
        <v>146531</v>
      </c>
      <c r="G10" s="128"/>
      <c r="H10" s="129"/>
    </row>
    <row r="11" spans="1:8">
      <c r="A11" s="110" t="s">
        <v>516</v>
      </c>
      <c r="B11" s="115"/>
      <c r="C11" s="116"/>
      <c r="D11" s="117">
        <v>351962</v>
      </c>
      <c r="E11" s="118"/>
      <c r="F11" s="119">
        <v>310300</v>
      </c>
      <c r="G11" s="120"/>
      <c r="H11" s="121"/>
    </row>
    <row r="12" spans="1:8">
      <c r="A12" s="122"/>
      <c r="B12" s="123"/>
      <c r="C12" s="130"/>
      <c r="D12" s="125">
        <v>121854</v>
      </c>
      <c r="E12" s="126"/>
      <c r="F12" s="127">
        <v>157576</v>
      </c>
      <c r="G12" s="128"/>
      <c r="H12" s="129"/>
    </row>
    <row r="13" spans="1:8">
      <c r="A13" s="110"/>
      <c r="B13" s="115"/>
      <c r="C13" s="131"/>
      <c r="D13" s="132">
        <v>384281</v>
      </c>
      <c r="E13" s="133"/>
      <c r="F13" s="134">
        <v>262117</v>
      </c>
      <c r="G13" s="135"/>
      <c r="H13" s="121"/>
    </row>
    <row r="14" spans="1:8">
      <c r="A14" s="122"/>
      <c r="B14" s="123"/>
      <c r="C14" s="124"/>
      <c r="D14" s="125">
        <v>98454</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3.51</v>
      </c>
      <c r="C19" s="136">
        <f>ROUND(VALUE(SUBSTITUTE(実質収支比率等に係る経年分析!G$48,"▲","-")),2)</f>
        <v>4.43</v>
      </c>
      <c r="D19" s="136">
        <f>ROUND(VALUE(SUBSTITUTE(実質収支比率等に係る経年分析!H$48,"▲","-")),2)</f>
        <v>4.32</v>
      </c>
      <c r="E19" s="136">
        <f>ROUND(VALUE(SUBSTITUTE(実質収支比率等に係る経年分析!I$48,"▲","-")),2)</f>
        <v>5.4</v>
      </c>
      <c r="F19" s="136">
        <f>ROUND(VALUE(SUBSTITUTE(実質収支比率等に係る経年分析!J$48,"▲","-")),2)</f>
        <v>6.1</v>
      </c>
    </row>
    <row r="20" spans="1:11">
      <c r="A20" s="136" t="s">
        <v>43</v>
      </c>
      <c r="B20" s="136">
        <f>ROUND(VALUE(SUBSTITUTE(実質収支比率等に係る経年分析!F$47,"▲","-")),2)</f>
        <v>21.46</v>
      </c>
      <c r="C20" s="136">
        <f>ROUND(VALUE(SUBSTITUTE(実質収支比率等に係る経年分析!G$47,"▲","-")),2)</f>
        <v>26.91</v>
      </c>
      <c r="D20" s="136">
        <f>ROUND(VALUE(SUBSTITUTE(実質収支比率等に係る経年分析!H$47,"▲","-")),2)</f>
        <v>28.1</v>
      </c>
      <c r="E20" s="136">
        <f>ROUND(VALUE(SUBSTITUTE(実質収支比率等に係る経年分析!I$47,"▲","-")),2)</f>
        <v>29.71</v>
      </c>
      <c r="F20" s="136">
        <f>ROUND(VALUE(SUBSTITUTE(実質収支比率等に係る経年分析!J$47,"▲","-")),2)</f>
        <v>34.03</v>
      </c>
    </row>
    <row r="21" spans="1:11">
      <c r="A21" s="136" t="s">
        <v>44</v>
      </c>
      <c r="B21" s="136">
        <f>IF(ISNUMBER(VALUE(SUBSTITUTE(実質収支比率等に係る経年分析!F$49,"▲","-"))),ROUND(VALUE(SUBSTITUTE(実質収支比率等に係る経年分析!F$49,"▲","-")),2),NA())</f>
        <v>1.82</v>
      </c>
      <c r="C21" s="136">
        <f>IF(ISNUMBER(VALUE(SUBSTITUTE(実質収支比率等に係る経年分析!G$49,"▲","-"))),ROUND(VALUE(SUBSTITUTE(実質収支比率等に係る経年分析!G$49,"▲","-")),2),NA())</f>
        <v>5.71</v>
      </c>
      <c r="D21" s="136">
        <f>IF(ISNUMBER(VALUE(SUBSTITUTE(実質収支比率等に係る経年分析!H$49,"▲","-"))),ROUND(VALUE(SUBSTITUTE(実質収支比率等に係る経年分析!H$49,"▲","-")),2),NA())</f>
        <v>1.97</v>
      </c>
      <c r="E21" s="136">
        <f>IF(ISNUMBER(VALUE(SUBSTITUTE(実質収支比率等に係る経年分析!I$49,"▲","-"))),ROUND(VALUE(SUBSTITUTE(実質収支比率等に係る経年分析!I$49,"▲","-")),2),NA())</f>
        <v>4.33</v>
      </c>
      <c r="F21" s="136">
        <f>IF(ISNUMBER(VALUE(SUBSTITUTE(実質収支比率等に係る経年分析!J$49,"▲","-"))),ROUND(VALUE(SUBSTITUTE(実質収支比率等に係る経年分析!J$49,"▲","-")),2),NA())</f>
        <v>4.24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0.56999999999999995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0.92</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大和の園特別会計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大和診療所特別会計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0.89</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0.57999999999999996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4.3099999999999996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385</v>
      </c>
      <c r="E42" s="138"/>
      <c r="F42" s="138"/>
      <c r="G42" s="138">
        <f>'実質公債費比率（分子）の構造'!L$52</f>
        <v>361</v>
      </c>
      <c r="H42" s="138"/>
      <c r="I42" s="138"/>
      <c r="J42" s="138">
        <f>'実質公債費比率（分子）の構造'!M$52</f>
        <v>370</v>
      </c>
      <c r="K42" s="138"/>
      <c r="L42" s="138"/>
      <c r="M42" s="138">
        <f>'実質公債費比率（分子）の構造'!N$52</f>
        <v>355</v>
      </c>
      <c r="N42" s="138"/>
      <c r="O42" s="138"/>
      <c r="P42" s="138">
        <f>'実質公債費比率（分子）の構造'!O$52</f>
        <v>346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v>
      </c>
      <c r="C45" s="138"/>
      <c r="D45" s="138"/>
      <c r="E45" s="138">
        <f>'実質公債費比率（分子）の構造'!L$49</f>
        <v>3</v>
      </c>
      <c r="F45" s="138"/>
      <c r="G45" s="138"/>
      <c r="H45" s="138">
        <f>'実質公債費比率（分子）の構造'!M$49</f>
        <v>3</v>
      </c>
      <c r="I45" s="138"/>
      <c r="J45" s="138"/>
      <c r="K45" s="138">
        <f>'実質公債費比率（分子）の構造'!N$49</f>
        <v>0</v>
      </c>
      <c r="L45" s="138"/>
      <c r="M45" s="138"/>
      <c r="N45" s="138" t="str">
        <f>'実質公債費比率（分子）の構造'!O$49</f>
        <v>-</v>
      </c>
      <c r="O45" s="138"/>
      <c r="P45" s="138"/>
    </row>
    <row r="46" spans="1:16">
      <c r="A46" s="138" t="s">
        <v>55</v>
      </c>
      <c r="B46" s="138">
        <f>'実質公債費比率（分子）の構造'!K$48</f>
        <v>67</v>
      </c>
      <c r="C46" s="138"/>
      <c r="D46" s="138"/>
      <c r="E46" s="138">
        <f>'実質公債費比率（分子）の構造'!L$48</f>
        <v>58</v>
      </c>
      <c r="F46" s="138"/>
      <c r="G46" s="138"/>
      <c r="H46" s="138">
        <f>'実質公債費比率（分子）の構造'!M$48</f>
        <v>51</v>
      </c>
      <c r="I46" s="138"/>
      <c r="J46" s="138"/>
      <c r="K46" s="138">
        <f>'実質公債費比率（分子）の構造'!N$48</f>
        <v>52</v>
      </c>
      <c r="L46" s="138"/>
      <c r="M46" s="138"/>
      <c r="N46" s="138">
        <f>'実質公債費比率（分子）の構造'!O$48</f>
        <v>70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499</v>
      </c>
      <c r="C49" s="138"/>
      <c r="D49" s="138"/>
      <c r="E49" s="138">
        <f>'実質公債費比率（分子）の構造'!L$45</f>
        <v>462</v>
      </c>
      <c r="F49" s="138"/>
      <c r="G49" s="138"/>
      <c r="H49" s="138">
        <f>'実質公債費比率（分子）の構造'!M$45</f>
        <v>444</v>
      </c>
      <c r="I49" s="138"/>
      <c r="J49" s="138"/>
      <c r="K49" s="138">
        <f>'実質公債費比率（分子）の構造'!N$45</f>
        <v>418</v>
      </c>
      <c r="L49" s="138"/>
      <c r="M49" s="138"/>
      <c r="N49" s="138">
        <f>'実質公債費比率（分子）の構造'!O$45</f>
        <v>406</v>
      </c>
      <c r="O49" s="138"/>
      <c r="P49" s="138"/>
    </row>
    <row r="50" spans="1:16">
      <c r="A50" s="138" t="s">
        <v>59</v>
      </c>
      <c r="B50" s="138" t="e">
        <f>NA()</f>
        <v>#N/A</v>
      </c>
      <c r="C50" s="138">
        <f>IF(ISNUMBER('実質公債費比率（分子）の構造'!K$53),'実質公債費比率（分子）の構造'!K$53,NA())</f>
        <v>184</v>
      </c>
      <c r="D50" s="138" t="e">
        <f>NA()</f>
        <v>#N/A</v>
      </c>
      <c r="E50" s="138" t="e">
        <f>NA()</f>
        <v>#N/A</v>
      </c>
      <c r="F50" s="138">
        <f>IF(ISNUMBER('実質公債費比率（分子）の構造'!L$53),'実質公債費比率（分子）の構造'!L$53,NA())</f>
        <v>162</v>
      </c>
      <c r="G50" s="138" t="e">
        <f>NA()</f>
        <v>#N/A</v>
      </c>
      <c r="H50" s="138" t="e">
        <f>NA()</f>
        <v>#N/A</v>
      </c>
      <c r="I50" s="138">
        <f>IF(ISNUMBER('実質公債費比率（分子）の構造'!M$53),'実質公債費比率（分子）の構造'!M$53,NA())</f>
        <v>128</v>
      </c>
      <c r="J50" s="138" t="e">
        <f>NA()</f>
        <v>#N/A</v>
      </c>
      <c r="K50" s="138" t="e">
        <f>NA()</f>
        <v>#N/A</v>
      </c>
      <c r="L50" s="138">
        <f>IF(ISNUMBER('実質公債費比率（分子）の構造'!N$53),'実質公債費比率（分子）の構造'!N$53,NA())</f>
        <v>115</v>
      </c>
      <c r="M50" s="138" t="e">
        <f>NA()</f>
        <v>#N/A</v>
      </c>
      <c r="N50" s="138" t="e">
        <f>NA()</f>
        <v>#N/A</v>
      </c>
      <c r="O50" s="138">
        <f>IF(ISNUMBER('実質公債費比率（分子）の構造'!O$53),'実質公債費比率（分子）の構造'!O$53,NA())</f>
        <v>130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2846</v>
      </c>
      <c r="E56" s="137"/>
      <c r="F56" s="137"/>
      <c r="G56" s="137">
        <f>'将来負担比率（分子）の構造'!J$52</f>
        <v>2728</v>
      </c>
      <c r="H56" s="137"/>
      <c r="I56" s="137"/>
      <c r="J56" s="137">
        <f>'将来負担比率（分子）の構造'!K$52</f>
        <v>2794</v>
      </c>
      <c r="K56" s="137"/>
      <c r="L56" s="137"/>
      <c r="M56" s="137">
        <f>'将来負担比率（分子）の構造'!L$52</f>
        <v>2754</v>
      </c>
      <c r="N56" s="137"/>
      <c r="O56" s="137"/>
      <c r="P56" s="137">
        <f>'将来負担比率（分子）の構造'!M$52</f>
        <v>2720</v>
      </c>
    </row>
    <row r="57" spans="1:16">
      <c r="A57" s="137" t="s">
        <v>36</v>
      </c>
      <c r="B57" s="137"/>
      <c r="C57" s="137"/>
      <c r="D57" s="137">
        <f>'将来負担比率（分子）の構造'!I$51</f>
        <v>232</v>
      </c>
      <c r="E57" s="137"/>
      <c r="F57" s="137"/>
      <c r="G57" s="137">
        <f>'将来負担比率（分子）の構造'!J$51</f>
        <v>188</v>
      </c>
      <c r="H57" s="137"/>
      <c r="I57" s="137"/>
      <c r="J57" s="137">
        <f>'将来負担比率（分子）の構造'!K$51</f>
        <v>147</v>
      </c>
      <c r="K57" s="137"/>
      <c r="L57" s="137"/>
      <c r="M57" s="137">
        <f>'将来負担比率（分子）の構造'!L$51</f>
        <v>112</v>
      </c>
      <c r="N57" s="137"/>
      <c r="O57" s="137"/>
      <c r="P57" s="137">
        <f>'将来負担比率（分子）の構造'!M$51</f>
        <v>129</v>
      </c>
    </row>
    <row r="58" spans="1:16">
      <c r="A58" s="137" t="s">
        <v>35</v>
      </c>
      <c r="B58" s="137"/>
      <c r="C58" s="137"/>
      <c r="D58" s="137">
        <f>'将来負担比率（分子）の構造'!I$50</f>
        <v>1119</v>
      </c>
      <c r="E58" s="137"/>
      <c r="F58" s="137"/>
      <c r="G58" s="137">
        <f>'将来負担比率（分子）の構造'!J$50</f>
        <v>1215</v>
      </c>
      <c r="H58" s="137"/>
      <c r="I58" s="137"/>
      <c r="J58" s="137">
        <f>'将来負担比率（分子）の構造'!K$50</f>
        <v>1242</v>
      </c>
      <c r="K58" s="137"/>
      <c r="L58" s="137"/>
      <c r="M58" s="137">
        <f>'将来負担比率（分子）の構造'!L$50</f>
        <v>1302</v>
      </c>
      <c r="N58" s="137"/>
      <c r="O58" s="137"/>
      <c r="P58" s="137">
        <f>'将来負担比率（分子）の構造'!M$50</f>
        <v>1337</v>
      </c>
    </row>
    <row r="59" spans="1:16">
      <c r="A59" s="137" t="s">
        <v>33</v>
      </c>
      <c r="B59" s="137">
        <f>'将来負担比率（分子）の構造'!I$49</f>
        <v>0</v>
      </c>
      <c r="C59" s="137"/>
      <c r="D59" s="137"/>
      <c r="E59" s="137" t="str">
        <f>'将来負担比率（分子）の構造'!J$49</f>
        <v>-</v>
      </c>
      <c r="F59" s="137"/>
      <c r="G59" s="137"/>
      <c r="H59" s="137">
        <f>'将来負担比率（分子）の構造'!K$49</f>
        <v>0</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356</v>
      </c>
      <c r="C62" s="137"/>
      <c r="D62" s="137"/>
      <c r="E62" s="137">
        <f>'将来負担比率（分子）の構造'!J$45</f>
        <v>289</v>
      </c>
      <c r="F62" s="137"/>
      <c r="G62" s="137"/>
      <c r="H62" s="137">
        <f>'将来負担比率（分子）の構造'!K$45</f>
        <v>221</v>
      </c>
      <c r="I62" s="137"/>
      <c r="J62" s="137"/>
      <c r="K62" s="137">
        <f>'将来負担比率（分子）の構造'!L$45</f>
        <v>177</v>
      </c>
      <c r="L62" s="137"/>
      <c r="M62" s="137"/>
      <c r="N62" s="137">
        <f>'将来負担比率（分子）の構造'!M$45</f>
        <v>163</v>
      </c>
      <c r="O62" s="137"/>
      <c r="P62" s="137"/>
    </row>
    <row r="63" spans="1:16">
      <c r="A63" s="137" t="s">
        <v>28</v>
      </c>
      <c r="B63" s="137">
        <f>'将来負担比率（分子）の構造'!I$44</f>
        <v>13</v>
      </c>
      <c r="C63" s="137"/>
      <c r="D63" s="137"/>
      <c r="E63" s="137">
        <f>'将来負担比率（分子）の構造'!J$44</f>
        <v>5</v>
      </c>
      <c r="F63" s="137"/>
      <c r="G63" s="137"/>
      <c r="H63" s="137">
        <f>'将来負担比率（分子）の構造'!K$44</f>
        <v>0</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644</v>
      </c>
      <c r="C64" s="137"/>
      <c r="D64" s="137"/>
      <c r="E64" s="137">
        <f>'将来負担比率（分子）の構造'!J$43</f>
        <v>617</v>
      </c>
      <c r="F64" s="137"/>
      <c r="G64" s="137"/>
      <c r="H64" s="137">
        <f>'将来負担比率（分子）の構造'!K$43</f>
        <v>608</v>
      </c>
      <c r="I64" s="137"/>
      <c r="J64" s="137"/>
      <c r="K64" s="137">
        <f>'将来負担比率（分子）の構造'!L$43</f>
        <v>522</v>
      </c>
      <c r="L64" s="137"/>
      <c r="M64" s="137"/>
      <c r="N64" s="137">
        <f>'将来負担比率（分子）の構造'!M$43</f>
        <v>590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3407</v>
      </c>
      <c r="C66" s="137"/>
      <c r="D66" s="137"/>
      <c r="E66" s="137">
        <f>'将来負担比率（分子）の構造'!J$41</f>
        <v>3191</v>
      </c>
      <c r="F66" s="137"/>
      <c r="G66" s="137"/>
      <c r="H66" s="137">
        <f>'将来負担比率（分子）の構造'!K$41</f>
        <v>3138</v>
      </c>
      <c r="I66" s="137"/>
      <c r="J66" s="137"/>
      <c r="K66" s="137">
        <f>'将来負担比率（分子）の構造'!L$41</f>
        <v>3041</v>
      </c>
      <c r="L66" s="137"/>
      <c r="M66" s="137"/>
      <c r="N66" s="137">
        <f>'将来負担比率（分子）の構造'!M$41</f>
        <v>2949</v>
      </c>
      <c r="O66" s="137"/>
      <c r="P66" s="137"/>
    </row>
    <row r="67" spans="1:16">
      <c r="A67" s="137" t="s">
        <v>63</v>
      </c>
      <c r="B67" s="137" t="e">
        <f>NA()</f>
        <v>#N/A</v>
      </c>
      <c r="C67" s="137">
        <f>IF(ISNUMBER('将来負担比率（分子）の構造'!I$53), IF('将来負担比率（分子）の構造'!I$53 &lt; 0, 0, '将来負担比率（分子）の構造'!I$53), NA())</f>
        <v>225</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83025</v>
      </c>
      <c r="S5" s="615"/>
      <c r="T5" s="615"/>
      <c r="U5" s="615"/>
      <c r="V5" s="615"/>
      <c r="W5" s="615"/>
      <c r="X5" s="615"/>
      <c r="Y5" s="616"/>
      <c r="Z5" s="617">
        <v>2.8</v>
      </c>
      <c r="AA5" s="617"/>
      <c r="AB5" s="617"/>
      <c r="AC5" s="617"/>
      <c r="AD5" s="618">
        <v>83025</v>
      </c>
      <c r="AE5" s="618"/>
      <c r="AF5" s="618"/>
      <c r="AG5" s="618"/>
      <c r="AH5" s="618"/>
      <c r="AI5" s="618"/>
      <c r="AJ5" s="618"/>
      <c r="AK5" s="618"/>
      <c r="AL5" s="619">
        <v>5.0999999999999996</v>
      </c>
      <c r="AM5" s="620"/>
      <c r="AN5" s="620"/>
      <c r="AO5" s="621"/>
      <c r="AP5" s="611" t="s">
        <v>211</v>
      </c>
      <c r="AQ5" s="612"/>
      <c r="AR5" s="612"/>
      <c r="AS5" s="612"/>
      <c r="AT5" s="612"/>
      <c r="AU5" s="612"/>
      <c r="AV5" s="612"/>
      <c r="AW5" s="612"/>
      <c r="AX5" s="612"/>
      <c r="AY5" s="612"/>
      <c r="AZ5" s="612"/>
      <c r="BA5" s="612"/>
      <c r="BB5" s="612"/>
      <c r="BC5" s="612"/>
      <c r="BD5" s="612"/>
      <c r="BE5" s="612"/>
      <c r="BF5" s="613"/>
      <c r="BG5" s="625">
        <v>83025</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32244</v>
      </c>
      <c r="S6" s="626"/>
      <c r="T6" s="626"/>
      <c r="U6" s="626"/>
      <c r="V6" s="626"/>
      <c r="W6" s="626"/>
      <c r="X6" s="626"/>
      <c r="Y6" s="627"/>
      <c r="Z6" s="628">
        <v>1.1000000000000001</v>
      </c>
      <c r="AA6" s="628"/>
      <c r="AB6" s="628"/>
      <c r="AC6" s="628"/>
      <c r="AD6" s="629">
        <v>32244</v>
      </c>
      <c r="AE6" s="629"/>
      <c r="AF6" s="629"/>
      <c r="AG6" s="629"/>
      <c r="AH6" s="629"/>
      <c r="AI6" s="629"/>
      <c r="AJ6" s="629"/>
      <c r="AK6" s="629"/>
      <c r="AL6" s="630">
        <v>2</v>
      </c>
      <c r="AM6" s="631"/>
      <c r="AN6" s="631"/>
      <c r="AO6" s="632"/>
      <c r="AP6" s="622" t="s">
        <v>217</v>
      </c>
      <c r="AQ6" s="623"/>
      <c r="AR6" s="623"/>
      <c r="AS6" s="623"/>
      <c r="AT6" s="623"/>
      <c r="AU6" s="623"/>
      <c r="AV6" s="623"/>
      <c r="AW6" s="623"/>
      <c r="AX6" s="623"/>
      <c r="AY6" s="623"/>
      <c r="AZ6" s="623"/>
      <c r="BA6" s="623"/>
      <c r="BB6" s="623"/>
      <c r="BC6" s="623"/>
      <c r="BD6" s="623"/>
      <c r="BE6" s="623"/>
      <c r="BF6" s="624"/>
      <c r="BG6" s="625">
        <v>83025</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59068</v>
      </c>
      <c r="CS6" s="626"/>
      <c r="CT6" s="626"/>
      <c r="CU6" s="626"/>
      <c r="CV6" s="626"/>
      <c r="CW6" s="626"/>
      <c r="CX6" s="626"/>
      <c r="CY6" s="627"/>
      <c r="CZ6" s="628">
        <v>2.1</v>
      </c>
      <c r="DA6" s="628"/>
      <c r="DB6" s="628"/>
      <c r="DC6" s="628"/>
      <c r="DD6" s="634" t="s">
        <v>212</v>
      </c>
      <c r="DE6" s="626"/>
      <c r="DF6" s="626"/>
      <c r="DG6" s="626"/>
      <c r="DH6" s="626"/>
      <c r="DI6" s="626"/>
      <c r="DJ6" s="626"/>
      <c r="DK6" s="626"/>
      <c r="DL6" s="626"/>
      <c r="DM6" s="626"/>
      <c r="DN6" s="626"/>
      <c r="DO6" s="626"/>
      <c r="DP6" s="627"/>
      <c r="DQ6" s="634">
        <v>59068</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70</v>
      </c>
      <c r="S7" s="626"/>
      <c r="T7" s="626"/>
      <c r="U7" s="626"/>
      <c r="V7" s="626"/>
      <c r="W7" s="626"/>
      <c r="X7" s="626"/>
      <c r="Y7" s="627"/>
      <c r="Z7" s="628">
        <v>0</v>
      </c>
      <c r="AA7" s="628"/>
      <c r="AB7" s="628"/>
      <c r="AC7" s="628"/>
      <c r="AD7" s="629">
        <v>70</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38844</v>
      </c>
      <c r="BH7" s="626"/>
      <c r="BI7" s="626"/>
      <c r="BJ7" s="626"/>
      <c r="BK7" s="626"/>
      <c r="BL7" s="626"/>
      <c r="BM7" s="626"/>
      <c r="BN7" s="627"/>
      <c r="BO7" s="628">
        <v>46.8</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667660</v>
      </c>
      <c r="CS7" s="626"/>
      <c r="CT7" s="626"/>
      <c r="CU7" s="626"/>
      <c r="CV7" s="626"/>
      <c r="CW7" s="626"/>
      <c r="CX7" s="626"/>
      <c r="CY7" s="627"/>
      <c r="CZ7" s="628">
        <v>24.1</v>
      </c>
      <c r="DA7" s="628"/>
      <c r="DB7" s="628"/>
      <c r="DC7" s="628"/>
      <c r="DD7" s="634">
        <v>47785</v>
      </c>
      <c r="DE7" s="626"/>
      <c r="DF7" s="626"/>
      <c r="DG7" s="626"/>
      <c r="DH7" s="626"/>
      <c r="DI7" s="626"/>
      <c r="DJ7" s="626"/>
      <c r="DK7" s="626"/>
      <c r="DL7" s="626"/>
      <c r="DM7" s="626"/>
      <c r="DN7" s="626"/>
      <c r="DO7" s="626"/>
      <c r="DP7" s="627"/>
      <c r="DQ7" s="634">
        <v>569416</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174</v>
      </c>
      <c r="S8" s="626"/>
      <c r="T8" s="626"/>
      <c r="U8" s="626"/>
      <c r="V8" s="626"/>
      <c r="W8" s="626"/>
      <c r="X8" s="626"/>
      <c r="Y8" s="627"/>
      <c r="Z8" s="628">
        <v>0</v>
      </c>
      <c r="AA8" s="628"/>
      <c r="AB8" s="628"/>
      <c r="AC8" s="628"/>
      <c r="AD8" s="629">
        <v>174</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1857</v>
      </c>
      <c r="BH8" s="626"/>
      <c r="BI8" s="626"/>
      <c r="BJ8" s="626"/>
      <c r="BK8" s="626"/>
      <c r="BL8" s="626"/>
      <c r="BM8" s="626"/>
      <c r="BN8" s="627"/>
      <c r="BO8" s="628">
        <v>2.2000000000000002</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387591</v>
      </c>
      <c r="CS8" s="626"/>
      <c r="CT8" s="626"/>
      <c r="CU8" s="626"/>
      <c r="CV8" s="626"/>
      <c r="CW8" s="626"/>
      <c r="CX8" s="626"/>
      <c r="CY8" s="627"/>
      <c r="CZ8" s="628">
        <v>14</v>
      </c>
      <c r="DA8" s="628"/>
      <c r="DB8" s="628"/>
      <c r="DC8" s="628"/>
      <c r="DD8" s="634">
        <v>313</v>
      </c>
      <c r="DE8" s="626"/>
      <c r="DF8" s="626"/>
      <c r="DG8" s="626"/>
      <c r="DH8" s="626"/>
      <c r="DI8" s="626"/>
      <c r="DJ8" s="626"/>
      <c r="DK8" s="626"/>
      <c r="DL8" s="626"/>
      <c r="DM8" s="626"/>
      <c r="DN8" s="626"/>
      <c r="DO8" s="626"/>
      <c r="DP8" s="627"/>
      <c r="DQ8" s="634">
        <v>244844</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100</v>
      </c>
      <c r="S9" s="626"/>
      <c r="T9" s="626"/>
      <c r="U9" s="626"/>
      <c r="V9" s="626"/>
      <c r="W9" s="626"/>
      <c r="X9" s="626"/>
      <c r="Y9" s="627"/>
      <c r="Z9" s="628">
        <v>0</v>
      </c>
      <c r="AA9" s="628"/>
      <c r="AB9" s="628"/>
      <c r="AC9" s="628"/>
      <c r="AD9" s="629">
        <v>100</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33002</v>
      </c>
      <c r="BH9" s="626"/>
      <c r="BI9" s="626"/>
      <c r="BJ9" s="626"/>
      <c r="BK9" s="626"/>
      <c r="BL9" s="626"/>
      <c r="BM9" s="626"/>
      <c r="BN9" s="627"/>
      <c r="BO9" s="628">
        <v>39.700000000000003</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168883</v>
      </c>
      <c r="CS9" s="626"/>
      <c r="CT9" s="626"/>
      <c r="CU9" s="626"/>
      <c r="CV9" s="626"/>
      <c r="CW9" s="626"/>
      <c r="CX9" s="626"/>
      <c r="CY9" s="627"/>
      <c r="CZ9" s="628">
        <v>6.1</v>
      </c>
      <c r="DA9" s="628"/>
      <c r="DB9" s="628"/>
      <c r="DC9" s="628"/>
      <c r="DD9" s="634">
        <v>1117</v>
      </c>
      <c r="DE9" s="626"/>
      <c r="DF9" s="626"/>
      <c r="DG9" s="626"/>
      <c r="DH9" s="626"/>
      <c r="DI9" s="626"/>
      <c r="DJ9" s="626"/>
      <c r="DK9" s="626"/>
      <c r="DL9" s="626"/>
      <c r="DM9" s="626"/>
      <c r="DN9" s="626"/>
      <c r="DO9" s="626"/>
      <c r="DP9" s="627"/>
      <c r="DQ9" s="634">
        <v>138809</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24441</v>
      </c>
      <c r="S10" s="626"/>
      <c r="T10" s="626"/>
      <c r="U10" s="626"/>
      <c r="V10" s="626"/>
      <c r="W10" s="626"/>
      <c r="X10" s="626"/>
      <c r="Y10" s="627"/>
      <c r="Z10" s="628">
        <v>0.8</v>
      </c>
      <c r="AA10" s="628"/>
      <c r="AB10" s="628"/>
      <c r="AC10" s="628"/>
      <c r="AD10" s="629">
        <v>24441</v>
      </c>
      <c r="AE10" s="629"/>
      <c r="AF10" s="629"/>
      <c r="AG10" s="629"/>
      <c r="AH10" s="629"/>
      <c r="AI10" s="629"/>
      <c r="AJ10" s="629"/>
      <c r="AK10" s="629"/>
      <c r="AL10" s="630">
        <v>1.5</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1096</v>
      </c>
      <c r="BH10" s="626"/>
      <c r="BI10" s="626"/>
      <c r="BJ10" s="626"/>
      <c r="BK10" s="626"/>
      <c r="BL10" s="626"/>
      <c r="BM10" s="626"/>
      <c r="BN10" s="627"/>
      <c r="BO10" s="628">
        <v>1.3</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224</v>
      </c>
      <c r="CS10" s="626"/>
      <c r="CT10" s="626"/>
      <c r="CU10" s="626"/>
      <c r="CV10" s="626"/>
      <c r="CW10" s="626"/>
      <c r="CX10" s="626"/>
      <c r="CY10" s="627"/>
      <c r="CZ10" s="628" t="s">
        <v>224</v>
      </c>
      <c r="DA10" s="628"/>
      <c r="DB10" s="628"/>
      <c r="DC10" s="628"/>
      <c r="DD10" s="634" t="s">
        <v>224</v>
      </c>
      <c r="DE10" s="626"/>
      <c r="DF10" s="626"/>
      <c r="DG10" s="626"/>
      <c r="DH10" s="626"/>
      <c r="DI10" s="626"/>
      <c r="DJ10" s="626"/>
      <c r="DK10" s="626"/>
      <c r="DL10" s="626"/>
      <c r="DM10" s="626"/>
      <c r="DN10" s="626"/>
      <c r="DO10" s="626"/>
      <c r="DP10" s="627"/>
      <c r="DQ10" s="634" t="s">
        <v>224</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2889</v>
      </c>
      <c r="BH11" s="626"/>
      <c r="BI11" s="626"/>
      <c r="BJ11" s="626"/>
      <c r="BK11" s="626"/>
      <c r="BL11" s="626"/>
      <c r="BM11" s="626"/>
      <c r="BN11" s="627"/>
      <c r="BO11" s="628">
        <v>3.5</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185079</v>
      </c>
      <c r="CS11" s="626"/>
      <c r="CT11" s="626"/>
      <c r="CU11" s="626"/>
      <c r="CV11" s="626"/>
      <c r="CW11" s="626"/>
      <c r="CX11" s="626"/>
      <c r="CY11" s="627"/>
      <c r="CZ11" s="628">
        <v>6.7</v>
      </c>
      <c r="DA11" s="628"/>
      <c r="DB11" s="628"/>
      <c r="DC11" s="628"/>
      <c r="DD11" s="634">
        <v>12952</v>
      </c>
      <c r="DE11" s="626"/>
      <c r="DF11" s="626"/>
      <c r="DG11" s="626"/>
      <c r="DH11" s="626"/>
      <c r="DI11" s="626"/>
      <c r="DJ11" s="626"/>
      <c r="DK11" s="626"/>
      <c r="DL11" s="626"/>
      <c r="DM11" s="626"/>
      <c r="DN11" s="626"/>
      <c r="DO11" s="626"/>
      <c r="DP11" s="627"/>
      <c r="DQ11" s="634">
        <v>154939</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33653</v>
      </c>
      <c r="BH12" s="626"/>
      <c r="BI12" s="626"/>
      <c r="BJ12" s="626"/>
      <c r="BK12" s="626"/>
      <c r="BL12" s="626"/>
      <c r="BM12" s="626"/>
      <c r="BN12" s="627"/>
      <c r="BO12" s="628">
        <v>40.5</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42498</v>
      </c>
      <c r="CS12" s="626"/>
      <c r="CT12" s="626"/>
      <c r="CU12" s="626"/>
      <c r="CV12" s="626"/>
      <c r="CW12" s="626"/>
      <c r="CX12" s="626"/>
      <c r="CY12" s="627"/>
      <c r="CZ12" s="628">
        <v>1.5</v>
      </c>
      <c r="DA12" s="628"/>
      <c r="DB12" s="628"/>
      <c r="DC12" s="628"/>
      <c r="DD12" s="634">
        <v>1600</v>
      </c>
      <c r="DE12" s="626"/>
      <c r="DF12" s="626"/>
      <c r="DG12" s="626"/>
      <c r="DH12" s="626"/>
      <c r="DI12" s="626"/>
      <c r="DJ12" s="626"/>
      <c r="DK12" s="626"/>
      <c r="DL12" s="626"/>
      <c r="DM12" s="626"/>
      <c r="DN12" s="626"/>
      <c r="DO12" s="626"/>
      <c r="DP12" s="627"/>
      <c r="DQ12" s="634">
        <v>38775</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3956</v>
      </c>
      <c r="S13" s="626"/>
      <c r="T13" s="626"/>
      <c r="U13" s="626"/>
      <c r="V13" s="626"/>
      <c r="W13" s="626"/>
      <c r="X13" s="626"/>
      <c r="Y13" s="627"/>
      <c r="Z13" s="628">
        <v>0.1</v>
      </c>
      <c r="AA13" s="628"/>
      <c r="AB13" s="628"/>
      <c r="AC13" s="628"/>
      <c r="AD13" s="629">
        <v>3956</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33631</v>
      </c>
      <c r="BH13" s="626"/>
      <c r="BI13" s="626"/>
      <c r="BJ13" s="626"/>
      <c r="BK13" s="626"/>
      <c r="BL13" s="626"/>
      <c r="BM13" s="626"/>
      <c r="BN13" s="627"/>
      <c r="BO13" s="628">
        <v>40.5</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491967</v>
      </c>
      <c r="CS13" s="626"/>
      <c r="CT13" s="626"/>
      <c r="CU13" s="626"/>
      <c r="CV13" s="626"/>
      <c r="CW13" s="626"/>
      <c r="CX13" s="626"/>
      <c r="CY13" s="627"/>
      <c r="CZ13" s="628">
        <v>17.7</v>
      </c>
      <c r="DA13" s="628"/>
      <c r="DB13" s="628"/>
      <c r="DC13" s="628"/>
      <c r="DD13" s="634">
        <v>409755</v>
      </c>
      <c r="DE13" s="626"/>
      <c r="DF13" s="626"/>
      <c r="DG13" s="626"/>
      <c r="DH13" s="626"/>
      <c r="DI13" s="626"/>
      <c r="DJ13" s="626"/>
      <c r="DK13" s="626"/>
      <c r="DL13" s="626"/>
      <c r="DM13" s="626"/>
      <c r="DN13" s="626"/>
      <c r="DO13" s="626"/>
      <c r="DP13" s="627"/>
      <c r="DQ13" s="634">
        <v>120753</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5199</v>
      </c>
      <c r="BH14" s="626"/>
      <c r="BI14" s="626"/>
      <c r="BJ14" s="626"/>
      <c r="BK14" s="626"/>
      <c r="BL14" s="626"/>
      <c r="BM14" s="626"/>
      <c r="BN14" s="627"/>
      <c r="BO14" s="628">
        <v>6.3</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166485</v>
      </c>
      <c r="CS14" s="626"/>
      <c r="CT14" s="626"/>
      <c r="CU14" s="626"/>
      <c r="CV14" s="626"/>
      <c r="CW14" s="626"/>
      <c r="CX14" s="626"/>
      <c r="CY14" s="627"/>
      <c r="CZ14" s="628">
        <v>6</v>
      </c>
      <c r="DA14" s="628"/>
      <c r="DB14" s="628"/>
      <c r="DC14" s="628"/>
      <c r="DD14" s="634">
        <v>58653</v>
      </c>
      <c r="DE14" s="626"/>
      <c r="DF14" s="626"/>
      <c r="DG14" s="626"/>
      <c r="DH14" s="626"/>
      <c r="DI14" s="626"/>
      <c r="DJ14" s="626"/>
      <c r="DK14" s="626"/>
      <c r="DL14" s="626"/>
      <c r="DM14" s="626"/>
      <c r="DN14" s="626"/>
      <c r="DO14" s="626"/>
      <c r="DP14" s="627"/>
      <c r="DQ14" s="634">
        <v>113472</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t="s">
        <v>224</v>
      </c>
      <c r="S15" s="626"/>
      <c r="T15" s="626"/>
      <c r="U15" s="626"/>
      <c r="V15" s="626"/>
      <c r="W15" s="626"/>
      <c r="X15" s="626"/>
      <c r="Y15" s="627"/>
      <c r="Z15" s="628" t="s">
        <v>224</v>
      </c>
      <c r="AA15" s="628"/>
      <c r="AB15" s="628"/>
      <c r="AC15" s="628"/>
      <c r="AD15" s="629" t="s">
        <v>224</v>
      </c>
      <c r="AE15" s="629"/>
      <c r="AF15" s="629"/>
      <c r="AG15" s="629"/>
      <c r="AH15" s="629"/>
      <c r="AI15" s="629"/>
      <c r="AJ15" s="629"/>
      <c r="AK15" s="629"/>
      <c r="AL15" s="630" t="s">
        <v>224</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5329</v>
      </c>
      <c r="BH15" s="626"/>
      <c r="BI15" s="626"/>
      <c r="BJ15" s="626"/>
      <c r="BK15" s="626"/>
      <c r="BL15" s="626"/>
      <c r="BM15" s="626"/>
      <c r="BN15" s="627"/>
      <c r="BO15" s="628">
        <v>6.4</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197551</v>
      </c>
      <c r="CS15" s="626"/>
      <c r="CT15" s="626"/>
      <c r="CU15" s="626"/>
      <c r="CV15" s="626"/>
      <c r="CW15" s="626"/>
      <c r="CX15" s="626"/>
      <c r="CY15" s="627"/>
      <c r="CZ15" s="628">
        <v>7.1</v>
      </c>
      <c r="DA15" s="628"/>
      <c r="DB15" s="628"/>
      <c r="DC15" s="628"/>
      <c r="DD15" s="634">
        <v>10198</v>
      </c>
      <c r="DE15" s="626"/>
      <c r="DF15" s="626"/>
      <c r="DG15" s="626"/>
      <c r="DH15" s="626"/>
      <c r="DI15" s="626"/>
      <c r="DJ15" s="626"/>
      <c r="DK15" s="626"/>
      <c r="DL15" s="626"/>
      <c r="DM15" s="626"/>
      <c r="DN15" s="626"/>
      <c r="DO15" s="626"/>
      <c r="DP15" s="627"/>
      <c r="DQ15" s="634">
        <v>154902</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v>1595556</v>
      </c>
      <c r="S16" s="626"/>
      <c r="T16" s="626"/>
      <c r="U16" s="626"/>
      <c r="V16" s="626"/>
      <c r="W16" s="626"/>
      <c r="X16" s="626"/>
      <c r="Y16" s="627"/>
      <c r="Z16" s="628">
        <v>54</v>
      </c>
      <c r="AA16" s="628"/>
      <c r="AB16" s="628"/>
      <c r="AC16" s="628"/>
      <c r="AD16" s="629">
        <v>1458788</v>
      </c>
      <c r="AE16" s="629"/>
      <c r="AF16" s="629"/>
      <c r="AG16" s="629"/>
      <c r="AH16" s="629"/>
      <c r="AI16" s="629"/>
      <c r="AJ16" s="629"/>
      <c r="AK16" s="629"/>
      <c r="AL16" s="630">
        <v>90.5</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224</v>
      </c>
      <c r="CS16" s="626"/>
      <c r="CT16" s="626"/>
      <c r="CU16" s="626"/>
      <c r="CV16" s="626"/>
      <c r="CW16" s="626"/>
      <c r="CX16" s="626"/>
      <c r="CY16" s="627"/>
      <c r="CZ16" s="628" t="s">
        <v>224</v>
      </c>
      <c r="DA16" s="628"/>
      <c r="DB16" s="628"/>
      <c r="DC16" s="628"/>
      <c r="DD16" s="634" t="s">
        <v>224</v>
      </c>
      <c r="DE16" s="626"/>
      <c r="DF16" s="626"/>
      <c r="DG16" s="626"/>
      <c r="DH16" s="626"/>
      <c r="DI16" s="626"/>
      <c r="DJ16" s="626"/>
      <c r="DK16" s="626"/>
      <c r="DL16" s="626"/>
      <c r="DM16" s="626"/>
      <c r="DN16" s="626"/>
      <c r="DO16" s="626"/>
      <c r="DP16" s="627"/>
      <c r="DQ16" s="634" t="s">
        <v>224</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v>1458788</v>
      </c>
      <c r="S17" s="626"/>
      <c r="T17" s="626"/>
      <c r="U17" s="626"/>
      <c r="V17" s="626"/>
      <c r="W17" s="626"/>
      <c r="X17" s="626"/>
      <c r="Y17" s="627"/>
      <c r="Z17" s="628">
        <v>49.4</v>
      </c>
      <c r="AA17" s="628"/>
      <c r="AB17" s="628"/>
      <c r="AC17" s="628"/>
      <c r="AD17" s="629">
        <v>1458788</v>
      </c>
      <c r="AE17" s="629"/>
      <c r="AF17" s="629"/>
      <c r="AG17" s="629"/>
      <c r="AH17" s="629"/>
      <c r="AI17" s="629"/>
      <c r="AJ17" s="629"/>
      <c r="AK17" s="629"/>
      <c r="AL17" s="630">
        <v>90.5</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406191</v>
      </c>
      <c r="CS17" s="626"/>
      <c r="CT17" s="626"/>
      <c r="CU17" s="626"/>
      <c r="CV17" s="626"/>
      <c r="CW17" s="626"/>
      <c r="CX17" s="626"/>
      <c r="CY17" s="627"/>
      <c r="CZ17" s="628">
        <v>14.6</v>
      </c>
      <c r="DA17" s="628"/>
      <c r="DB17" s="628"/>
      <c r="DC17" s="628"/>
      <c r="DD17" s="634" t="s">
        <v>224</v>
      </c>
      <c r="DE17" s="626"/>
      <c r="DF17" s="626"/>
      <c r="DG17" s="626"/>
      <c r="DH17" s="626"/>
      <c r="DI17" s="626"/>
      <c r="DJ17" s="626"/>
      <c r="DK17" s="626"/>
      <c r="DL17" s="626"/>
      <c r="DM17" s="626"/>
      <c r="DN17" s="626"/>
      <c r="DO17" s="626"/>
      <c r="DP17" s="627"/>
      <c r="DQ17" s="634">
        <v>381550</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v>136768</v>
      </c>
      <c r="S18" s="626"/>
      <c r="T18" s="626"/>
      <c r="U18" s="626"/>
      <c r="V18" s="626"/>
      <c r="W18" s="626"/>
      <c r="X18" s="626"/>
      <c r="Y18" s="627"/>
      <c r="Z18" s="628">
        <v>4.5999999999999996</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224</v>
      </c>
      <c r="BH19" s="626"/>
      <c r="BI19" s="626"/>
      <c r="BJ19" s="626"/>
      <c r="BK19" s="626"/>
      <c r="BL19" s="626"/>
      <c r="BM19" s="626"/>
      <c r="BN19" s="627"/>
      <c r="BO19" s="628" t="s">
        <v>224</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1739566</v>
      </c>
      <c r="S20" s="626"/>
      <c r="T20" s="626"/>
      <c r="U20" s="626"/>
      <c r="V20" s="626"/>
      <c r="W20" s="626"/>
      <c r="X20" s="626"/>
      <c r="Y20" s="627"/>
      <c r="Z20" s="628">
        <v>58.9</v>
      </c>
      <c r="AA20" s="628"/>
      <c r="AB20" s="628"/>
      <c r="AC20" s="628"/>
      <c r="AD20" s="629">
        <v>1602798</v>
      </c>
      <c r="AE20" s="629"/>
      <c r="AF20" s="629"/>
      <c r="AG20" s="629"/>
      <c r="AH20" s="629"/>
      <c r="AI20" s="629"/>
      <c r="AJ20" s="629"/>
      <c r="AK20" s="629"/>
      <c r="AL20" s="630">
        <v>99.4</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224</v>
      </c>
      <c r="BH20" s="626"/>
      <c r="BI20" s="626"/>
      <c r="BJ20" s="626"/>
      <c r="BK20" s="626"/>
      <c r="BL20" s="626"/>
      <c r="BM20" s="626"/>
      <c r="BN20" s="627"/>
      <c r="BO20" s="628" t="s">
        <v>224</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2772973</v>
      </c>
      <c r="CS20" s="626"/>
      <c r="CT20" s="626"/>
      <c r="CU20" s="626"/>
      <c r="CV20" s="626"/>
      <c r="CW20" s="626"/>
      <c r="CX20" s="626"/>
      <c r="CY20" s="627"/>
      <c r="CZ20" s="628">
        <v>100</v>
      </c>
      <c r="DA20" s="628"/>
      <c r="DB20" s="628"/>
      <c r="DC20" s="628"/>
      <c r="DD20" s="634">
        <v>542373</v>
      </c>
      <c r="DE20" s="626"/>
      <c r="DF20" s="626"/>
      <c r="DG20" s="626"/>
      <c r="DH20" s="626"/>
      <c r="DI20" s="626"/>
      <c r="DJ20" s="626"/>
      <c r="DK20" s="626"/>
      <c r="DL20" s="626"/>
      <c r="DM20" s="626"/>
      <c r="DN20" s="626"/>
      <c r="DO20" s="626"/>
      <c r="DP20" s="627"/>
      <c r="DQ20" s="634">
        <v>1976528</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t="s">
        <v>224</v>
      </c>
      <c r="S21" s="626"/>
      <c r="T21" s="626"/>
      <c r="U21" s="626"/>
      <c r="V21" s="626"/>
      <c r="W21" s="626"/>
      <c r="X21" s="626"/>
      <c r="Y21" s="627"/>
      <c r="Z21" s="628" t="s">
        <v>224</v>
      </c>
      <c r="AA21" s="628"/>
      <c r="AB21" s="628"/>
      <c r="AC21" s="628"/>
      <c r="AD21" s="629" t="s">
        <v>224</v>
      </c>
      <c r="AE21" s="629"/>
      <c r="AF21" s="629"/>
      <c r="AG21" s="629"/>
      <c r="AH21" s="629"/>
      <c r="AI21" s="629"/>
      <c r="AJ21" s="629"/>
      <c r="AK21" s="629"/>
      <c r="AL21" s="630" t="s">
        <v>224</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224</v>
      </c>
      <c r="BH21" s="626"/>
      <c r="BI21" s="626"/>
      <c r="BJ21" s="626"/>
      <c r="BK21" s="626"/>
      <c r="BL21" s="626"/>
      <c r="BM21" s="626"/>
      <c r="BN21" s="627"/>
      <c r="BO21" s="628" t="s">
        <v>224</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1254</v>
      </c>
      <c r="S22" s="626"/>
      <c r="T22" s="626"/>
      <c r="U22" s="626"/>
      <c r="V22" s="626"/>
      <c r="W22" s="626"/>
      <c r="X22" s="626"/>
      <c r="Y22" s="627"/>
      <c r="Z22" s="628">
        <v>0</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57678</v>
      </c>
      <c r="S23" s="626"/>
      <c r="T23" s="626"/>
      <c r="U23" s="626"/>
      <c r="V23" s="626"/>
      <c r="W23" s="626"/>
      <c r="X23" s="626"/>
      <c r="Y23" s="627"/>
      <c r="Z23" s="628">
        <v>2</v>
      </c>
      <c r="AA23" s="628"/>
      <c r="AB23" s="628"/>
      <c r="AC23" s="628"/>
      <c r="AD23" s="629">
        <v>1604</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2547</v>
      </c>
      <c r="S24" s="626"/>
      <c r="T24" s="626"/>
      <c r="U24" s="626"/>
      <c r="V24" s="626"/>
      <c r="W24" s="626"/>
      <c r="X24" s="626"/>
      <c r="Y24" s="627"/>
      <c r="Z24" s="628">
        <v>0.1</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1018996</v>
      </c>
      <c r="CS24" s="615"/>
      <c r="CT24" s="615"/>
      <c r="CU24" s="615"/>
      <c r="CV24" s="615"/>
      <c r="CW24" s="615"/>
      <c r="CX24" s="615"/>
      <c r="CY24" s="616"/>
      <c r="CZ24" s="652">
        <v>36.700000000000003</v>
      </c>
      <c r="DA24" s="653"/>
      <c r="DB24" s="653"/>
      <c r="DC24" s="654"/>
      <c r="DD24" s="651">
        <v>861840</v>
      </c>
      <c r="DE24" s="615"/>
      <c r="DF24" s="615"/>
      <c r="DG24" s="615"/>
      <c r="DH24" s="615"/>
      <c r="DI24" s="615"/>
      <c r="DJ24" s="615"/>
      <c r="DK24" s="616"/>
      <c r="DL24" s="651">
        <v>860833</v>
      </c>
      <c r="DM24" s="615"/>
      <c r="DN24" s="615"/>
      <c r="DO24" s="615"/>
      <c r="DP24" s="615"/>
      <c r="DQ24" s="615"/>
      <c r="DR24" s="615"/>
      <c r="DS24" s="615"/>
      <c r="DT24" s="615"/>
      <c r="DU24" s="615"/>
      <c r="DV24" s="616"/>
      <c r="DW24" s="619">
        <v>51.8</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320525</v>
      </c>
      <c r="S25" s="626"/>
      <c r="T25" s="626"/>
      <c r="U25" s="626"/>
      <c r="V25" s="626"/>
      <c r="W25" s="626"/>
      <c r="X25" s="626"/>
      <c r="Y25" s="627"/>
      <c r="Z25" s="628">
        <v>10.9</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471450</v>
      </c>
      <c r="CS25" s="657"/>
      <c r="CT25" s="657"/>
      <c r="CU25" s="657"/>
      <c r="CV25" s="657"/>
      <c r="CW25" s="657"/>
      <c r="CX25" s="657"/>
      <c r="CY25" s="658"/>
      <c r="CZ25" s="659">
        <v>17</v>
      </c>
      <c r="DA25" s="660"/>
      <c r="DB25" s="660"/>
      <c r="DC25" s="661"/>
      <c r="DD25" s="634">
        <v>442836</v>
      </c>
      <c r="DE25" s="657"/>
      <c r="DF25" s="657"/>
      <c r="DG25" s="657"/>
      <c r="DH25" s="657"/>
      <c r="DI25" s="657"/>
      <c r="DJ25" s="657"/>
      <c r="DK25" s="658"/>
      <c r="DL25" s="634">
        <v>441829</v>
      </c>
      <c r="DM25" s="657"/>
      <c r="DN25" s="657"/>
      <c r="DO25" s="657"/>
      <c r="DP25" s="657"/>
      <c r="DQ25" s="657"/>
      <c r="DR25" s="657"/>
      <c r="DS25" s="657"/>
      <c r="DT25" s="657"/>
      <c r="DU25" s="657"/>
      <c r="DV25" s="658"/>
      <c r="DW25" s="630">
        <v>26.6</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252699</v>
      </c>
      <c r="CS26" s="626"/>
      <c r="CT26" s="626"/>
      <c r="CU26" s="626"/>
      <c r="CV26" s="626"/>
      <c r="CW26" s="626"/>
      <c r="CX26" s="626"/>
      <c r="CY26" s="627"/>
      <c r="CZ26" s="659">
        <v>9.1</v>
      </c>
      <c r="DA26" s="660"/>
      <c r="DB26" s="660"/>
      <c r="DC26" s="661"/>
      <c r="DD26" s="634">
        <v>238836</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137607</v>
      </c>
      <c r="S27" s="626"/>
      <c r="T27" s="626"/>
      <c r="U27" s="626"/>
      <c r="V27" s="626"/>
      <c r="W27" s="626"/>
      <c r="X27" s="626"/>
      <c r="Y27" s="627"/>
      <c r="Z27" s="628">
        <v>4.7</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83025</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141355</v>
      </c>
      <c r="CS27" s="657"/>
      <c r="CT27" s="657"/>
      <c r="CU27" s="657"/>
      <c r="CV27" s="657"/>
      <c r="CW27" s="657"/>
      <c r="CX27" s="657"/>
      <c r="CY27" s="658"/>
      <c r="CZ27" s="659">
        <v>5.0999999999999996</v>
      </c>
      <c r="DA27" s="660"/>
      <c r="DB27" s="660"/>
      <c r="DC27" s="661"/>
      <c r="DD27" s="634">
        <v>37454</v>
      </c>
      <c r="DE27" s="657"/>
      <c r="DF27" s="657"/>
      <c r="DG27" s="657"/>
      <c r="DH27" s="657"/>
      <c r="DI27" s="657"/>
      <c r="DJ27" s="657"/>
      <c r="DK27" s="658"/>
      <c r="DL27" s="634">
        <v>37454</v>
      </c>
      <c r="DM27" s="657"/>
      <c r="DN27" s="657"/>
      <c r="DO27" s="657"/>
      <c r="DP27" s="657"/>
      <c r="DQ27" s="657"/>
      <c r="DR27" s="657"/>
      <c r="DS27" s="657"/>
      <c r="DT27" s="657"/>
      <c r="DU27" s="657"/>
      <c r="DV27" s="658"/>
      <c r="DW27" s="630">
        <v>2.2999999999999998</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21496</v>
      </c>
      <c r="S28" s="626"/>
      <c r="T28" s="626"/>
      <c r="U28" s="626"/>
      <c r="V28" s="626"/>
      <c r="W28" s="626"/>
      <c r="X28" s="626"/>
      <c r="Y28" s="627"/>
      <c r="Z28" s="628">
        <v>0.7</v>
      </c>
      <c r="AA28" s="628"/>
      <c r="AB28" s="628"/>
      <c r="AC28" s="628"/>
      <c r="AD28" s="629">
        <v>8239</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406191</v>
      </c>
      <c r="CS28" s="626"/>
      <c r="CT28" s="626"/>
      <c r="CU28" s="626"/>
      <c r="CV28" s="626"/>
      <c r="CW28" s="626"/>
      <c r="CX28" s="626"/>
      <c r="CY28" s="627"/>
      <c r="CZ28" s="659">
        <v>14.6</v>
      </c>
      <c r="DA28" s="660"/>
      <c r="DB28" s="660"/>
      <c r="DC28" s="661"/>
      <c r="DD28" s="634">
        <v>381550</v>
      </c>
      <c r="DE28" s="626"/>
      <c r="DF28" s="626"/>
      <c r="DG28" s="626"/>
      <c r="DH28" s="626"/>
      <c r="DI28" s="626"/>
      <c r="DJ28" s="626"/>
      <c r="DK28" s="627"/>
      <c r="DL28" s="634">
        <v>381550</v>
      </c>
      <c r="DM28" s="626"/>
      <c r="DN28" s="626"/>
      <c r="DO28" s="626"/>
      <c r="DP28" s="626"/>
      <c r="DQ28" s="626"/>
      <c r="DR28" s="626"/>
      <c r="DS28" s="626"/>
      <c r="DT28" s="626"/>
      <c r="DU28" s="626"/>
      <c r="DV28" s="627"/>
      <c r="DW28" s="630">
        <v>22.9</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4620</v>
      </c>
      <c r="S29" s="626"/>
      <c r="T29" s="626"/>
      <c r="U29" s="626"/>
      <c r="V29" s="626"/>
      <c r="W29" s="626"/>
      <c r="X29" s="626"/>
      <c r="Y29" s="627"/>
      <c r="Z29" s="628">
        <v>0.2</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406059</v>
      </c>
      <c r="CS29" s="657"/>
      <c r="CT29" s="657"/>
      <c r="CU29" s="657"/>
      <c r="CV29" s="657"/>
      <c r="CW29" s="657"/>
      <c r="CX29" s="657"/>
      <c r="CY29" s="658"/>
      <c r="CZ29" s="659">
        <v>14.6</v>
      </c>
      <c r="DA29" s="660"/>
      <c r="DB29" s="660"/>
      <c r="DC29" s="661"/>
      <c r="DD29" s="634">
        <v>381418</v>
      </c>
      <c r="DE29" s="657"/>
      <c r="DF29" s="657"/>
      <c r="DG29" s="657"/>
      <c r="DH29" s="657"/>
      <c r="DI29" s="657"/>
      <c r="DJ29" s="657"/>
      <c r="DK29" s="658"/>
      <c r="DL29" s="634">
        <v>381418</v>
      </c>
      <c r="DM29" s="657"/>
      <c r="DN29" s="657"/>
      <c r="DO29" s="657"/>
      <c r="DP29" s="657"/>
      <c r="DQ29" s="657"/>
      <c r="DR29" s="657"/>
      <c r="DS29" s="657"/>
      <c r="DT29" s="657"/>
      <c r="DU29" s="657"/>
      <c r="DV29" s="658"/>
      <c r="DW29" s="630">
        <v>22.9</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204953</v>
      </c>
      <c r="S30" s="626"/>
      <c r="T30" s="626"/>
      <c r="U30" s="626"/>
      <c r="V30" s="626"/>
      <c r="W30" s="626"/>
      <c r="X30" s="626"/>
      <c r="Y30" s="627"/>
      <c r="Z30" s="628">
        <v>6.9</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99.3</v>
      </c>
      <c r="BH30" s="684"/>
      <c r="BI30" s="684"/>
      <c r="BJ30" s="684"/>
      <c r="BK30" s="684"/>
      <c r="BL30" s="684"/>
      <c r="BM30" s="620">
        <v>97.8</v>
      </c>
      <c r="BN30" s="684"/>
      <c r="BO30" s="684"/>
      <c r="BP30" s="684"/>
      <c r="BQ30" s="685"/>
      <c r="BR30" s="683">
        <v>99.5</v>
      </c>
      <c r="BS30" s="684"/>
      <c r="BT30" s="684"/>
      <c r="BU30" s="684"/>
      <c r="BV30" s="684"/>
      <c r="BW30" s="684"/>
      <c r="BX30" s="620">
        <v>97.3</v>
      </c>
      <c r="BY30" s="684"/>
      <c r="BZ30" s="684"/>
      <c r="CA30" s="684"/>
      <c r="CB30" s="685"/>
      <c r="CD30" s="688"/>
      <c r="CE30" s="689"/>
      <c r="CF30" s="639" t="s">
        <v>295</v>
      </c>
      <c r="CG30" s="640"/>
      <c r="CH30" s="640"/>
      <c r="CI30" s="640"/>
      <c r="CJ30" s="640"/>
      <c r="CK30" s="640"/>
      <c r="CL30" s="640"/>
      <c r="CM30" s="640"/>
      <c r="CN30" s="640"/>
      <c r="CO30" s="640"/>
      <c r="CP30" s="640"/>
      <c r="CQ30" s="641"/>
      <c r="CR30" s="625">
        <v>373320</v>
      </c>
      <c r="CS30" s="626"/>
      <c r="CT30" s="626"/>
      <c r="CU30" s="626"/>
      <c r="CV30" s="626"/>
      <c r="CW30" s="626"/>
      <c r="CX30" s="626"/>
      <c r="CY30" s="627"/>
      <c r="CZ30" s="659">
        <v>13.5</v>
      </c>
      <c r="DA30" s="660"/>
      <c r="DB30" s="660"/>
      <c r="DC30" s="661"/>
      <c r="DD30" s="634">
        <v>348679</v>
      </c>
      <c r="DE30" s="626"/>
      <c r="DF30" s="626"/>
      <c r="DG30" s="626"/>
      <c r="DH30" s="626"/>
      <c r="DI30" s="626"/>
      <c r="DJ30" s="626"/>
      <c r="DK30" s="627"/>
      <c r="DL30" s="634">
        <v>348679</v>
      </c>
      <c r="DM30" s="626"/>
      <c r="DN30" s="626"/>
      <c r="DO30" s="626"/>
      <c r="DP30" s="626"/>
      <c r="DQ30" s="626"/>
      <c r="DR30" s="626"/>
      <c r="DS30" s="626"/>
      <c r="DT30" s="626"/>
      <c r="DU30" s="626"/>
      <c r="DV30" s="627"/>
      <c r="DW30" s="630">
        <v>21</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125286</v>
      </c>
      <c r="S31" s="626"/>
      <c r="T31" s="626"/>
      <c r="U31" s="626"/>
      <c r="V31" s="626"/>
      <c r="W31" s="626"/>
      <c r="X31" s="626"/>
      <c r="Y31" s="627"/>
      <c r="Z31" s="628">
        <v>4.2</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99.5</v>
      </c>
      <c r="BH31" s="657"/>
      <c r="BI31" s="657"/>
      <c r="BJ31" s="657"/>
      <c r="BK31" s="657"/>
      <c r="BL31" s="657"/>
      <c r="BM31" s="631">
        <v>98.2</v>
      </c>
      <c r="BN31" s="681"/>
      <c r="BO31" s="681"/>
      <c r="BP31" s="681"/>
      <c r="BQ31" s="682"/>
      <c r="BR31" s="680">
        <v>99.5</v>
      </c>
      <c r="BS31" s="657"/>
      <c r="BT31" s="657"/>
      <c r="BU31" s="657"/>
      <c r="BV31" s="657"/>
      <c r="BW31" s="657"/>
      <c r="BX31" s="631">
        <v>98.5</v>
      </c>
      <c r="BY31" s="681"/>
      <c r="BZ31" s="681"/>
      <c r="CA31" s="681"/>
      <c r="CB31" s="682"/>
      <c r="CD31" s="688"/>
      <c r="CE31" s="689"/>
      <c r="CF31" s="639" t="s">
        <v>299</v>
      </c>
      <c r="CG31" s="640"/>
      <c r="CH31" s="640"/>
      <c r="CI31" s="640"/>
      <c r="CJ31" s="640"/>
      <c r="CK31" s="640"/>
      <c r="CL31" s="640"/>
      <c r="CM31" s="640"/>
      <c r="CN31" s="640"/>
      <c r="CO31" s="640"/>
      <c r="CP31" s="640"/>
      <c r="CQ31" s="641"/>
      <c r="CR31" s="625">
        <v>32739</v>
      </c>
      <c r="CS31" s="657"/>
      <c r="CT31" s="657"/>
      <c r="CU31" s="657"/>
      <c r="CV31" s="657"/>
      <c r="CW31" s="657"/>
      <c r="CX31" s="657"/>
      <c r="CY31" s="658"/>
      <c r="CZ31" s="659">
        <v>1.2</v>
      </c>
      <c r="DA31" s="660"/>
      <c r="DB31" s="660"/>
      <c r="DC31" s="661"/>
      <c r="DD31" s="634">
        <v>32739</v>
      </c>
      <c r="DE31" s="657"/>
      <c r="DF31" s="657"/>
      <c r="DG31" s="657"/>
      <c r="DH31" s="657"/>
      <c r="DI31" s="657"/>
      <c r="DJ31" s="657"/>
      <c r="DK31" s="658"/>
      <c r="DL31" s="634">
        <v>32739</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56612</v>
      </c>
      <c r="S32" s="626"/>
      <c r="T32" s="626"/>
      <c r="U32" s="626"/>
      <c r="V32" s="626"/>
      <c r="W32" s="626"/>
      <c r="X32" s="626"/>
      <c r="Y32" s="627"/>
      <c r="Z32" s="628">
        <v>1.9</v>
      </c>
      <c r="AA32" s="628"/>
      <c r="AB32" s="628"/>
      <c r="AC32" s="628"/>
      <c r="AD32" s="629">
        <v>10</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v>
      </c>
      <c r="BH32" s="693"/>
      <c r="BI32" s="693"/>
      <c r="BJ32" s="693"/>
      <c r="BK32" s="693"/>
      <c r="BL32" s="693"/>
      <c r="BM32" s="694">
        <v>96.9</v>
      </c>
      <c r="BN32" s="693"/>
      <c r="BO32" s="693"/>
      <c r="BP32" s="693"/>
      <c r="BQ32" s="695"/>
      <c r="BR32" s="692">
        <v>99.4</v>
      </c>
      <c r="BS32" s="693"/>
      <c r="BT32" s="693"/>
      <c r="BU32" s="693"/>
      <c r="BV32" s="693"/>
      <c r="BW32" s="693"/>
      <c r="BX32" s="694">
        <v>95.7</v>
      </c>
      <c r="BY32" s="693"/>
      <c r="BZ32" s="693"/>
      <c r="CA32" s="693"/>
      <c r="CB32" s="695"/>
      <c r="CD32" s="690"/>
      <c r="CE32" s="691"/>
      <c r="CF32" s="639" t="s">
        <v>302</v>
      </c>
      <c r="CG32" s="640"/>
      <c r="CH32" s="640"/>
      <c r="CI32" s="640"/>
      <c r="CJ32" s="640"/>
      <c r="CK32" s="640"/>
      <c r="CL32" s="640"/>
      <c r="CM32" s="640"/>
      <c r="CN32" s="640"/>
      <c r="CO32" s="640"/>
      <c r="CP32" s="640"/>
      <c r="CQ32" s="641"/>
      <c r="CR32" s="625">
        <v>132</v>
      </c>
      <c r="CS32" s="626"/>
      <c r="CT32" s="626"/>
      <c r="CU32" s="626"/>
      <c r="CV32" s="626"/>
      <c r="CW32" s="626"/>
      <c r="CX32" s="626"/>
      <c r="CY32" s="627"/>
      <c r="CZ32" s="659">
        <v>0</v>
      </c>
      <c r="DA32" s="660"/>
      <c r="DB32" s="660"/>
      <c r="DC32" s="661"/>
      <c r="DD32" s="634">
        <v>132</v>
      </c>
      <c r="DE32" s="626"/>
      <c r="DF32" s="626"/>
      <c r="DG32" s="626"/>
      <c r="DH32" s="626"/>
      <c r="DI32" s="626"/>
      <c r="DJ32" s="626"/>
      <c r="DK32" s="627"/>
      <c r="DL32" s="634">
        <v>132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281500</v>
      </c>
      <c r="S33" s="626"/>
      <c r="T33" s="626"/>
      <c r="U33" s="626"/>
      <c r="V33" s="626"/>
      <c r="W33" s="626"/>
      <c r="X33" s="626"/>
      <c r="Y33" s="627"/>
      <c r="Z33" s="628">
        <v>9.5</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1211604</v>
      </c>
      <c r="CS33" s="657"/>
      <c r="CT33" s="657"/>
      <c r="CU33" s="657"/>
      <c r="CV33" s="657"/>
      <c r="CW33" s="657"/>
      <c r="CX33" s="657"/>
      <c r="CY33" s="658"/>
      <c r="CZ33" s="659">
        <v>43.7</v>
      </c>
      <c r="DA33" s="660"/>
      <c r="DB33" s="660"/>
      <c r="DC33" s="661"/>
      <c r="DD33" s="634">
        <v>1007250</v>
      </c>
      <c r="DE33" s="657"/>
      <c r="DF33" s="657"/>
      <c r="DG33" s="657"/>
      <c r="DH33" s="657"/>
      <c r="DI33" s="657"/>
      <c r="DJ33" s="657"/>
      <c r="DK33" s="658"/>
      <c r="DL33" s="634">
        <v>606002</v>
      </c>
      <c r="DM33" s="657"/>
      <c r="DN33" s="657"/>
      <c r="DO33" s="657"/>
      <c r="DP33" s="657"/>
      <c r="DQ33" s="657"/>
      <c r="DR33" s="657"/>
      <c r="DS33" s="657"/>
      <c r="DT33" s="657"/>
      <c r="DU33" s="657"/>
      <c r="DV33" s="658"/>
      <c r="DW33" s="630">
        <v>36.4</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379010</v>
      </c>
      <c r="CS34" s="626"/>
      <c r="CT34" s="626"/>
      <c r="CU34" s="626"/>
      <c r="CV34" s="626"/>
      <c r="CW34" s="626"/>
      <c r="CX34" s="626"/>
      <c r="CY34" s="627"/>
      <c r="CZ34" s="659">
        <v>13.7</v>
      </c>
      <c r="DA34" s="660"/>
      <c r="DB34" s="660"/>
      <c r="DC34" s="661"/>
      <c r="DD34" s="634">
        <v>270988</v>
      </c>
      <c r="DE34" s="626"/>
      <c r="DF34" s="626"/>
      <c r="DG34" s="626"/>
      <c r="DH34" s="626"/>
      <c r="DI34" s="626"/>
      <c r="DJ34" s="626"/>
      <c r="DK34" s="627"/>
      <c r="DL34" s="634">
        <v>246717</v>
      </c>
      <c r="DM34" s="626"/>
      <c r="DN34" s="626"/>
      <c r="DO34" s="626"/>
      <c r="DP34" s="626"/>
      <c r="DQ34" s="626"/>
      <c r="DR34" s="626"/>
      <c r="DS34" s="626"/>
      <c r="DT34" s="626"/>
      <c r="DU34" s="626"/>
      <c r="DV34" s="627"/>
      <c r="DW34" s="630">
        <v>14.8</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v>50000</v>
      </c>
      <c r="S35" s="626"/>
      <c r="T35" s="626"/>
      <c r="U35" s="626"/>
      <c r="V35" s="626"/>
      <c r="W35" s="626"/>
      <c r="X35" s="626"/>
      <c r="Y35" s="627"/>
      <c r="Z35" s="628">
        <v>1.7</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263203</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15836</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47602</v>
      </c>
      <c r="CS35" s="657"/>
      <c r="CT35" s="657"/>
      <c r="CU35" s="657"/>
      <c r="CV35" s="657"/>
      <c r="CW35" s="657"/>
      <c r="CX35" s="657"/>
      <c r="CY35" s="658"/>
      <c r="CZ35" s="659">
        <v>1.7</v>
      </c>
      <c r="DA35" s="660"/>
      <c r="DB35" s="660"/>
      <c r="DC35" s="661"/>
      <c r="DD35" s="634">
        <v>18832</v>
      </c>
      <c r="DE35" s="657"/>
      <c r="DF35" s="657"/>
      <c r="DG35" s="657"/>
      <c r="DH35" s="657"/>
      <c r="DI35" s="657"/>
      <c r="DJ35" s="657"/>
      <c r="DK35" s="658"/>
      <c r="DL35" s="634">
        <v>18832</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2953644</v>
      </c>
      <c r="S36" s="698"/>
      <c r="T36" s="698"/>
      <c r="U36" s="698"/>
      <c r="V36" s="698"/>
      <c r="W36" s="698"/>
      <c r="X36" s="698"/>
      <c r="Y36" s="699"/>
      <c r="Z36" s="700">
        <v>100</v>
      </c>
      <c r="AA36" s="700"/>
      <c r="AB36" s="700"/>
      <c r="AC36" s="700"/>
      <c r="AD36" s="701">
        <v>1612651</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52600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-51919</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250216</v>
      </c>
      <c r="CS36" s="626"/>
      <c r="CT36" s="626"/>
      <c r="CU36" s="626"/>
      <c r="CV36" s="626"/>
      <c r="CW36" s="626"/>
      <c r="CX36" s="626"/>
      <c r="CY36" s="627"/>
      <c r="CZ36" s="659">
        <v>9</v>
      </c>
      <c r="DA36" s="660"/>
      <c r="DB36" s="660"/>
      <c r="DC36" s="661"/>
      <c r="DD36" s="634">
        <v>210259</v>
      </c>
      <c r="DE36" s="626"/>
      <c r="DF36" s="626"/>
      <c r="DG36" s="626"/>
      <c r="DH36" s="626"/>
      <c r="DI36" s="626"/>
      <c r="DJ36" s="626"/>
      <c r="DK36" s="627"/>
      <c r="DL36" s="634">
        <v>155588</v>
      </c>
      <c r="DM36" s="626"/>
      <c r="DN36" s="626"/>
      <c r="DO36" s="626"/>
      <c r="DP36" s="626"/>
      <c r="DQ36" s="626"/>
      <c r="DR36" s="626"/>
      <c r="DS36" s="626"/>
      <c r="DT36" s="626"/>
      <c r="DU36" s="626"/>
      <c r="DV36" s="627"/>
      <c r="DW36" s="630">
        <v>9.4</v>
      </c>
      <c r="DX36" s="655"/>
      <c r="DY36" s="655"/>
      <c r="DZ36" s="655"/>
      <c r="EA36" s="655"/>
      <c r="EB36" s="655"/>
      <c r="EC36" s="656"/>
    </row>
    <row r="37" spans="2:133" ht="11.25" customHeight="1">
      <c r="AQ37" s="704" t="s">
        <v>317</v>
      </c>
      <c r="AR37" s="705"/>
      <c r="AS37" s="705"/>
      <c r="AT37" s="705"/>
      <c r="AU37" s="705"/>
      <c r="AV37" s="705"/>
      <c r="AW37" s="705"/>
      <c r="AX37" s="705"/>
      <c r="AY37" s="706"/>
      <c r="AZ37" s="625">
        <v>49100</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311</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90687</v>
      </c>
      <c r="CS37" s="657"/>
      <c r="CT37" s="657"/>
      <c r="CU37" s="657"/>
      <c r="CV37" s="657"/>
      <c r="CW37" s="657"/>
      <c r="CX37" s="657"/>
      <c r="CY37" s="658"/>
      <c r="CZ37" s="659">
        <v>3.3</v>
      </c>
      <c r="DA37" s="660"/>
      <c r="DB37" s="660"/>
      <c r="DC37" s="661"/>
      <c r="DD37" s="634">
        <v>90687</v>
      </c>
      <c r="DE37" s="657"/>
      <c r="DF37" s="657"/>
      <c r="DG37" s="657"/>
      <c r="DH37" s="657"/>
      <c r="DI37" s="657"/>
      <c r="DJ37" s="657"/>
      <c r="DK37" s="658"/>
      <c r="DL37" s="634">
        <v>88411</v>
      </c>
      <c r="DM37" s="657"/>
      <c r="DN37" s="657"/>
      <c r="DO37" s="657"/>
      <c r="DP37" s="657"/>
      <c r="DQ37" s="657"/>
      <c r="DR37" s="657"/>
      <c r="DS37" s="657"/>
      <c r="DT37" s="657"/>
      <c r="DU37" s="657"/>
      <c r="DV37" s="658"/>
      <c r="DW37" s="630">
        <v>5.3</v>
      </c>
      <c r="DX37" s="655"/>
      <c r="DY37" s="655"/>
      <c r="DZ37" s="655"/>
      <c r="EA37" s="655"/>
      <c r="EB37" s="655"/>
      <c r="EC37" s="656"/>
    </row>
    <row r="38" spans="2:133" ht="11.25" customHeight="1">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479</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263203</v>
      </c>
      <c r="CS38" s="626"/>
      <c r="CT38" s="626"/>
      <c r="CU38" s="626"/>
      <c r="CV38" s="626"/>
      <c r="CW38" s="626"/>
      <c r="CX38" s="626"/>
      <c r="CY38" s="627"/>
      <c r="CZ38" s="659">
        <v>9.5</v>
      </c>
      <c r="DA38" s="660"/>
      <c r="DB38" s="660"/>
      <c r="DC38" s="661"/>
      <c r="DD38" s="634">
        <v>247171</v>
      </c>
      <c r="DE38" s="626"/>
      <c r="DF38" s="626"/>
      <c r="DG38" s="626"/>
      <c r="DH38" s="626"/>
      <c r="DI38" s="626"/>
      <c r="DJ38" s="626"/>
      <c r="DK38" s="627"/>
      <c r="DL38" s="634">
        <v>184865</v>
      </c>
      <c r="DM38" s="626"/>
      <c r="DN38" s="626"/>
      <c r="DO38" s="626"/>
      <c r="DP38" s="626"/>
      <c r="DQ38" s="626"/>
      <c r="DR38" s="626"/>
      <c r="DS38" s="626"/>
      <c r="DT38" s="626"/>
      <c r="DU38" s="626"/>
      <c r="DV38" s="627"/>
      <c r="DW38" s="630">
        <v>11.1</v>
      </c>
      <c r="DX38" s="655"/>
      <c r="DY38" s="655"/>
      <c r="DZ38" s="655"/>
      <c r="EA38" s="655"/>
      <c r="EB38" s="655"/>
      <c r="EC38" s="656"/>
    </row>
    <row r="39" spans="2:133" ht="11.25" customHeight="1">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54</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266620</v>
      </c>
      <c r="CS39" s="657"/>
      <c r="CT39" s="657"/>
      <c r="CU39" s="657"/>
      <c r="CV39" s="657"/>
      <c r="CW39" s="657"/>
      <c r="CX39" s="657"/>
      <c r="CY39" s="658"/>
      <c r="CZ39" s="659">
        <v>9.6</v>
      </c>
      <c r="DA39" s="660"/>
      <c r="DB39" s="660"/>
      <c r="DC39" s="661"/>
      <c r="DD39" s="634">
        <v>260000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73183</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181</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4953</v>
      </c>
      <c r="CS40" s="626"/>
      <c r="CT40" s="626"/>
      <c r="CU40" s="626"/>
      <c r="CV40" s="626"/>
      <c r="CW40" s="626"/>
      <c r="CX40" s="626"/>
      <c r="CY40" s="627"/>
      <c r="CZ40" s="659">
        <v>0.2</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88320</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385</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542373</v>
      </c>
      <c r="CS42" s="626"/>
      <c r="CT42" s="626"/>
      <c r="CU42" s="626"/>
      <c r="CV42" s="626"/>
      <c r="CW42" s="626"/>
      <c r="CX42" s="626"/>
      <c r="CY42" s="627"/>
      <c r="CZ42" s="659">
        <v>19.600000000000001</v>
      </c>
      <c r="DA42" s="708"/>
      <c r="DB42" s="708"/>
      <c r="DC42" s="709"/>
      <c r="DD42" s="634">
        <v>107438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6193</v>
      </c>
      <c r="CS43" s="657"/>
      <c r="CT43" s="657"/>
      <c r="CU43" s="657"/>
      <c r="CV43" s="657"/>
      <c r="CW43" s="657"/>
      <c r="CX43" s="657"/>
      <c r="CY43" s="658"/>
      <c r="CZ43" s="659">
        <v>0.2</v>
      </c>
      <c r="DA43" s="660"/>
      <c r="DB43" s="660"/>
      <c r="DC43" s="661"/>
      <c r="DD43" s="634">
        <v>30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291</v>
      </c>
      <c r="CE44" s="732"/>
      <c r="CF44" s="622" t="s">
        <v>340</v>
      </c>
      <c r="CG44" s="623"/>
      <c r="CH44" s="623"/>
      <c r="CI44" s="623"/>
      <c r="CJ44" s="623"/>
      <c r="CK44" s="623"/>
      <c r="CL44" s="623"/>
      <c r="CM44" s="623"/>
      <c r="CN44" s="623"/>
      <c r="CO44" s="623"/>
      <c r="CP44" s="623"/>
      <c r="CQ44" s="624"/>
      <c r="CR44" s="625">
        <v>542373</v>
      </c>
      <c r="CS44" s="626"/>
      <c r="CT44" s="626"/>
      <c r="CU44" s="626"/>
      <c r="CV44" s="626"/>
      <c r="CW44" s="626"/>
      <c r="CX44" s="626"/>
      <c r="CY44" s="627"/>
      <c r="CZ44" s="659">
        <v>19.600000000000001</v>
      </c>
      <c r="DA44" s="708"/>
      <c r="DB44" s="708"/>
      <c r="DC44" s="709"/>
      <c r="DD44" s="634">
        <v>107438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335499</v>
      </c>
      <c r="CS45" s="657"/>
      <c r="CT45" s="657"/>
      <c r="CU45" s="657"/>
      <c r="CV45" s="657"/>
      <c r="CW45" s="657"/>
      <c r="CX45" s="657"/>
      <c r="CY45" s="658"/>
      <c r="CZ45" s="659">
        <v>12.1</v>
      </c>
      <c r="DA45" s="660"/>
      <c r="DB45" s="660"/>
      <c r="DC45" s="661"/>
      <c r="DD45" s="634">
        <v>12102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187777</v>
      </c>
      <c r="CS46" s="626"/>
      <c r="CT46" s="626"/>
      <c r="CU46" s="626"/>
      <c r="CV46" s="626"/>
      <c r="CW46" s="626"/>
      <c r="CX46" s="626"/>
      <c r="CY46" s="627"/>
      <c r="CZ46" s="659">
        <v>6.8</v>
      </c>
      <c r="DA46" s="708"/>
      <c r="DB46" s="708"/>
      <c r="DC46" s="709"/>
      <c r="DD46" s="634">
        <v>85183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t="s">
        <v>224</v>
      </c>
      <c r="CS47" s="657"/>
      <c r="CT47" s="657"/>
      <c r="CU47" s="657"/>
      <c r="CV47" s="657"/>
      <c r="CW47" s="657"/>
      <c r="CX47" s="657"/>
      <c r="CY47" s="658"/>
      <c r="CZ47" s="659" t="s">
        <v>224</v>
      </c>
      <c r="DA47" s="660"/>
      <c r="DB47" s="660"/>
      <c r="DC47" s="661"/>
      <c r="DD47" s="634" t="s">
        <v>224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2772973</v>
      </c>
      <c r="CS49" s="693"/>
      <c r="CT49" s="693"/>
      <c r="CU49" s="693"/>
      <c r="CV49" s="693"/>
      <c r="CW49" s="693"/>
      <c r="CX49" s="693"/>
      <c r="CY49" s="720"/>
      <c r="CZ49" s="721">
        <v>100</v>
      </c>
      <c r="DA49" s="722"/>
      <c r="DB49" s="722"/>
      <c r="DC49" s="723"/>
      <c r="DD49" s="724">
        <v>1976528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2954</v>
      </c>
      <c r="R7" s="755"/>
      <c r="S7" s="755"/>
      <c r="T7" s="755"/>
      <c r="U7" s="755"/>
      <c r="V7" s="755">
        <v>2773</v>
      </c>
      <c r="W7" s="755"/>
      <c r="X7" s="755"/>
      <c r="Y7" s="755"/>
      <c r="Z7" s="755"/>
      <c r="AA7" s="755">
        <v>181</v>
      </c>
      <c r="AB7" s="755"/>
      <c r="AC7" s="755"/>
      <c r="AD7" s="755"/>
      <c r="AE7" s="756"/>
      <c r="AF7" s="757">
        <v>101</v>
      </c>
      <c r="AG7" s="758"/>
      <c r="AH7" s="758"/>
      <c r="AI7" s="758"/>
      <c r="AJ7" s="759"/>
      <c r="AK7" s="794">
        <v>205</v>
      </c>
      <c r="AL7" s="795"/>
      <c r="AM7" s="795"/>
      <c r="AN7" s="795"/>
      <c r="AO7" s="795"/>
      <c r="AP7" s="795">
        <v>2949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2954</v>
      </c>
      <c r="R23" s="814"/>
      <c r="S23" s="814"/>
      <c r="T23" s="814"/>
      <c r="U23" s="814"/>
      <c r="V23" s="814">
        <v>2773</v>
      </c>
      <c r="W23" s="814"/>
      <c r="X23" s="814"/>
      <c r="Y23" s="814"/>
      <c r="Z23" s="814"/>
      <c r="AA23" s="814">
        <v>181</v>
      </c>
      <c r="AB23" s="814"/>
      <c r="AC23" s="814"/>
      <c r="AD23" s="814"/>
      <c r="AE23" s="815"/>
      <c r="AF23" s="816">
        <v>101</v>
      </c>
      <c r="AG23" s="814"/>
      <c r="AH23" s="814"/>
      <c r="AI23" s="814"/>
      <c r="AJ23" s="817"/>
      <c r="AK23" s="818"/>
      <c r="AL23" s="819"/>
      <c r="AM23" s="819"/>
      <c r="AN23" s="819"/>
      <c r="AO23" s="819"/>
      <c r="AP23" s="814">
        <v>2949</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336</v>
      </c>
      <c r="R28" s="843"/>
      <c r="S28" s="843"/>
      <c r="T28" s="843"/>
      <c r="U28" s="843"/>
      <c r="V28" s="843">
        <v>320</v>
      </c>
      <c r="W28" s="843"/>
      <c r="X28" s="843"/>
      <c r="Y28" s="843"/>
      <c r="Z28" s="843"/>
      <c r="AA28" s="843">
        <v>16</v>
      </c>
      <c r="AB28" s="843"/>
      <c r="AC28" s="843"/>
      <c r="AD28" s="843"/>
      <c r="AE28" s="844"/>
      <c r="AF28" s="845">
        <v>16</v>
      </c>
      <c r="AG28" s="843"/>
      <c r="AH28" s="843"/>
      <c r="AI28" s="843"/>
      <c r="AJ28" s="846"/>
      <c r="AK28" s="847">
        <v>79</v>
      </c>
      <c r="AL28" s="838"/>
      <c r="AM28" s="838"/>
      <c r="AN28" s="838"/>
      <c r="AO28" s="838"/>
      <c r="AP28" s="838" t="s">
        <v>532</v>
      </c>
      <c r="AQ28" s="838"/>
      <c r="AR28" s="838"/>
      <c r="AS28" s="838"/>
      <c r="AT28" s="838"/>
      <c r="AU28" s="838" t="s">
        <v>532</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97</v>
      </c>
      <c r="R29" s="779"/>
      <c r="S29" s="779"/>
      <c r="T29" s="779"/>
      <c r="U29" s="779"/>
      <c r="V29" s="779">
        <v>90</v>
      </c>
      <c r="W29" s="779"/>
      <c r="X29" s="779"/>
      <c r="Y29" s="779"/>
      <c r="Z29" s="779"/>
      <c r="AA29" s="779">
        <v>8</v>
      </c>
      <c r="AB29" s="779"/>
      <c r="AC29" s="779"/>
      <c r="AD29" s="779"/>
      <c r="AE29" s="780"/>
      <c r="AF29" s="781">
        <v>8</v>
      </c>
      <c r="AG29" s="782"/>
      <c r="AH29" s="782"/>
      <c r="AI29" s="782"/>
      <c r="AJ29" s="783"/>
      <c r="AK29" s="850">
        <v>0</v>
      </c>
      <c r="AL29" s="851"/>
      <c r="AM29" s="851"/>
      <c r="AN29" s="851"/>
      <c r="AO29" s="851"/>
      <c r="AP29" s="851">
        <v>2</v>
      </c>
      <c r="AQ29" s="851"/>
      <c r="AR29" s="851"/>
      <c r="AS29" s="851"/>
      <c r="AT29" s="851"/>
      <c r="AU29" s="851">
        <v>0</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261</v>
      </c>
      <c r="R30" s="779"/>
      <c r="S30" s="779"/>
      <c r="T30" s="779"/>
      <c r="U30" s="779"/>
      <c r="V30" s="779">
        <v>246</v>
      </c>
      <c r="W30" s="779"/>
      <c r="X30" s="779"/>
      <c r="Y30" s="779"/>
      <c r="Z30" s="779"/>
      <c r="AA30" s="779">
        <v>15</v>
      </c>
      <c r="AB30" s="779"/>
      <c r="AC30" s="779"/>
      <c r="AD30" s="779"/>
      <c r="AE30" s="780"/>
      <c r="AF30" s="781">
        <v>15</v>
      </c>
      <c r="AG30" s="782"/>
      <c r="AH30" s="782"/>
      <c r="AI30" s="782"/>
      <c r="AJ30" s="783"/>
      <c r="AK30" s="850">
        <v>53</v>
      </c>
      <c r="AL30" s="851"/>
      <c r="AM30" s="851"/>
      <c r="AN30" s="851"/>
      <c r="AO30" s="851"/>
      <c r="AP30" s="851" t="s">
        <v>532</v>
      </c>
      <c r="AQ30" s="851"/>
      <c r="AR30" s="851"/>
      <c r="AS30" s="851"/>
      <c r="AT30" s="851"/>
      <c r="AU30" s="851" t="s">
        <v>532</v>
      </c>
      <c r="AV30" s="851"/>
      <c r="AW30" s="851"/>
      <c r="AX30" s="851"/>
      <c r="AY30" s="851"/>
      <c r="AZ30" s="852" t="s">
        <v>532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30</v>
      </c>
      <c r="R31" s="779"/>
      <c r="S31" s="779"/>
      <c r="T31" s="779"/>
      <c r="U31" s="779"/>
      <c r="V31" s="779">
        <v>28</v>
      </c>
      <c r="W31" s="779"/>
      <c r="X31" s="779"/>
      <c r="Y31" s="779"/>
      <c r="Z31" s="779"/>
      <c r="AA31" s="779">
        <v>2</v>
      </c>
      <c r="AB31" s="779"/>
      <c r="AC31" s="779"/>
      <c r="AD31" s="779"/>
      <c r="AE31" s="780"/>
      <c r="AF31" s="781">
        <v>2</v>
      </c>
      <c r="AG31" s="782"/>
      <c r="AH31" s="782"/>
      <c r="AI31" s="782"/>
      <c r="AJ31" s="783"/>
      <c r="AK31" s="850">
        <v>18</v>
      </c>
      <c r="AL31" s="851"/>
      <c r="AM31" s="851"/>
      <c r="AN31" s="851"/>
      <c r="AO31" s="851"/>
      <c r="AP31" s="851" t="s">
        <v>532</v>
      </c>
      <c r="AQ31" s="851"/>
      <c r="AR31" s="851"/>
      <c r="AS31" s="851"/>
      <c r="AT31" s="851"/>
      <c r="AU31" s="851" t="s">
        <v>532</v>
      </c>
      <c r="AV31" s="851"/>
      <c r="AW31" s="851"/>
      <c r="AX31" s="851"/>
      <c r="AY31" s="851"/>
      <c r="AZ31" s="852" t="s">
        <v>532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181</v>
      </c>
      <c r="R32" s="779"/>
      <c r="S32" s="779"/>
      <c r="T32" s="779"/>
      <c r="U32" s="779"/>
      <c r="V32" s="779">
        <v>176</v>
      </c>
      <c r="W32" s="779"/>
      <c r="X32" s="779"/>
      <c r="Y32" s="779"/>
      <c r="Z32" s="779"/>
      <c r="AA32" s="779">
        <v>5</v>
      </c>
      <c r="AB32" s="779"/>
      <c r="AC32" s="779"/>
      <c r="AD32" s="779"/>
      <c r="AE32" s="780"/>
      <c r="AF32" s="781">
        <v>5</v>
      </c>
      <c r="AG32" s="782"/>
      <c r="AH32" s="782"/>
      <c r="AI32" s="782"/>
      <c r="AJ32" s="783"/>
      <c r="AK32" s="850">
        <v>11</v>
      </c>
      <c r="AL32" s="851"/>
      <c r="AM32" s="851"/>
      <c r="AN32" s="851"/>
      <c r="AO32" s="851"/>
      <c r="AP32" s="851" t="s">
        <v>532</v>
      </c>
      <c r="AQ32" s="851"/>
      <c r="AR32" s="851"/>
      <c r="AS32" s="851"/>
      <c r="AT32" s="851"/>
      <c r="AU32" s="851" t="s">
        <v>532</v>
      </c>
      <c r="AV32" s="851"/>
      <c r="AW32" s="851"/>
      <c r="AX32" s="851"/>
      <c r="AY32" s="851"/>
      <c r="AZ32" s="852" t="s">
        <v>532</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533</v>
      </c>
      <c r="C33" s="776"/>
      <c r="D33" s="776"/>
      <c r="E33" s="776"/>
      <c r="F33" s="776"/>
      <c r="G33" s="776"/>
      <c r="H33" s="776"/>
      <c r="I33" s="776"/>
      <c r="J33" s="776"/>
      <c r="K33" s="776"/>
      <c r="L33" s="776"/>
      <c r="M33" s="776"/>
      <c r="N33" s="776"/>
      <c r="O33" s="776"/>
      <c r="P33" s="777"/>
      <c r="Q33" s="778">
        <v>77</v>
      </c>
      <c r="R33" s="779"/>
      <c r="S33" s="779"/>
      <c r="T33" s="779"/>
      <c r="U33" s="779"/>
      <c r="V33" s="779">
        <v>75</v>
      </c>
      <c r="W33" s="779"/>
      <c r="X33" s="779"/>
      <c r="Y33" s="779"/>
      <c r="Z33" s="779"/>
      <c r="AA33" s="779">
        <v>2</v>
      </c>
      <c r="AB33" s="779"/>
      <c r="AC33" s="779"/>
      <c r="AD33" s="779"/>
      <c r="AE33" s="780"/>
      <c r="AF33" s="781">
        <v>2</v>
      </c>
      <c r="AG33" s="782"/>
      <c r="AH33" s="782"/>
      <c r="AI33" s="782"/>
      <c r="AJ33" s="783"/>
      <c r="AK33" s="850">
        <v>49</v>
      </c>
      <c r="AL33" s="851"/>
      <c r="AM33" s="851"/>
      <c r="AN33" s="851"/>
      <c r="AO33" s="851"/>
      <c r="AP33" s="851">
        <v>285</v>
      </c>
      <c r="AQ33" s="851"/>
      <c r="AR33" s="851"/>
      <c r="AS33" s="851"/>
      <c r="AT33" s="851"/>
      <c r="AU33" s="851">
        <v>228</v>
      </c>
      <c r="AV33" s="851"/>
      <c r="AW33" s="851"/>
      <c r="AX33" s="851"/>
      <c r="AY33" s="851"/>
      <c r="AZ33" s="852" t="s">
        <v>532</v>
      </c>
      <c r="BA33" s="852"/>
      <c r="BB33" s="852"/>
      <c r="BC33" s="852"/>
      <c r="BD33" s="852"/>
      <c r="BE33" s="848" t="s">
        <v>543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534</v>
      </c>
      <c r="C34" s="776"/>
      <c r="D34" s="776"/>
      <c r="E34" s="776"/>
      <c r="F34" s="776"/>
      <c r="G34" s="776"/>
      <c r="H34" s="776"/>
      <c r="I34" s="776"/>
      <c r="J34" s="776"/>
      <c r="K34" s="776"/>
      <c r="L34" s="776"/>
      <c r="M34" s="776"/>
      <c r="N34" s="776"/>
      <c r="O34" s="776"/>
      <c r="P34" s="777"/>
      <c r="Q34" s="778">
        <v>297</v>
      </c>
      <c r="R34" s="779"/>
      <c r="S34" s="779"/>
      <c r="T34" s="779"/>
      <c r="U34" s="779"/>
      <c r="V34" s="779">
        <v>286</v>
      </c>
      <c r="W34" s="779"/>
      <c r="X34" s="779"/>
      <c r="Y34" s="779"/>
      <c r="Z34" s="779"/>
      <c r="AA34" s="779">
        <v>11</v>
      </c>
      <c r="AB34" s="779"/>
      <c r="AC34" s="779"/>
      <c r="AD34" s="779"/>
      <c r="AE34" s="780"/>
      <c r="AF34" s="781">
        <v>9</v>
      </c>
      <c r="AG34" s="782"/>
      <c r="AH34" s="782"/>
      <c r="AI34" s="782"/>
      <c r="AJ34" s="783"/>
      <c r="AK34" s="850">
        <v>53</v>
      </c>
      <c r="AL34" s="851"/>
      <c r="AM34" s="851"/>
      <c r="AN34" s="851"/>
      <c r="AO34" s="851"/>
      <c r="AP34" s="851">
        <v>658</v>
      </c>
      <c r="AQ34" s="851"/>
      <c r="AR34" s="851"/>
      <c r="AS34" s="851"/>
      <c r="AT34" s="851"/>
      <c r="AU34" s="851">
        <v>362</v>
      </c>
      <c r="AV34" s="851"/>
      <c r="AW34" s="851"/>
      <c r="AX34" s="851"/>
      <c r="AY34" s="851"/>
      <c r="AZ34" s="852" t="s">
        <v>532</v>
      </c>
      <c r="BA34" s="852"/>
      <c r="BB34" s="852"/>
      <c r="BC34" s="852"/>
      <c r="BD34" s="852"/>
      <c r="BE34" s="848" t="s">
        <v>543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45</v>
      </c>
      <c r="AG63" s="862"/>
      <c r="AH63" s="862"/>
      <c r="AI63" s="862"/>
      <c r="AJ63" s="863"/>
      <c r="AK63" s="864"/>
      <c r="AL63" s="859"/>
      <c r="AM63" s="859"/>
      <c r="AN63" s="859"/>
      <c r="AO63" s="859"/>
      <c r="AP63" s="862">
        <v>945</v>
      </c>
      <c r="AQ63" s="862"/>
      <c r="AR63" s="862"/>
      <c r="AS63" s="862"/>
      <c r="AT63" s="862"/>
      <c r="AU63" s="862">
        <v>590</v>
      </c>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391</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532</v>
      </c>
      <c r="AQ68" s="886"/>
      <c r="AR68" s="886"/>
      <c r="AS68" s="886"/>
      <c r="AT68" s="886"/>
      <c r="AU68" s="886" t="s">
        <v>532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1973</v>
      </c>
      <c r="R69" s="851"/>
      <c r="S69" s="851"/>
      <c r="T69" s="851"/>
      <c r="U69" s="851"/>
      <c r="V69" s="851">
        <v>1969</v>
      </c>
      <c r="W69" s="851"/>
      <c r="X69" s="851"/>
      <c r="Y69" s="851"/>
      <c r="Z69" s="851"/>
      <c r="AA69" s="851">
        <v>4</v>
      </c>
      <c r="AB69" s="851"/>
      <c r="AC69" s="851"/>
      <c r="AD69" s="851"/>
      <c r="AE69" s="851"/>
      <c r="AF69" s="851">
        <v>4</v>
      </c>
      <c r="AG69" s="851"/>
      <c r="AH69" s="851"/>
      <c r="AI69" s="851"/>
      <c r="AJ69" s="851"/>
      <c r="AK69" s="851">
        <v>0</v>
      </c>
      <c r="AL69" s="851"/>
      <c r="AM69" s="851"/>
      <c r="AN69" s="851"/>
      <c r="AO69" s="851"/>
      <c r="AP69" s="851" t="s">
        <v>532</v>
      </c>
      <c r="AQ69" s="851"/>
      <c r="AR69" s="851"/>
      <c r="AS69" s="851"/>
      <c r="AT69" s="851"/>
      <c r="AU69" s="851" t="s">
        <v>532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277097</v>
      </c>
      <c r="R70" s="851"/>
      <c r="S70" s="851"/>
      <c r="T70" s="851"/>
      <c r="U70" s="851"/>
      <c r="V70" s="851">
        <v>265172</v>
      </c>
      <c r="W70" s="851"/>
      <c r="X70" s="851"/>
      <c r="Y70" s="851"/>
      <c r="Z70" s="851"/>
      <c r="AA70" s="851">
        <v>11924</v>
      </c>
      <c r="AB70" s="851"/>
      <c r="AC70" s="851"/>
      <c r="AD70" s="851"/>
      <c r="AE70" s="851"/>
      <c r="AF70" s="851">
        <v>11924</v>
      </c>
      <c r="AG70" s="851"/>
      <c r="AH70" s="851"/>
      <c r="AI70" s="851"/>
      <c r="AJ70" s="851"/>
      <c r="AK70" s="851">
        <v>1891</v>
      </c>
      <c r="AL70" s="851"/>
      <c r="AM70" s="851"/>
      <c r="AN70" s="851"/>
      <c r="AO70" s="851"/>
      <c r="AP70" s="851" t="s">
        <v>532</v>
      </c>
      <c r="AQ70" s="851"/>
      <c r="AR70" s="851"/>
      <c r="AS70" s="851"/>
      <c r="AT70" s="851"/>
      <c r="AU70" s="851" t="s">
        <v>532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465</v>
      </c>
      <c r="R71" s="851"/>
      <c r="S71" s="851"/>
      <c r="T71" s="851"/>
      <c r="U71" s="851"/>
      <c r="V71" s="851">
        <v>450</v>
      </c>
      <c r="W71" s="851"/>
      <c r="X71" s="851"/>
      <c r="Y71" s="851"/>
      <c r="Z71" s="851"/>
      <c r="AA71" s="851">
        <v>15</v>
      </c>
      <c r="AB71" s="851"/>
      <c r="AC71" s="851"/>
      <c r="AD71" s="851"/>
      <c r="AE71" s="851"/>
      <c r="AF71" s="851">
        <v>15</v>
      </c>
      <c r="AG71" s="851"/>
      <c r="AH71" s="851"/>
      <c r="AI71" s="851"/>
      <c r="AJ71" s="851"/>
      <c r="AK71" s="851">
        <v>6</v>
      </c>
      <c r="AL71" s="851"/>
      <c r="AM71" s="851"/>
      <c r="AN71" s="851"/>
      <c r="AO71" s="851"/>
      <c r="AP71" s="851" t="s">
        <v>532</v>
      </c>
      <c r="AQ71" s="851"/>
      <c r="AR71" s="851"/>
      <c r="AS71" s="851"/>
      <c r="AT71" s="851"/>
      <c r="AU71" s="851" t="s">
        <v>532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1433</v>
      </c>
      <c r="R72" s="851"/>
      <c r="S72" s="851"/>
      <c r="T72" s="851"/>
      <c r="U72" s="851"/>
      <c r="V72" s="851">
        <v>1418</v>
      </c>
      <c r="W72" s="851"/>
      <c r="X72" s="851"/>
      <c r="Y72" s="851"/>
      <c r="Z72" s="851"/>
      <c r="AA72" s="851">
        <v>15</v>
      </c>
      <c r="AB72" s="851"/>
      <c r="AC72" s="851"/>
      <c r="AD72" s="851"/>
      <c r="AE72" s="851"/>
      <c r="AF72" s="851">
        <v>15</v>
      </c>
      <c r="AG72" s="851"/>
      <c r="AH72" s="851"/>
      <c r="AI72" s="851"/>
      <c r="AJ72" s="851"/>
      <c r="AK72" s="851" t="s">
        <v>532</v>
      </c>
      <c r="AL72" s="851"/>
      <c r="AM72" s="851"/>
      <c r="AN72" s="851"/>
      <c r="AO72" s="851"/>
      <c r="AP72" s="851" t="s">
        <v>532</v>
      </c>
      <c r="AQ72" s="851"/>
      <c r="AR72" s="851"/>
      <c r="AS72" s="851"/>
      <c r="AT72" s="851"/>
      <c r="AU72" s="851" t="s">
        <v>532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62</v>
      </c>
      <c r="R73" s="851"/>
      <c r="S73" s="851"/>
      <c r="T73" s="851"/>
      <c r="U73" s="851"/>
      <c r="V73" s="851">
        <v>58</v>
      </c>
      <c r="W73" s="851"/>
      <c r="X73" s="851"/>
      <c r="Y73" s="851"/>
      <c r="Z73" s="851"/>
      <c r="AA73" s="851">
        <v>4</v>
      </c>
      <c r="AB73" s="851"/>
      <c r="AC73" s="851"/>
      <c r="AD73" s="851"/>
      <c r="AE73" s="851"/>
      <c r="AF73" s="851">
        <v>4</v>
      </c>
      <c r="AG73" s="851"/>
      <c r="AH73" s="851"/>
      <c r="AI73" s="851"/>
      <c r="AJ73" s="851"/>
      <c r="AK73" s="851">
        <v>0</v>
      </c>
      <c r="AL73" s="851"/>
      <c r="AM73" s="851"/>
      <c r="AN73" s="851"/>
      <c r="AO73" s="851"/>
      <c r="AP73" s="851" t="s">
        <v>532</v>
      </c>
      <c r="AQ73" s="851"/>
      <c r="AR73" s="851"/>
      <c r="AS73" s="851"/>
      <c r="AT73" s="851"/>
      <c r="AU73" s="851" t="s">
        <v>532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541</v>
      </c>
      <c r="C74" s="894"/>
      <c r="D74" s="894"/>
      <c r="E74" s="894"/>
      <c r="F74" s="894"/>
      <c r="G74" s="894"/>
      <c r="H74" s="894"/>
      <c r="I74" s="894"/>
      <c r="J74" s="894"/>
      <c r="K74" s="894"/>
      <c r="L74" s="894"/>
      <c r="M74" s="894"/>
      <c r="N74" s="894"/>
      <c r="O74" s="894"/>
      <c r="P74" s="895"/>
      <c r="Q74" s="896">
        <v>186</v>
      </c>
      <c r="R74" s="851"/>
      <c r="S74" s="851"/>
      <c r="T74" s="851"/>
      <c r="U74" s="851"/>
      <c r="V74" s="851">
        <v>184</v>
      </c>
      <c r="W74" s="851"/>
      <c r="X74" s="851"/>
      <c r="Y74" s="851"/>
      <c r="Z74" s="851"/>
      <c r="AA74" s="851">
        <v>1</v>
      </c>
      <c r="AB74" s="851"/>
      <c r="AC74" s="851"/>
      <c r="AD74" s="851"/>
      <c r="AE74" s="851"/>
      <c r="AF74" s="851">
        <v>-15</v>
      </c>
      <c r="AG74" s="851"/>
      <c r="AH74" s="851"/>
      <c r="AI74" s="851"/>
      <c r="AJ74" s="851"/>
      <c r="AK74" s="851">
        <v>22</v>
      </c>
      <c r="AL74" s="851"/>
      <c r="AM74" s="851"/>
      <c r="AN74" s="851"/>
      <c r="AO74" s="851"/>
      <c r="AP74" s="851" t="s">
        <v>532</v>
      </c>
      <c r="AQ74" s="851"/>
      <c r="AR74" s="851"/>
      <c r="AS74" s="851"/>
      <c r="AT74" s="851"/>
      <c r="AU74" s="851" t="s">
        <v>532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542</v>
      </c>
      <c r="C75" s="894"/>
      <c r="D75" s="894"/>
      <c r="E75" s="894"/>
      <c r="F75" s="894"/>
      <c r="G75" s="894"/>
      <c r="H75" s="894"/>
      <c r="I75" s="894"/>
      <c r="J75" s="894"/>
      <c r="K75" s="894"/>
      <c r="L75" s="894"/>
      <c r="M75" s="894"/>
      <c r="N75" s="894"/>
      <c r="O75" s="894"/>
      <c r="P75" s="895"/>
      <c r="Q75" s="899">
        <v>834</v>
      </c>
      <c r="R75" s="900"/>
      <c r="S75" s="900"/>
      <c r="T75" s="900"/>
      <c r="U75" s="850"/>
      <c r="V75" s="901">
        <v>782</v>
      </c>
      <c r="W75" s="900"/>
      <c r="X75" s="900"/>
      <c r="Y75" s="900"/>
      <c r="Z75" s="850"/>
      <c r="AA75" s="901">
        <v>52</v>
      </c>
      <c r="AB75" s="900"/>
      <c r="AC75" s="900"/>
      <c r="AD75" s="900"/>
      <c r="AE75" s="850"/>
      <c r="AF75" s="901">
        <v>52</v>
      </c>
      <c r="AG75" s="900"/>
      <c r="AH75" s="900"/>
      <c r="AI75" s="900"/>
      <c r="AJ75" s="850"/>
      <c r="AK75" s="901" t="s">
        <v>532</v>
      </c>
      <c r="AL75" s="900"/>
      <c r="AM75" s="900"/>
      <c r="AN75" s="900"/>
      <c r="AO75" s="850"/>
      <c r="AP75" s="901">
        <v>544</v>
      </c>
      <c r="AQ75" s="900"/>
      <c r="AR75" s="900"/>
      <c r="AS75" s="900"/>
      <c r="AT75" s="850"/>
      <c r="AU75" s="901" t="s">
        <v>532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13444</v>
      </c>
      <c r="AG88" s="862"/>
      <c r="AH88" s="862"/>
      <c r="AI88" s="862"/>
      <c r="AJ88" s="862"/>
      <c r="AK88" s="859"/>
      <c r="AL88" s="859"/>
      <c r="AM88" s="859"/>
      <c r="AN88" s="859"/>
      <c r="AO88" s="859"/>
      <c r="AP88" s="862">
        <v>544</v>
      </c>
      <c r="AQ88" s="862"/>
      <c r="AR88" s="862"/>
      <c r="AS88" s="862"/>
      <c r="AT88" s="862"/>
      <c r="AU88" s="862" t="s">
        <v>544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290</v>
      </c>
      <c r="AG109" s="915"/>
      <c r="AH109" s="915"/>
      <c r="AI109" s="915"/>
      <c r="AJ109" s="916"/>
      <c r="AK109" s="914" t="s">
        <v>289</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290</v>
      </c>
      <c r="BW109" s="915"/>
      <c r="BX109" s="915"/>
      <c r="BY109" s="915"/>
      <c r="BZ109" s="916"/>
      <c r="CA109" s="914" t="s">
        <v>289</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290</v>
      </c>
      <c r="DM109" s="915"/>
      <c r="DN109" s="915"/>
      <c r="DO109" s="915"/>
      <c r="DP109" s="916"/>
      <c r="DQ109" s="914" t="s">
        <v>289</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443588</v>
      </c>
      <c r="AB110" s="922"/>
      <c r="AC110" s="922"/>
      <c r="AD110" s="922"/>
      <c r="AE110" s="923"/>
      <c r="AF110" s="924">
        <v>418285</v>
      </c>
      <c r="AG110" s="922"/>
      <c r="AH110" s="922"/>
      <c r="AI110" s="922"/>
      <c r="AJ110" s="923"/>
      <c r="AK110" s="924">
        <v>406059</v>
      </c>
      <c r="AL110" s="922"/>
      <c r="AM110" s="922"/>
      <c r="AN110" s="922"/>
      <c r="AO110" s="923"/>
      <c r="AP110" s="925">
        <v>30.3</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3137828</v>
      </c>
      <c r="BR110" s="957"/>
      <c r="BS110" s="957"/>
      <c r="BT110" s="957"/>
      <c r="BU110" s="957"/>
      <c r="BV110" s="957">
        <v>3040793</v>
      </c>
      <c r="BW110" s="957"/>
      <c r="BX110" s="957"/>
      <c r="BY110" s="957"/>
      <c r="BZ110" s="957"/>
      <c r="CA110" s="957">
        <v>2948973</v>
      </c>
      <c r="CB110" s="957"/>
      <c r="CC110" s="957"/>
      <c r="CD110" s="957"/>
      <c r="CE110" s="957"/>
      <c r="CF110" s="971">
        <v>220</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224</v>
      </c>
      <c r="BR111" s="950"/>
      <c r="BS111" s="950"/>
      <c r="BT111" s="950"/>
      <c r="BU111" s="950"/>
      <c r="BV111" s="950" t="s">
        <v>224</v>
      </c>
      <c r="BW111" s="950"/>
      <c r="BX111" s="950"/>
      <c r="BY111" s="950"/>
      <c r="BZ111" s="950"/>
      <c r="CA111" s="950" t="s">
        <v>224</v>
      </c>
      <c r="CB111" s="950"/>
      <c r="CC111" s="950"/>
      <c r="CD111" s="950"/>
      <c r="CE111" s="950"/>
      <c r="CF111" s="944" t="s">
        <v>224</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607658</v>
      </c>
      <c r="BR112" s="950"/>
      <c r="BS112" s="950"/>
      <c r="BT112" s="950"/>
      <c r="BU112" s="950"/>
      <c r="BV112" s="950">
        <v>522367</v>
      </c>
      <c r="BW112" s="950"/>
      <c r="BX112" s="950"/>
      <c r="BY112" s="950"/>
      <c r="BZ112" s="950"/>
      <c r="CA112" s="950">
        <v>589900</v>
      </c>
      <c r="CB112" s="950"/>
      <c r="CC112" s="950"/>
      <c r="CD112" s="950"/>
      <c r="CE112" s="950"/>
      <c r="CF112" s="944">
        <v>44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50696</v>
      </c>
      <c r="AB113" s="964"/>
      <c r="AC113" s="964"/>
      <c r="AD113" s="964"/>
      <c r="AE113" s="965"/>
      <c r="AF113" s="966">
        <v>51934</v>
      </c>
      <c r="AG113" s="964"/>
      <c r="AH113" s="964"/>
      <c r="AI113" s="964"/>
      <c r="AJ113" s="965"/>
      <c r="AK113" s="966">
        <v>70369</v>
      </c>
      <c r="AL113" s="964"/>
      <c r="AM113" s="964"/>
      <c r="AN113" s="964"/>
      <c r="AO113" s="965"/>
      <c r="AP113" s="967">
        <v>5.2</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273</v>
      </c>
      <c r="BR113" s="950"/>
      <c r="BS113" s="950"/>
      <c r="BT113" s="950"/>
      <c r="BU113" s="950"/>
      <c r="BV113" s="950" t="s">
        <v>224</v>
      </c>
      <c r="BW113" s="950"/>
      <c r="BX113" s="950"/>
      <c r="BY113" s="950"/>
      <c r="BZ113" s="950"/>
      <c r="CA113" s="950" t="s">
        <v>224</v>
      </c>
      <c r="CB113" s="950"/>
      <c r="CC113" s="950"/>
      <c r="CD113" s="950"/>
      <c r="CE113" s="950"/>
      <c r="CF113" s="944" t="s">
        <v>224</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2746</v>
      </c>
      <c r="AB114" s="989"/>
      <c r="AC114" s="989"/>
      <c r="AD114" s="989"/>
      <c r="AE114" s="990"/>
      <c r="AF114" s="991">
        <v>112</v>
      </c>
      <c r="AG114" s="989"/>
      <c r="AH114" s="989"/>
      <c r="AI114" s="989"/>
      <c r="AJ114" s="990"/>
      <c r="AK114" s="991" t="s">
        <v>224</v>
      </c>
      <c r="AL114" s="989"/>
      <c r="AM114" s="989"/>
      <c r="AN114" s="989"/>
      <c r="AO114" s="990"/>
      <c r="AP114" s="992" t="s">
        <v>224</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220528</v>
      </c>
      <c r="BR114" s="950"/>
      <c r="BS114" s="950"/>
      <c r="BT114" s="950"/>
      <c r="BU114" s="950"/>
      <c r="BV114" s="950">
        <v>176898</v>
      </c>
      <c r="BW114" s="950"/>
      <c r="BX114" s="950"/>
      <c r="BY114" s="950"/>
      <c r="BZ114" s="950"/>
      <c r="CA114" s="950">
        <v>162766</v>
      </c>
      <c r="CB114" s="950"/>
      <c r="CC114" s="950"/>
      <c r="CD114" s="950"/>
      <c r="CE114" s="950"/>
      <c r="CF114" s="944">
        <v>12.1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224</v>
      </c>
      <c r="AB115" s="964"/>
      <c r="AC115" s="964"/>
      <c r="AD115" s="964"/>
      <c r="AE115" s="965"/>
      <c r="AF115" s="966" t="s">
        <v>224</v>
      </c>
      <c r="AG115" s="964"/>
      <c r="AH115" s="964"/>
      <c r="AI115" s="964"/>
      <c r="AJ115" s="965"/>
      <c r="AK115" s="966" t="s">
        <v>224</v>
      </c>
      <c r="AL115" s="964"/>
      <c r="AM115" s="964"/>
      <c r="AN115" s="964"/>
      <c r="AO115" s="965"/>
      <c r="AP115" s="967" t="s">
        <v>224</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224</v>
      </c>
      <c r="AB116" s="989"/>
      <c r="AC116" s="989"/>
      <c r="AD116" s="989"/>
      <c r="AE116" s="990"/>
      <c r="AF116" s="991" t="s">
        <v>224</v>
      </c>
      <c r="AG116" s="989"/>
      <c r="AH116" s="989"/>
      <c r="AI116" s="989"/>
      <c r="AJ116" s="990"/>
      <c r="AK116" s="991" t="s">
        <v>224</v>
      </c>
      <c r="AL116" s="989"/>
      <c r="AM116" s="989"/>
      <c r="AN116" s="989"/>
      <c r="AO116" s="990"/>
      <c r="AP116" s="992" t="s">
        <v>224</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497030</v>
      </c>
      <c r="AB117" s="1007"/>
      <c r="AC117" s="1007"/>
      <c r="AD117" s="1007"/>
      <c r="AE117" s="1008"/>
      <c r="AF117" s="1009">
        <v>470331</v>
      </c>
      <c r="AG117" s="1007"/>
      <c r="AH117" s="1007"/>
      <c r="AI117" s="1007"/>
      <c r="AJ117" s="1008"/>
      <c r="AK117" s="1009">
        <v>476428</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290</v>
      </c>
      <c r="AG118" s="915"/>
      <c r="AH118" s="915"/>
      <c r="AI118" s="915"/>
      <c r="AJ118" s="916"/>
      <c r="AK118" s="914" t="s">
        <v>289</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v>217</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3966504</v>
      </c>
      <c r="BR119" s="1028"/>
      <c r="BS119" s="1028"/>
      <c r="BT119" s="1028"/>
      <c r="BU119" s="1028"/>
      <c r="BV119" s="1028">
        <v>3740058</v>
      </c>
      <c r="BW119" s="1028"/>
      <c r="BX119" s="1028"/>
      <c r="BY119" s="1028"/>
      <c r="BZ119" s="1028"/>
      <c r="CA119" s="1028">
        <v>3701639</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1241937</v>
      </c>
      <c r="BR120" s="957"/>
      <c r="BS120" s="957"/>
      <c r="BT120" s="957"/>
      <c r="BU120" s="957"/>
      <c r="BV120" s="957">
        <v>1301997</v>
      </c>
      <c r="BW120" s="957"/>
      <c r="BX120" s="957"/>
      <c r="BY120" s="957"/>
      <c r="BZ120" s="957"/>
      <c r="CA120" s="957">
        <v>1337017</v>
      </c>
      <c r="CB120" s="957"/>
      <c r="CC120" s="957"/>
      <c r="CD120" s="957"/>
      <c r="CE120" s="957"/>
      <c r="CF120" s="971">
        <v>99.7</v>
      </c>
      <c r="CG120" s="972"/>
      <c r="CH120" s="972"/>
      <c r="CI120" s="972"/>
      <c r="CJ120" s="972"/>
      <c r="CK120" s="1037" t="s">
        <v>436</v>
      </c>
      <c r="CL120" s="1038"/>
      <c r="CM120" s="1038"/>
      <c r="CN120" s="1038"/>
      <c r="CO120" s="1039"/>
      <c r="CP120" s="1045" t="s">
        <v>437</v>
      </c>
      <c r="CQ120" s="1046"/>
      <c r="CR120" s="1046"/>
      <c r="CS120" s="1046"/>
      <c r="CT120" s="1046"/>
      <c r="CU120" s="1046"/>
      <c r="CV120" s="1046"/>
      <c r="CW120" s="1046"/>
      <c r="CX120" s="1046"/>
      <c r="CY120" s="1046"/>
      <c r="CZ120" s="1046"/>
      <c r="DA120" s="1046"/>
      <c r="DB120" s="1046"/>
      <c r="DC120" s="1046"/>
      <c r="DD120" s="1046"/>
      <c r="DE120" s="1046"/>
      <c r="DF120" s="1047"/>
      <c r="DG120" s="956">
        <v>319754</v>
      </c>
      <c r="DH120" s="957"/>
      <c r="DI120" s="957"/>
      <c r="DJ120" s="957"/>
      <c r="DK120" s="957"/>
      <c r="DL120" s="957">
        <v>265965</v>
      </c>
      <c r="DM120" s="957"/>
      <c r="DN120" s="957"/>
      <c r="DO120" s="957"/>
      <c r="DP120" s="957"/>
      <c r="DQ120" s="957">
        <v>361981</v>
      </c>
      <c r="DR120" s="957"/>
      <c r="DS120" s="957"/>
      <c r="DT120" s="957"/>
      <c r="DU120" s="957"/>
      <c r="DV120" s="958">
        <v>27</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146760</v>
      </c>
      <c r="BR121" s="950"/>
      <c r="BS121" s="950"/>
      <c r="BT121" s="950"/>
      <c r="BU121" s="950"/>
      <c r="BV121" s="950">
        <v>112407</v>
      </c>
      <c r="BW121" s="950"/>
      <c r="BX121" s="950"/>
      <c r="BY121" s="950"/>
      <c r="BZ121" s="950"/>
      <c r="CA121" s="950">
        <v>128789</v>
      </c>
      <c r="CB121" s="950"/>
      <c r="CC121" s="950"/>
      <c r="CD121" s="950"/>
      <c r="CE121" s="950"/>
      <c r="CF121" s="944">
        <v>9.6</v>
      </c>
      <c r="CG121" s="945"/>
      <c r="CH121" s="945"/>
      <c r="CI121" s="945"/>
      <c r="CJ121" s="945"/>
      <c r="CK121" s="1040"/>
      <c r="CL121" s="1041"/>
      <c r="CM121" s="1041"/>
      <c r="CN121" s="1041"/>
      <c r="CO121" s="1042"/>
      <c r="CP121" s="1050" t="s">
        <v>440</v>
      </c>
      <c r="CQ121" s="1051"/>
      <c r="CR121" s="1051"/>
      <c r="CS121" s="1051"/>
      <c r="CT121" s="1051"/>
      <c r="CU121" s="1051"/>
      <c r="CV121" s="1051"/>
      <c r="CW121" s="1051"/>
      <c r="CX121" s="1051"/>
      <c r="CY121" s="1051"/>
      <c r="CZ121" s="1051"/>
      <c r="DA121" s="1051"/>
      <c r="DB121" s="1051"/>
      <c r="DC121" s="1051"/>
      <c r="DD121" s="1051"/>
      <c r="DE121" s="1051"/>
      <c r="DF121" s="1052"/>
      <c r="DG121" s="949">
        <v>287688</v>
      </c>
      <c r="DH121" s="950"/>
      <c r="DI121" s="950"/>
      <c r="DJ121" s="950"/>
      <c r="DK121" s="950"/>
      <c r="DL121" s="950">
        <v>256402</v>
      </c>
      <c r="DM121" s="950"/>
      <c r="DN121" s="950"/>
      <c r="DO121" s="950"/>
      <c r="DP121" s="950"/>
      <c r="DQ121" s="950">
        <v>227905</v>
      </c>
      <c r="DR121" s="950"/>
      <c r="DS121" s="950"/>
      <c r="DT121" s="950"/>
      <c r="DU121" s="950"/>
      <c r="DV121" s="951">
        <v>17</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2794172</v>
      </c>
      <c r="BR122" s="1028"/>
      <c r="BS122" s="1028"/>
      <c r="BT122" s="1028"/>
      <c r="BU122" s="1028"/>
      <c r="BV122" s="1028">
        <v>2754139</v>
      </c>
      <c r="BW122" s="1028"/>
      <c r="BX122" s="1028"/>
      <c r="BY122" s="1028"/>
      <c r="BZ122" s="1028"/>
      <c r="CA122" s="1028">
        <v>2719661</v>
      </c>
      <c r="CB122" s="1028"/>
      <c r="CC122" s="1028"/>
      <c r="CD122" s="1028"/>
      <c r="CE122" s="1028"/>
      <c r="CF122" s="1048">
        <v>202.9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216</v>
      </c>
      <c r="DH122" s="950"/>
      <c r="DI122" s="950"/>
      <c r="DJ122" s="950"/>
      <c r="DK122" s="950"/>
      <c r="DL122" s="950">
        <v>27</v>
      </c>
      <c r="DM122" s="950"/>
      <c r="DN122" s="950"/>
      <c r="DO122" s="950"/>
      <c r="DP122" s="950"/>
      <c r="DQ122" s="950">
        <v>14</v>
      </c>
      <c r="DR122" s="950"/>
      <c r="DS122" s="950"/>
      <c r="DT122" s="950"/>
      <c r="DU122" s="950"/>
      <c r="DV122" s="951">
        <v>0</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4182869</v>
      </c>
      <c r="BR123" s="1096"/>
      <c r="BS123" s="1096"/>
      <c r="BT123" s="1096"/>
      <c r="BU123" s="1096"/>
      <c r="BV123" s="1096">
        <v>4168543</v>
      </c>
      <c r="BW123" s="1096"/>
      <c r="BX123" s="1096"/>
      <c r="BY123" s="1096"/>
      <c r="BZ123" s="1096"/>
      <c r="CA123" s="1096">
        <v>4185467</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224</v>
      </c>
      <c r="DH123" s="989"/>
      <c r="DI123" s="989"/>
      <c r="DJ123" s="989"/>
      <c r="DK123" s="990"/>
      <c r="DL123" s="991" t="s">
        <v>224</v>
      </c>
      <c r="DM123" s="989"/>
      <c r="DN123" s="989"/>
      <c r="DO123" s="989"/>
      <c r="DP123" s="990"/>
      <c r="DQ123" s="991" t="s">
        <v>224</v>
      </c>
      <c r="DR123" s="989"/>
      <c r="DS123" s="989"/>
      <c r="DT123" s="989"/>
      <c r="DU123" s="990"/>
      <c r="DV123" s="992" t="s">
        <v>224</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224</v>
      </c>
      <c r="BR124" s="1058"/>
      <c r="BS124" s="1058"/>
      <c r="BT124" s="1058"/>
      <c r="BU124" s="1058"/>
      <c r="BV124" s="1058" t="s">
        <v>224</v>
      </c>
      <c r="BW124" s="1058"/>
      <c r="BX124" s="1058"/>
      <c r="BY124" s="1058"/>
      <c r="BZ124" s="1058"/>
      <c r="CA124" s="1058" t="s">
        <v>224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224</v>
      </c>
      <c r="DH124" s="1014"/>
      <c r="DI124" s="1014"/>
      <c r="DJ124" s="1014"/>
      <c r="DK124" s="1015"/>
      <c r="DL124" s="1013" t="s">
        <v>224</v>
      </c>
      <c r="DM124" s="1014"/>
      <c r="DN124" s="1014"/>
      <c r="DO124" s="1014"/>
      <c r="DP124" s="1015"/>
      <c r="DQ124" s="1013" t="s">
        <v>224</v>
      </c>
      <c r="DR124" s="1014"/>
      <c r="DS124" s="1014"/>
      <c r="DT124" s="1014"/>
      <c r="DU124" s="1015"/>
      <c r="DV124" s="1016" t="s">
        <v>224</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224</v>
      </c>
      <c r="AB127" s="989"/>
      <c r="AC127" s="989"/>
      <c r="AD127" s="989"/>
      <c r="AE127" s="990"/>
      <c r="AF127" s="991" t="s">
        <v>224</v>
      </c>
      <c r="AG127" s="989"/>
      <c r="AH127" s="989"/>
      <c r="AI127" s="989"/>
      <c r="AJ127" s="990"/>
      <c r="AK127" s="991" t="s">
        <v>224</v>
      </c>
      <c r="AL127" s="989"/>
      <c r="AM127" s="989"/>
      <c r="AN127" s="989"/>
      <c r="AO127" s="990"/>
      <c r="AP127" s="992" t="s">
        <v>224</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19003</v>
      </c>
      <c r="AB128" s="1078"/>
      <c r="AC128" s="1078"/>
      <c r="AD128" s="1078"/>
      <c r="AE128" s="1079"/>
      <c r="AF128" s="1080">
        <v>19773</v>
      </c>
      <c r="AG128" s="1078"/>
      <c r="AH128" s="1078"/>
      <c r="AI128" s="1078"/>
      <c r="AJ128" s="1079"/>
      <c r="AK128" s="1080">
        <v>24641</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224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1647179</v>
      </c>
      <c r="AB129" s="989"/>
      <c r="AC129" s="989"/>
      <c r="AD129" s="989"/>
      <c r="AE129" s="990"/>
      <c r="AF129" s="991">
        <v>1698558</v>
      </c>
      <c r="AG129" s="989"/>
      <c r="AH129" s="989"/>
      <c r="AI129" s="989"/>
      <c r="AJ129" s="990"/>
      <c r="AK129" s="991">
        <v>1661697</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350866</v>
      </c>
      <c r="AB130" s="989"/>
      <c r="AC130" s="989"/>
      <c r="AD130" s="989"/>
      <c r="AE130" s="990"/>
      <c r="AF130" s="991">
        <v>334707</v>
      </c>
      <c r="AG130" s="989"/>
      <c r="AH130" s="989"/>
      <c r="AI130" s="989"/>
      <c r="AJ130" s="990"/>
      <c r="AK130" s="991">
        <v>321190</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9.3000000000000007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1296313</v>
      </c>
      <c r="AB131" s="1014"/>
      <c r="AC131" s="1014"/>
      <c r="AD131" s="1014"/>
      <c r="AE131" s="1015"/>
      <c r="AF131" s="1013">
        <v>1363851</v>
      </c>
      <c r="AG131" s="1014"/>
      <c r="AH131" s="1014"/>
      <c r="AI131" s="1014"/>
      <c r="AJ131" s="1015"/>
      <c r="AK131" s="1013">
        <v>1340507</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224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9.8094364560000002</v>
      </c>
      <c r="AB132" s="1130"/>
      <c r="AC132" s="1130"/>
      <c r="AD132" s="1130"/>
      <c r="AE132" s="1131"/>
      <c r="AF132" s="1132">
        <v>8.4944029810000004</v>
      </c>
      <c r="AG132" s="1130"/>
      <c r="AH132" s="1130"/>
      <c r="AI132" s="1130"/>
      <c r="AJ132" s="1131"/>
      <c r="AK132" s="1132">
        <v>9.7423586750000002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11.6</v>
      </c>
      <c r="AB133" s="1113"/>
      <c r="AC133" s="1113"/>
      <c r="AD133" s="1113"/>
      <c r="AE133" s="1114"/>
      <c r="AF133" s="1112">
        <v>10</v>
      </c>
      <c r="AG133" s="1113"/>
      <c r="AH133" s="1113"/>
      <c r="AI133" s="1113"/>
      <c r="AJ133" s="1114"/>
      <c r="AK133" s="1112">
        <v>9.3000000000000007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471450</v>
      </c>
      <c r="L9" s="266">
        <v>305938</v>
      </c>
      <c r="M9" s="267">
        <v>214828</v>
      </c>
      <c r="N9" s="268">
        <v>42.4</v>
      </c>
    </row>
    <row r="10" spans="1:16">
      <c r="A10" s="250"/>
      <c r="B10" s="246"/>
      <c r="C10" s="246"/>
      <c r="D10" s="246"/>
      <c r="E10" s="246"/>
      <c r="F10" s="246"/>
      <c r="G10" s="1152" t="s">
        <v>476</v>
      </c>
      <c r="H10" s="1153"/>
      <c r="I10" s="1153"/>
      <c r="J10" s="1154"/>
      <c r="K10" s="269">
        <v>65584</v>
      </c>
      <c r="L10" s="270">
        <v>42559</v>
      </c>
      <c r="M10" s="271">
        <v>28178</v>
      </c>
      <c r="N10" s="272">
        <v>51</v>
      </c>
    </row>
    <row r="11" spans="1:16" ht="13.5" customHeight="1">
      <c r="A11" s="250"/>
      <c r="B11" s="246"/>
      <c r="C11" s="246"/>
      <c r="D11" s="246"/>
      <c r="E11" s="246"/>
      <c r="F11" s="246"/>
      <c r="G11" s="1152" t="s">
        <v>477</v>
      </c>
      <c r="H11" s="1153"/>
      <c r="I11" s="1153"/>
      <c r="J11" s="1154"/>
      <c r="K11" s="269">
        <v>67389</v>
      </c>
      <c r="L11" s="270">
        <v>43731</v>
      </c>
      <c r="M11" s="271">
        <v>24639</v>
      </c>
      <c r="N11" s="272">
        <v>77.5</v>
      </c>
    </row>
    <row r="12" spans="1:16" ht="13.5" customHeight="1">
      <c r="A12" s="250"/>
      <c r="B12" s="246"/>
      <c r="C12" s="246"/>
      <c r="D12" s="246"/>
      <c r="E12" s="246"/>
      <c r="F12" s="246"/>
      <c r="G12" s="1152" t="s">
        <v>478</v>
      </c>
      <c r="H12" s="1153"/>
      <c r="I12" s="1153"/>
      <c r="J12" s="1154"/>
      <c r="K12" s="269" t="s">
        <v>479</v>
      </c>
      <c r="L12" s="270" t="s">
        <v>479</v>
      </c>
      <c r="M12" s="271">
        <v>3805</v>
      </c>
      <c r="N12" s="272" t="s">
        <v>479</v>
      </c>
    </row>
    <row r="13" spans="1:16" ht="13.5" customHeight="1">
      <c r="A13" s="250"/>
      <c r="B13" s="246"/>
      <c r="C13" s="246"/>
      <c r="D13" s="246"/>
      <c r="E13" s="246"/>
      <c r="F13" s="246"/>
      <c r="G13" s="1152" t="s">
        <v>480</v>
      </c>
      <c r="H13" s="1153"/>
      <c r="I13" s="1153"/>
      <c r="J13" s="1154"/>
      <c r="K13" s="269" t="s">
        <v>479</v>
      </c>
      <c r="L13" s="270" t="s">
        <v>479</v>
      </c>
      <c r="M13" s="271" t="s">
        <v>479</v>
      </c>
      <c r="N13" s="272" t="s">
        <v>479</v>
      </c>
    </row>
    <row r="14" spans="1:16" ht="13.5" customHeight="1">
      <c r="A14" s="250"/>
      <c r="B14" s="246"/>
      <c r="C14" s="246"/>
      <c r="D14" s="246"/>
      <c r="E14" s="246"/>
      <c r="F14" s="246"/>
      <c r="G14" s="1152" t="s">
        <v>481</v>
      </c>
      <c r="H14" s="1153"/>
      <c r="I14" s="1153"/>
      <c r="J14" s="1154"/>
      <c r="K14" s="269">
        <v>27181</v>
      </c>
      <c r="L14" s="270">
        <v>17639</v>
      </c>
      <c r="M14" s="271">
        <v>8783</v>
      </c>
      <c r="N14" s="272">
        <v>100.8</v>
      </c>
    </row>
    <row r="15" spans="1:16" ht="13.5" customHeight="1">
      <c r="A15" s="250"/>
      <c r="B15" s="246"/>
      <c r="C15" s="246"/>
      <c r="D15" s="246"/>
      <c r="E15" s="246"/>
      <c r="F15" s="246"/>
      <c r="G15" s="1152" t="s">
        <v>482</v>
      </c>
      <c r="H15" s="1153"/>
      <c r="I15" s="1153"/>
      <c r="J15" s="1154"/>
      <c r="K15" s="269">
        <v>6193</v>
      </c>
      <c r="L15" s="270">
        <v>4019</v>
      </c>
      <c r="M15" s="271">
        <v>4830</v>
      </c>
      <c r="N15" s="272">
        <v>-16.8</v>
      </c>
    </row>
    <row r="16" spans="1:16">
      <c r="A16" s="250"/>
      <c r="B16" s="246"/>
      <c r="C16" s="246"/>
      <c r="D16" s="246"/>
      <c r="E16" s="246"/>
      <c r="F16" s="246"/>
      <c r="G16" s="1155" t="s">
        <v>483</v>
      </c>
      <c r="H16" s="1156"/>
      <c r="I16" s="1156"/>
      <c r="J16" s="1157"/>
      <c r="K16" s="270">
        <v>-70647</v>
      </c>
      <c r="L16" s="270">
        <v>-45845</v>
      </c>
      <c r="M16" s="271">
        <v>-21703</v>
      </c>
      <c r="N16" s="272">
        <v>111.2</v>
      </c>
    </row>
    <row r="17" spans="1:16">
      <c r="A17" s="250"/>
      <c r="B17" s="246"/>
      <c r="C17" s="246"/>
      <c r="D17" s="246"/>
      <c r="E17" s="246"/>
      <c r="F17" s="246"/>
      <c r="G17" s="1155" t="s">
        <v>172</v>
      </c>
      <c r="H17" s="1156"/>
      <c r="I17" s="1156"/>
      <c r="J17" s="1157"/>
      <c r="K17" s="270">
        <v>567150</v>
      </c>
      <c r="L17" s="270">
        <v>368040</v>
      </c>
      <c r="M17" s="271">
        <v>263360</v>
      </c>
      <c r="N17" s="272">
        <v>39.700000000000003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35.04</v>
      </c>
      <c r="L21" s="283">
        <v>24.72</v>
      </c>
      <c r="M21" s="284">
        <v>10.32</v>
      </c>
      <c r="N21" s="251"/>
      <c r="O21" s="285"/>
      <c r="P21" s="281"/>
    </row>
    <row r="22" spans="1:16" s="286" customFormat="1">
      <c r="A22" s="281"/>
      <c r="B22" s="251"/>
      <c r="C22" s="251"/>
      <c r="D22" s="251"/>
      <c r="E22" s="251"/>
      <c r="F22" s="251"/>
      <c r="G22" s="1147" t="s">
        <v>489</v>
      </c>
      <c r="H22" s="1148"/>
      <c r="I22" s="1148"/>
      <c r="J22" s="1149"/>
      <c r="K22" s="287">
        <v>91.9</v>
      </c>
      <c r="L22" s="288">
        <v>94.2</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406059</v>
      </c>
      <c r="L32" s="296">
        <v>263504</v>
      </c>
      <c r="M32" s="297">
        <v>146462</v>
      </c>
      <c r="N32" s="298">
        <v>79.900000000000006</v>
      </c>
    </row>
    <row r="33" spans="1:16" ht="13.5" customHeight="1">
      <c r="A33" s="250"/>
      <c r="B33" s="246"/>
      <c r="C33" s="246"/>
      <c r="D33" s="246"/>
      <c r="E33" s="246"/>
      <c r="F33" s="246"/>
      <c r="G33" s="1163" t="s">
        <v>494</v>
      </c>
      <c r="H33" s="1164"/>
      <c r="I33" s="1164"/>
      <c r="J33" s="1165"/>
      <c r="K33" s="296" t="s">
        <v>479</v>
      </c>
      <c r="L33" s="296" t="s">
        <v>479</v>
      </c>
      <c r="M33" s="297">
        <v>66</v>
      </c>
      <c r="N33" s="298" t="s">
        <v>479</v>
      </c>
    </row>
    <row r="34" spans="1:16" ht="27" customHeight="1">
      <c r="A34" s="250"/>
      <c r="B34" s="246"/>
      <c r="C34" s="246"/>
      <c r="D34" s="246"/>
      <c r="E34" s="246"/>
      <c r="F34" s="246"/>
      <c r="G34" s="1163" t="s">
        <v>495</v>
      </c>
      <c r="H34" s="1164"/>
      <c r="I34" s="1164"/>
      <c r="J34" s="1165"/>
      <c r="K34" s="296" t="s">
        <v>479</v>
      </c>
      <c r="L34" s="296" t="s">
        <v>479</v>
      </c>
      <c r="M34" s="297">
        <v>56</v>
      </c>
      <c r="N34" s="298" t="s">
        <v>479</v>
      </c>
    </row>
    <row r="35" spans="1:16" ht="27" customHeight="1">
      <c r="A35" s="250"/>
      <c r="B35" s="246"/>
      <c r="C35" s="246"/>
      <c r="D35" s="246"/>
      <c r="E35" s="246"/>
      <c r="F35" s="246"/>
      <c r="G35" s="1163" t="s">
        <v>496</v>
      </c>
      <c r="H35" s="1164"/>
      <c r="I35" s="1164"/>
      <c r="J35" s="1165"/>
      <c r="K35" s="296">
        <v>70369</v>
      </c>
      <c r="L35" s="296">
        <v>45665</v>
      </c>
      <c r="M35" s="297">
        <v>28990</v>
      </c>
      <c r="N35" s="298">
        <v>57.5</v>
      </c>
    </row>
    <row r="36" spans="1:16" ht="27" customHeight="1">
      <c r="A36" s="250"/>
      <c r="B36" s="246"/>
      <c r="C36" s="246"/>
      <c r="D36" s="246"/>
      <c r="E36" s="246"/>
      <c r="F36" s="246"/>
      <c r="G36" s="1163" t="s">
        <v>497</v>
      </c>
      <c r="H36" s="1164"/>
      <c r="I36" s="1164"/>
      <c r="J36" s="1165"/>
      <c r="K36" s="296" t="s">
        <v>479</v>
      </c>
      <c r="L36" s="296" t="s">
        <v>479</v>
      </c>
      <c r="M36" s="297">
        <v>3973</v>
      </c>
      <c r="N36" s="298" t="s">
        <v>479</v>
      </c>
    </row>
    <row r="37" spans="1:16" ht="13.5" customHeight="1">
      <c r="A37" s="250"/>
      <c r="B37" s="246"/>
      <c r="C37" s="246"/>
      <c r="D37" s="246"/>
      <c r="E37" s="246"/>
      <c r="F37" s="246"/>
      <c r="G37" s="1163" t="s">
        <v>498</v>
      </c>
      <c r="H37" s="1164"/>
      <c r="I37" s="1164"/>
      <c r="J37" s="1165"/>
      <c r="K37" s="296" t="s">
        <v>479</v>
      </c>
      <c r="L37" s="296" t="s">
        <v>479</v>
      </c>
      <c r="M37" s="297">
        <v>2172</v>
      </c>
      <c r="N37" s="298" t="s">
        <v>479</v>
      </c>
    </row>
    <row r="38" spans="1:16" ht="27" customHeight="1">
      <c r="A38" s="250"/>
      <c r="B38" s="246"/>
      <c r="C38" s="246"/>
      <c r="D38" s="246"/>
      <c r="E38" s="246"/>
      <c r="F38" s="246"/>
      <c r="G38" s="1166" t="s">
        <v>499</v>
      </c>
      <c r="H38" s="1167"/>
      <c r="I38" s="1167"/>
      <c r="J38" s="1168"/>
      <c r="K38" s="299" t="s">
        <v>479</v>
      </c>
      <c r="L38" s="299" t="s">
        <v>479</v>
      </c>
      <c r="M38" s="300">
        <v>44</v>
      </c>
      <c r="N38" s="301" t="s">
        <v>479</v>
      </c>
      <c r="O38" s="295"/>
    </row>
    <row r="39" spans="1:16">
      <c r="A39" s="250"/>
      <c r="B39" s="246"/>
      <c r="C39" s="246"/>
      <c r="D39" s="246"/>
      <c r="E39" s="246"/>
      <c r="F39" s="246"/>
      <c r="G39" s="1166" t="s">
        <v>500</v>
      </c>
      <c r="H39" s="1167"/>
      <c r="I39" s="1167"/>
      <c r="J39" s="1168"/>
      <c r="K39" s="302">
        <v>-24641</v>
      </c>
      <c r="L39" s="302">
        <v>-15990</v>
      </c>
      <c r="M39" s="303">
        <v>-6849</v>
      </c>
      <c r="N39" s="304">
        <v>133.5</v>
      </c>
      <c r="O39" s="295"/>
    </row>
    <row r="40" spans="1:16" ht="27" customHeight="1">
      <c r="A40" s="250"/>
      <c r="B40" s="246"/>
      <c r="C40" s="246"/>
      <c r="D40" s="246"/>
      <c r="E40" s="246"/>
      <c r="F40" s="246"/>
      <c r="G40" s="1163" t="s">
        <v>501</v>
      </c>
      <c r="H40" s="1164"/>
      <c r="I40" s="1164"/>
      <c r="J40" s="1165"/>
      <c r="K40" s="302">
        <v>-321190</v>
      </c>
      <c r="L40" s="302">
        <v>-208430</v>
      </c>
      <c r="M40" s="303">
        <v>-133024</v>
      </c>
      <c r="N40" s="304">
        <v>56.7</v>
      </c>
      <c r="O40" s="295"/>
    </row>
    <row r="41" spans="1:16">
      <c r="A41" s="250"/>
      <c r="B41" s="246"/>
      <c r="C41" s="246"/>
      <c r="D41" s="246"/>
      <c r="E41" s="246"/>
      <c r="F41" s="246"/>
      <c r="G41" s="1169" t="s">
        <v>284</v>
      </c>
      <c r="H41" s="1170"/>
      <c r="I41" s="1170"/>
      <c r="J41" s="1171"/>
      <c r="K41" s="296">
        <v>130597</v>
      </c>
      <c r="L41" s="302">
        <v>84748</v>
      </c>
      <c r="M41" s="303">
        <v>41890</v>
      </c>
      <c r="N41" s="304">
        <v>102.3</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375285</v>
      </c>
      <c r="J51" s="322">
        <v>228414</v>
      </c>
      <c r="K51" s="323">
        <v>-5</v>
      </c>
      <c r="L51" s="324">
        <v>185018</v>
      </c>
      <c r="M51" s="325">
        <v>-9.1</v>
      </c>
      <c r="N51" s="326">
        <v>4.0999999999999996</v>
      </c>
    </row>
    <row r="52" spans="1:14">
      <c r="A52" s="250"/>
      <c r="B52" s="246"/>
      <c r="C52" s="246"/>
      <c r="D52" s="246"/>
      <c r="E52" s="246"/>
      <c r="F52" s="246"/>
      <c r="G52" s="327"/>
      <c r="H52" s="328" t="s">
        <v>512</v>
      </c>
      <c r="I52" s="329">
        <v>110818</v>
      </c>
      <c r="J52" s="330">
        <v>67449</v>
      </c>
      <c r="K52" s="331">
        <v>-45.7</v>
      </c>
      <c r="L52" s="332">
        <v>95064</v>
      </c>
      <c r="M52" s="333">
        <v>-21.5</v>
      </c>
      <c r="N52" s="334">
        <v>-24.2</v>
      </c>
    </row>
    <row r="53" spans="1:14">
      <c r="A53" s="250"/>
      <c r="B53" s="246"/>
      <c r="C53" s="246"/>
      <c r="D53" s="246"/>
      <c r="E53" s="246"/>
      <c r="F53" s="246"/>
      <c r="G53" s="312" t="s">
        <v>513</v>
      </c>
      <c r="H53" s="313"/>
      <c r="I53" s="321">
        <v>457224</v>
      </c>
      <c r="J53" s="322">
        <v>277105</v>
      </c>
      <c r="K53" s="323">
        <v>21.3</v>
      </c>
      <c r="L53" s="324">
        <v>238802</v>
      </c>
      <c r="M53" s="325">
        <v>29.1</v>
      </c>
      <c r="N53" s="326">
        <v>-7.8</v>
      </c>
    </row>
    <row r="54" spans="1:14">
      <c r="A54" s="250"/>
      <c r="B54" s="246"/>
      <c r="C54" s="246"/>
      <c r="D54" s="246"/>
      <c r="E54" s="246"/>
      <c r="F54" s="246"/>
      <c r="G54" s="327"/>
      <c r="H54" s="328" t="s">
        <v>512</v>
      </c>
      <c r="I54" s="329">
        <v>104997</v>
      </c>
      <c r="J54" s="330">
        <v>63635</v>
      </c>
      <c r="K54" s="331">
        <v>-5.7</v>
      </c>
      <c r="L54" s="332">
        <v>128562</v>
      </c>
      <c r="M54" s="333">
        <v>35.200000000000003</v>
      </c>
      <c r="N54" s="334">
        <v>-40.9</v>
      </c>
    </row>
    <row r="55" spans="1:14">
      <c r="A55" s="250"/>
      <c r="B55" s="246"/>
      <c r="C55" s="246"/>
      <c r="D55" s="246"/>
      <c r="E55" s="246"/>
      <c r="F55" s="246"/>
      <c r="G55" s="312" t="s">
        <v>514</v>
      </c>
      <c r="H55" s="313"/>
      <c r="I55" s="321">
        <v>941481</v>
      </c>
      <c r="J55" s="322">
        <v>573026</v>
      </c>
      <c r="K55" s="323">
        <v>106.8</v>
      </c>
      <c r="L55" s="324">
        <v>288550</v>
      </c>
      <c r="M55" s="325">
        <v>20.8</v>
      </c>
      <c r="N55" s="326">
        <v>86</v>
      </c>
    </row>
    <row r="56" spans="1:14">
      <c r="A56" s="250"/>
      <c r="B56" s="246"/>
      <c r="C56" s="246"/>
      <c r="D56" s="246"/>
      <c r="E56" s="246"/>
      <c r="F56" s="246"/>
      <c r="G56" s="327"/>
      <c r="H56" s="328" t="s">
        <v>512</v>
      </c>
      <c r="I56" s="329">
        <v>112769</v>
      </c>
      <c r="J56" s="330">
        <v>68636</v>
      </c>
      <c r="K56" s="331">
        <v>7.9</v>
      </c>
      <c r="L56" s="332">
        <v>141525</v>
      </c>
      <c r="M56" s="333">
        <v>10.1</v>
      </c>
      <c r="N56" s="334">
        <v>-2.2000000000000002</v>
      </c>
    </row>
    <row r="57" spans="1:14">
      <c r="A57" s="250"/>
      <c r="B57" s="246"/>
      <c r="C57" s="246"/>
      <c r="D57" s="246"/>
      <c r="E57" s="246"/>
      <c r="F57" s="246"/>
      <c r="G57" s="312" t="s">
        <v>515</v>
      </c>
      <c r="H57" s="313"/>
      <c r="I57" s="321">
        <v>781511</v>
      </c>
      <c r="J57" s="322">
        <v>490899</v>
      </c>
      <c r="K57" s="323">
        <v>-14.3</v>
      </c>
      <c r="L57" s="324">
        <v>287914</v>
      </c>
      <c r="M57" s="325">
        <v>-0.2</v>
      </c>
      <c r="N57" s="326">
        <v>-14.1</v>
      </c>
    </row>
    <row r="58" spans="1:14">
      <c r="A58" s="250"/>
      <c r="B58" s="246"/>
      <c r="C58" s="246"/>
      <c r="D58" s="246"/>
      <c r="E58" s="246"/>
      <c r="F58" s="246"/>
      <c r="G58" s="327"/>
      <c r="H58" s="328" t="s">
        <v>512</v>
      </c>
      <c r="I58" s="329">
        <v>271752</v>
      </c>
      <c r="J58" s="330">
        <v>170698</v>
      </c>
      <c r="K58" s="331">
        <v>148.69999999999999</v>
      </c>
      <c r="L58" s="332">
        <v>146531</v>
      </c>
      <c r="M58" s="333">
        <v>3.5</v>
      </c>
      <c r="N58" s="334">
        <v>145.19999999999999</v>
      </c>
    </row>
    <row r="59" spans="1:14">
      <c r="A59" s="250"/>
      <c r="B59" s="246"/>
      <c r="C59" s="246"/>
      <c r="D59" s="246"/>
      <c r="E59" s="246"/>
      <c r="F59" s="246"/>
      <c r="G59" s="312" t="s">
        <v>516</v>
      </c>
      <c r="H59" s="313"/>
      <c r="I59" s="321">
        <v>542373</v>
      </c>
      <c r="J59" s="322">
        <v>351962</v>
      </c>
      <c r="K59" s="323">
        <v>-28.3</v>
      </c>
      <c r="L59" s="324">
        <v>310300</v>
      </c>
      <c r="M59" s="325">
        <v>7.8</v>
      </c>
      <c r="N59" s="326">
        <v>-36.1</v>
      </c>
    </row>
    <row r="60" spans="1:14">
      <c r="A60" s="250"/>
      <c r="B60" s="246"/>
      <c r="C60" s="246"/>
      <c r="D60" s="246"/>
      <c r="E60" s="246"/>
      <c r="F60" s="246"/>
      <c r="G60" s="327"/>
      <c r="H60" s="328" t="s">
        <v>512</v>
      </c>
      <c r="I60" s="335">
        <v>187777</v>
      </c>
      <c r="J60" s="330">
        <v>121854</v>
      </c>
      <c r="K60" s="331">
        <v>-28.6</v>
      </c>
      <c r="L60" s="332">
        <v>157576</v>
      </c>
      <c r="M60" s="333">
        <v>7.5</v>
      </c>
      <c r="N60" s="334">
        <v>-36.1</v>
      </c>
    </row>
    <row r="61" spans="1:14">
      <c r="A61" s="250"/>
      <c r="B61" s="246"/>
      <c r="C61" s="246"/>
      <c r="D61" s="246"/>
      <c r="E61" s="246"/>
      <c r="F61" s="246"/>
      <c r="G61" s="312" t="s">
        <v>517</v>
      </c>
      <c r="H61" s="336"/>
      <c r="I61" s="337">
        <v>619575</v>
      </c>
      <c r="J61" s="338">
        <v>384281</v>
      </c>
      <c r="K61" s="339">
        <v>16.100000000000001</v>
      </c>
      <c r="L61" s="340">
        <v>262117</v>
      </c>
      <c r="M61" s="341">
        <v>9.6999999999999993</v>
      </c>
      <c r="N61" s="326">
        <v>6.4</v>
      </c>
    </row>
    <row r="62" spans="1:14">
      <c r="A62" s="250"/>
      <c r="B62" s="246"/>
      <c r="C62" s="246"/>
      <c r="D62" s="246"/>
      <c r="E62" s="246"/>
      <c r="F62" s="246"/>
      <c r="G62" s="327"/>
      <c r="H62" s="328" t="s">
        <v>512</v>
      </c>
      <c r="I62" s="329">
        <v>157623</v>
      </c>
      <c r="J62" s="330">
        <v>98454</v>
      </c>
      <c r="K62" s="331">
        <v>15.3</v>
      </c>
      <c r="L62" s="332">
        <v>133852</v>
      </c>
      <c r="M62" s="333">
        <v>7</v>
      </c>
      <c r="N62" s="334">
        <v>8.3000000000000007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21.46</v>
      </c>
      <c r="G47" s="12">
        <v>26.91</v>
      </c>
      <c r="H47" s="12">
        <v>28.1</v>
      </c>
      <c r="I47" s="12">
        <v>29.71</v>
      </c>
      <c r="J47" s="13">
        <v>34.03</v>
      </c>
    </row>
    <row r="48" spans="2:10" ht="57.75" customHeight="1">
      <c r="B48" s="14"/>
      <c r="C48" s="1174" t="s">
        <v>4</v>
      </c>
      <c r="D48" s="1174"/>
      <c r="E48" s="1175"/>
      <c r="F48" s="15">
        <v>3.51</v>
      </c>
      <c r="G48" s="16">
        <v>4.43</v>
      </c>
      <c r="H48" s="16">
        <v>4.32</v>
      </c>
      <c r="I48" s="16">
        <v>5.4</v>
      </c>
      <c r="J48" s="17">
        <v>6.1</v>
      </c>
    </row>
    <row r="49" spans="2:10" ht="57.75" customHeight="1" thickBot="1">
      <c r="B49" s="18"/>
      <c r="C49" s="1176" t="s">
        <v>5</v>
      </c>
      <c r="D49" s="1176"/>
      <c r="E49" s="1177"/>
      <c r="F49" s="19">
        <v>1.82</v>
      </c>
      <c r="G49" s="20">
        <v>5.71</v>
      </c>
      <c r="H49" s="20">
        <v>1.97</v>
      </c>
      <c r="I49" s="20">
        <v>4.33</v>
      </c>
      <c r="J49" s="21">
        <v>4.24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2018-03-05T06:38:16Z</cp:lastPrinted>
  <dcterms:created xsi:type="dcterms:W3CDTF">2018-01-24T06:43:37Z</dcterms:created>
  <dcterms:modified xsi:type="dcterms:W3CDTF">2018-11-29T00:24:49Z</dcterms:modified>
  <cp:category/>
</cp:coreProperties>
</file>