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20490" windowHeight="724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E39" i="7"/>
  <c r="AM39" i="7"/>
  <c r="U39" i="7"/>
  <c r="E39" i="7"/>
  <c r="C39" i="7"/>
  <c r="DG38" i="7"/>
  <c r="CQ38" i="7"/>
  <c r="CO38" i="7" s="1"/>
  <c r="BY38" i="7"/>
  <c r="BE38" i="7"/>
  <c r="AM38" i="7"/>
  <c r="W38" i="7"/>
  <c r="E38" i="7"/>
  <c r="C38" i="7" s="1"/>
  <c r="DG37" i="7"/>
  <c r="CQ37" i="7"/>
  <c r="CO37" i="7"/>
  <c r="BY37" i="7"/>
  <c r="BE37" i="7"/>
  <c r="AM37" i="7"/>
  <c r="W37" i="7"/>
  <c r="E37" i="7"/>
  <c r="C37" i="7"/>
  <c r="DG36" i="7"/>
  <c r="CQ36" i="7"/>
  <c r="BY36" i="7"/>
  <c r="BG36" i="7"/>
  <c r="AM36" i="7"/>
  <c r="W36" i="7"/>
  <c r="E36" i="7"/>
  <c r="C36" i="7"/>
  <c r="DG35" i="7"/>
  <c r="CQ35" i="7"/>
  <c r="BY35" i="7"/>
  <c r="BG35" i="7"/>
  <c r="AO35" i="7"/>
  <c r="W35" i="7"/>
  <c r="E35" i="7"/>
  <c r="DG34" i="7"/>
  <c r="CQ34" i="7"/>
  <c r="BY34" i="7"/>
  <c r="BG34" i="7"/>
  <c r="AO34" i="7"/>
  <c r="W34" i="7"/>
  <c r="E34" i="7"/>
  <c r="C34" i="7"/>
  <c r="C35" i="7" l="1"/>
  <c r="U34" i="7"/>
  <c r="U35" i="7" l="1"/>
  <c r="U36" i="7" l="1"/>
  <c r="U37" i="7" l="1"/>
  <c r="U38" i="7" l="1"/>
  <c r="AM34" i="7"/>
  <c r="AM35" i="7" s="1"/>
  <c r="BE34" i="7" l="1"/>
  <c r="BE35" i="7" s="1"/>
  <c r="BE36" i="7" s="1"/>
  <c r="BW34" i="7" s="1"/>
  <c r="BW35" i="7" s="1"/>
  <c r="BW36" i="7" s="1"/>
  <c r="BW37" i="7" s="1"/>
  <c r="BW38" i="7" s="1"/>
  <c r="BW39" i="7" s="1"/>
  <c r="CO34" i="7" l="1"/>
  <c r="CO35" i="7" s="1"/>
  <c r="CO36" i="7" s="1"/>
</calcChain>
</file>

<file path=xl/sharedStrings.xml><?xml version="1.0" encoding="utf-8"?>
<sst xmlns="http://schemas.openxmlformats.org/spreadsheetml/2006/main" count="977" uniqueCount="544">
  <si>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</si>
  <si>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</si>
  <si>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</si>
  <si>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</si>
  <si>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</si>
  <si>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</si>
  <si>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</si>
  <si>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</si>
  <si>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</si>
  <si>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</si>
  <si>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</si>
  <si>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</si>
  <si>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</si>
  <si>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</si>
  <si>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</si>
  <si>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</si>
  <si>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比率及び実質公債費比率ともに類似団体と比較して低い水準にあり、平成24年度から下降傾向にある。しかし、平成26年度から平成27年度にかけて行った新学校給食センター建設事業や汚泥再生センター建設に伴う一部事務組合負担金等に際し、合計15億7,700万円の地方債を発行し、これらの地方債の元金償還は平成30.31年度から始まり、実質公債費率が上昇していくことが考えられるため、地方債の発行額の抑制や可能な範囲での繰上償還等を行い、比率の改善に努めていく。</t>
    <phoneticPr fontId="6"/>
  </si>
  <si>
    <t>平成28年度　財政状況資料集</t>
    <phoneticPr fontId="6"/>
  </si>
  <si>
    <t>総括表（市町村）</t>
    <rPh sb="0" eb="2">
      <t>ソウカツ</t>
    </rPh>
    <rPh sb="2" eb="3">
      <t>ヒョウ</t>
    </rPh>
    <rPh sb="4" eb="7">
      <t>シチョウソン</t>
    </rPh>
    <phoneticPr fontId="6"/>
  </si>
  <si>
    <t>都道府県名</t>
    <phoneticPr fontId="6"/>
  </si>
  <si>
    <t>鹿児島県</t>
    <phoneticPr fontId="6"/>
  </si>
  <si>
    <t>市町村類型</t>
    <phoneticPr fontId="6"/>
  </si>
  <si>
    <t>Ⅰ－１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</si>
  <si>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</si>
  <si>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</si>
  <si>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</si>
  <si>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</si>
  <si>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</si>
  <si>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</si>
  <si>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</si>
  <si>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</si>
  <si>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</si>
  <si>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</si>
  <si>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</si>
  <si>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</si>
  <si>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</si>
  <si>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南さつま市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</si>
  <si>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</si>
  <si>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</si>
  <si>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</si>
  <si>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</si>
  <si>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</si>
  <si>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</si>
  <si>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</si>
  <si>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</si>
  <si>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</si>
  <si>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</si>
  <si>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</si>
  <si>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</si>
  <si>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</si>
  <si>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</si>
  <si>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</si>
  <si>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</si>
  <si>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</si>
  <si>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</si>
  <si>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</si>
  <si>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</si>
  <si>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</si>
  <si>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</si>
  <si>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</si>
  <si>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</si>
  <si>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</si>
  <si>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-8.4</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</si>
  <si>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</si>
  <si>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</si>
  <si>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</si>
  <si>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</si>
  <si>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</si>
  <si>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</si>
  <si>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</si>
  <si>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</si>
  <si>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</si>
  <si>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</si>
  <si>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</si>
  <si>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</si>
  <si>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</si>
  <si>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</si>
  <si>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</si>
  <si>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</si>
  <si>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</si>
  <si>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</si>
  <si>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</si>
  <si>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</si>
  <si>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</si>
  <si>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</si>
  <si>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</si>
  <si>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</si>
  <si>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-1.5</t>
    <phoneticPr fontId="6"/>
  </si>
  <si>
    <t>基準財政需要額</t>
    <phoneticPr fontId="15"/>
  </si>
  <si>
    <t>うち日本人(％)</t>
    <phoneticPr fontId="6"/>
  </si>
  <si>
    <t>-1.6</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</si>
  <si>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</si>
  <si>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</si>
  <si>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</si>
  <si>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</si>
  <si>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</si>
  <si>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</si>
  <si>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</si>
  <si>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</si>
  <si>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</si>
  <si>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</si>
  <si>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</si>
  <si>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</si>
  <si>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</si>
  <si>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</si>
  <si>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</si>
  <si>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</si>
  <si>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</si>
  <si>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</si>
  <si>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</si>
  <si>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</si>
  <si>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</si>
  <si>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</si>
  <si>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</si>
  <si>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</si>
  <si>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</si>
  <si>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</si>
  <si>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</si>
  <si>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</si>
  <si>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</si>
  <si>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</si>
  <si>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</si>
  <si>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</si>
  <si>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</si>
  <si>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</si>
  <si>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</si>
  <si>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</si>
  <si>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</si>
  <si>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</si>
  <si>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</si>
  <si>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</si>
  <si>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</si>
  <si>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</si>
  <si>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</si>
  <si>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</si>
  <si>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</si>
  <si>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</si>
  <si>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</si>
  <si>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</si>
  <si>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</si>
  <si>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</si>
  <si>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</si>
  <si>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</si>
  <si>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</si>
  <si>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</si>
  <si>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</si>
  <si>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</si>
  <si>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</si>
  <si>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</si>
  <si>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鹿児島県南さつま市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</si>
  <si>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</si>
  <si>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</si>
  <si>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</si>
  <si>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</si>
  <si>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</si>
  <si>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</si>
  <si>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</si>
  <si>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</si>
  <si>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</si>
  <si>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</si>
  <si>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</si>
  <si>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</si>
  <si>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</si>
  <si>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</si>
  <si>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</si>
  <si>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</si>
  <si>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</si>
  <si>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</si>
  <si>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</si>
  <si>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</si>
  <si>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</si>
  <si>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</si>
  <si>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</si>
  <si>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</si>
  <si>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</si>
  <si>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</si>
  <si>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</si>
  <si>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</si>
  <si>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</si>
  <si>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</si>
  <si>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</si>
  <si>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</si>
  <si>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</si>
  <si>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</si>
  <si>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</si>
  <si>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</si>
  <si>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</si>
  <si>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</si>
  <si>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</si>
  <si>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</si>
  <si>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</si>
  <si>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</si>
  <si>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</si>
  <si>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</si>
  <si>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</si>
  <si>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</si>
  <si>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</si>
  <si>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</si>
  <si>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</si>
  <si>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</si>
  <si>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</si>
  <si>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</si>
  <si>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</si>
  <si>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</si>
  <si>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</si>
  <si>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</si>
  <si>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</si>
  <si>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</si>
  <si>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</si>
  <si>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</si>
  <si>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</si>
  <si>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</si>
  <si>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</si>
  <si>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</si>
  <si>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</si>
  <si>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</si>
  <si>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</si>
  <si>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</si>
  <si>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</si>
  <si>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</si>
  <si>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</si>
  <si>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</si>
  <si>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</si>
  <si>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</si>
  <si>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</si>
  <si>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</si>
  <si>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</si>
  <si>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</si>
  <si>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</si>
  <si>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</si>
  <si>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</si>
  <si>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</si>
  <si>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</si>
  <si>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</si>
  <si>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</si>
  <si>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</si>
  <si>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</si>
  <si>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</si>
  <si>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</si>
  <si>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</si>
  <si>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</si>
  <si>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</si>
  <si>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</si>
  <si>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</si>
  <si>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</si>
  <si>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</si>
  <si>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</si>
  <si>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</si>
  <si>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</si>
  <si>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</si>
  <si>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</si>
  <si>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</si>
  <si>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</si>
  <si>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</si>
  <si>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</si>
  <si>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</si>
  <si>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</si>
  <si>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</si>
  <si>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</si>
  <si>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</si>
  <si>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</si>
  <si>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</si>
  <si>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</si>
  <si>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</si>
  <si>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</si>
  <si>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</si>
  <si>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簡易水道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</si>
  <si>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</si>
  <si>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</si>
  <si>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</si>
  <si>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</si>
  <si>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</si>
  <si>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下水道</t>
    <phoneticPr fontId="6"/>
  </si>
  <si>
    <t>被保険者数(人)</t>
  </si>
  <si>
    <t>　繰出金</t>
    <phoneticPr fontId="6"/>
  </si>
  <si>
    <t>と畜場</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</si>
  <si>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</si>
  <si>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</si>
  <si>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</si>
  <si>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</si>
  <si>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</si>
  <si>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</si>
  <si>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</si>
  <si>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</si>
  <si>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</si>
  <si>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</si>
  <si>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</si>
  <si>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</si>
  <si>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</si>
  <si>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</si>
  <si>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</si>
  <si>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</si>
  <si>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</si>
  <si>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</si>
  <si>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</si>
  <si>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</si>
  <si>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</si>
  <si>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</si>
  <si>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</si>
  <si>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鹿児島県南さつま市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</si>
  <si>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</si>
  <si>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</si>
  <si>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</si>
  <si>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</si>
  <si>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</si>
  <si>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</si>
  <si>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</si>
  <si>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</si>
  <si>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</si>
  <si>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</si>
  <si>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</si>
  <si>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</si>
  <si>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</si>
  <si>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</si>
  <si>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</si>
  <si>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</si>
  <si>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</si>
  <si>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</si>
  <si>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</si>
  <si>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</si>
  <si>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笠沙恵比寿</t>
    <rPh sb="0" eb="2">
      <t>カササ</t>
    </rPh>
    <rPh sb="2" eb="5">
      <t>エビス</t>
    </rPh>
    <phoneticPr fontId="2"/>
  </si>
  <si>
    <t>-</t>
    <phoneticPr fontId="2"/>
  </si>
  <si>
    <t>診療所特別会計</t>
    <phoneticPr fontId="6"/>
  </si>
  <si>
    <t>杜氏の里笠沙</t>
    <rPh sb="0" eb="2">
      <t>トウジ</t>
    </rPh>
    <rPh sb="3" eb="4">
      <t>サト</t>
    </rPh>
    <rPh sb="4" eb="6">
      <t>カササ</t>
    </rPh>
    <phoneticPr fontId="2"/>
  </si>
  <si>
    <t>南さつま市農業公社</t>
    <rPh sb="0" eb="5">
      <t>ミ</t>
    </rPh>
    <rPh sb="5" eb="7">
      <t>ノウギョウ</t>
    </rPh>
    <rPh sb="7" eb="9">
      <t>コウシャ</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</si>
  <si>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</si>
  <si>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</si>
  <si>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</si>
  <si>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</si>
  <si>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</si>
  <si>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</si>
  <si>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</si>
  <si>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</si>
  <si>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</si>
  <si>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</si>
  <si>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</si>
  <si>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</si>
  <si>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</si>
  <si>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</si>
  <si>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</si>
  <si>
    <t>介護保険特別会計</t>
    <phoneticPr fontId="6"/>
  </si>
  <si>
    <t>後期高齢者医療特別会計</t>
    <phoneticPr fontId="6"/>
  </si>
  <si>
    <t>特別養護老人ホーム事業特別会計</t>
    <phoneticPr fontId="6"/>
  </si>
  <si>
    <t>交通災害共済特別会計</t>
    <phoneticPr fontId="6"/>
  </si>
  <si>
    <t>水道事業会計</t>
    <phoneticPr fontId="6"/>
  </si>
  <si>
    <t>法適用企業</t>
    <phoneticPr fontId="6"/>
  </si>
  <si>
    <t>病院事業会計</t>
    <phoneticPr fontId="6"/>
  </si>
  <si>
    <t>簡易水道事業特別会計</t>
    <phoneticPr fontId="6"/>
  </si>
  <si>
    <t>法非適用企業</t>
    <phoneticPr fontId="6"/>
  </si>
  <si>
    <t>漁業集落環境整備事業特別会計</t>
    <phoneticPr fontId="6"/>
  </si>
  <si>
    <t>農業集落排水事業特別会計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</si>
  <si>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</si>
  <si>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</si>
  <si>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</si>
  <si>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</si>
  <si>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</si>
  <si>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南薩地区衛生管理組合</t>
    <rPh sb="0" eb="2">
      <t>ナンサツ</t>
    </rPh>
    <rPh sb="2" eb="4">
      <t>チク</t>
    </rPh>
    <rPh sb="4" eb="6">
      <t>エイセイ</t>
    </rPh>
    <rPh sb="6" eb="8">
      <t>カンリ</t>
    </rPh>
    <rPh sb="8" eb="10">
      <t>クミアイ</t>
    </rPh>
    <phoneticPr fontId="2"/>
  </si>
  <si>
    <t>-</t>
    <phoneticPr fontId="2"/>
  </si>
  <si>
    <t>南薩介護保険事務組合</t>
    <rPh sb="0" eb="2">
      <t>ナンサツ</t>
    </rPh>
    <rPh sb="2" eb="4">
      <t>カイゴ</t>
    </rPh>
    <rPh sb="4" eb="6">
      <t>ホケン</t>
    </rPh>
    <rPh sb="6" eb="8">
      <t>ジム</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</si>
  <si>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</si>
  <si>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</si>
  <si>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</si>
  <si>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指宿南九州消防組合</t>
    <rPh sb="0" eb="2">
      <t>イブスキ</t>
    </rPh>
    <rPh sb="2" eb="3">
      <t>ミナミ</t>
    </rPh>
    <rPh sb="3" eb="5">
      <t>キュウシュウ</t>
    </rPh>
    <rPh sb="5" eb="7">
      <t>ショウボウ</t>
    </rPh>
    <rPh sb="7" eb="9">
      <t>クミアイ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</si>
  <si>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</si>
  <si>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</si>
  <si>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</si>
  <si>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</si>
  <si>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</si>
  <si>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</si>
  <si>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</si>
  <si>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</si>
  <si>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</si>
  <si>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</si>
  <si>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</si>
  <si>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</si>
  <si>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</si>
  <si>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</si>
  <si>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</si>
  <si>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</si>
  <si>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</si>
  <si>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</si>
  <si>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</si>
  <si>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</si>
  <si>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</si>
  <si>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</si>
  <si>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</si>
  <si>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</si>
  <si>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</si>
  <si>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</si>
  <si>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</si>
  <si>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</si>
  <si>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</si>
  <si>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</si>
  <si>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</si>
  <si>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</si>
  <si>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</si>
  <si>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</si>
  <si>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</si>
  <si>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</si>
  <si>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</si>
  <si>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</si>
  <si>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</si>
  <si>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</si>
  <si>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</si>
  <si>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</si>
  <si>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</si>
  <si>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</si>
  <si>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</si>
  <si>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</si>
  <si>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</si>
  <si>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</si>
  <si>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</si>
  <si>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</si>
  <si>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</si>
  <si>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</si>
  <si>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</si>
  <si>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</si>
  <si>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</si>
  <si>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</si>
  <si>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</si>
  <si>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</si>
  <si>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</si>
  <si>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</si>
  <si>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</si>
  <si>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</si>
  <si>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</si>
  <si>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</si>
  <si>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</si>
  <si>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</si>
  <si>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</si>
  <si>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</si>
  <si>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</si>
  <si>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</si>
  <si>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</si>
  <si>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</si>
  <si>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</si>
  <si>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</si>
  <si>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</si>
  <si>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</si>
  <si>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</si>
  <si>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</si>
  <si>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</si>
  <si>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</si>
  <si>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</si>
  <si>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</si>
  <si>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</si>
  <si>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</si>
  <si>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</si>
  <si>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</si>
  <si>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</si>
  <si>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</si>
  <si>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</si>
  <si>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</si>
  <si>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</si>
  <si>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</si>
  <si>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</si>
  <si>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</si>
  <si>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</si>
  <si>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</si>
  <si>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</si>
  <si>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</si>
  <si>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</si>
  <si>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</si>
  <si>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</si>
  <si>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</si>
  <si>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</si>
  <si>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</si>
  <si>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</si>
  <si>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</si>
  <si>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</si>
  <si>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</si>
  <si>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</si>
  <si>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</si>
  <si>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</si>
  <si>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</si>
  <si>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</si>
  <si>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</si>
  <si>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</si>
  <si>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</si>
  <si>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</si>
  <si>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</si>
  <si>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</si>
  <si>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</si>
  <si>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</si>
  <si>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</si>
  <si>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</si>
  <si>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</si>
  <si>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</si>
  <si>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</si>
  <si>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</si>
  <si>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</si>
  <si>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</si>
  <si>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</si>
  <si>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</si>
  <si>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</si>
  <si>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0.43</t>
  </si>
  <si>
    <t>▲ 0.25</t>
  </si>
  <si>
    <t>標準財政規模比（％）</t>
    <phoneticPr fontId="6"/>
  </si>
  <si>
    <t>会計</t>
    <rPh sb="0" eb="2">
      <t>カイケイ</t>
    </rPh>
    <phoneticPr fontId="6"/>
  </si>
  <si>
    <t>水道事業会計</t>
  </si>
  <si>
    <t>一般会計</t>
  </si>
  <si>
    <t>国民健康保険特別会計</t>
  </si>
  <si>
    <t>▲ 0.84</t>
  </si>
  <si>
    <t>病院事業会計</t>
  </si>
  <si>
    <t>介護保険特別会計</t>
  </si>
  <si>
    <t>特別養護老人ホーム事業特別会計</t>
  </si>
  <si>
    <t>簡易水道事業特別会計</t>
  </si>
  <si>
    <t>▲ 0.17</t>
  </si>
  <si>
    <t>交通災害共済特別会計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</si>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</sst>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02D1-4CC0-B4A4-541005F23EE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62571</c:v>
                </c:pt>
                <c:pt idx="1">
                  <c:v>98428</c:v>
                </c:pt>
                <c:pt idx="2">
                  <c:v>81674</c:v>
                </c:pt>
                <c:pt idx="3">
                  <c:v>94766</c:v>
                </c:pt>
                <c:pt idx="4">
                  <c:v>99085</c:v>
                </c:pt>
              </c:numCache>
            </c:numRef>
          </c:val>
          <c:smooth val="0"/>
          <c:extLst>
            <c:ext xmlns:c16="http://schemas.microsoft.com/office/drawing/2014/chart" uri="{C3380CC4-5D6E-409C-BE32-E72D297353CC}">
              <c16:uniqueId val="{00000001-02D1-4CC0-B4A4-541005F23EED}"/>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72224"/>
        <c:crosses val="autoZero"/>
        <c:auto val="1"/>
        <c:lblAlgn val="ctr"/>
        <c:lblOffset val="100"/>
        <c:tickLblSkip val="1"/>
        <c:tickMarkSkip val="1"/>
        <c:noMultiLvlLbl val="0"/>
      </c:catAx>
      <c:valAx>
        <c:axId val="819722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7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4.91</c:v>
                </c:pt>
                <c:pt idx="1">
                  <c:v>4.3899999999999997</c:v>
                </c:pt>
                <c:pt idx="2">
                  <c:v>5.09</c:v>
                </c:pt>
                <c:pt idx="3">
                  <c:v>5.44</c:v>
                </c:pt>
                <c:pt idx="4">
                  <c:v>5.22</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10.85</c:v>
                </c:pt>
                <c:pt idx="1">
                  <c:v>10.73</c:v>
                </c:pt>
                <c:pt idx="2">
                  <c:v>10.81</c:v>
                </c:pt>
                <c:pt idx="3">
                  <c:v>11.23</c:v>
                </c:pt>
                <c:pt idx="4">
                  <c:v>11.75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658112"/>
        <c:axId val="1096600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2.16</c:v>
                </c:pt>
                <c:pt idx="1">
                  <c:v>-0.43</c:v>
                </c:pt>
                <c:pt idx="2">
                  <c:v>0.7</c:v>
                </c:pt>
                <c:pt idx="3">
                  <c:v>0.89</c:v>
                </c:pt>
                <c:pt idx="4">
                  <c:v>-0.25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658112"/>
        <c:axId val="109660032"/>
      </c:lineChart>
      <c:catAx>
        <c:axId val="1096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660032"/>
        <c:crosses val="autoZero"/>
        <c:auto val="1"/>
        <c:lblAlgn val="ctr"/>
        <c:lblOffset val="100"/>
        <c:tickLblSkip val="1"/>
        <c:tickMarkSkip val="1"/>
        <c:noMultiLvlLbl val="0"/>
      </c:catAx>
      <c:valAx>
        <c:axId val="10966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5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2.99</c:v>
                </c:pt>
                <c:pt idx="2">
                  <c:v>#N/A</c:v>
                </c:pt>
                <c:pt idx="3">
                  <c:v>2.25</c:v>
                </c:pt>
                <c:pt idx="4">
                  <c:v>#N/A</c:v>
                </c:pt>
                <c:pt idx="5">
                  <c:v>1.37</c:v>
                </c:pt>
                <c:pt idx="6">
                  <c:v>#N/A</c:v>
                </c:pt>
                <c:pt idx="7">
                  <c:v>0.04</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交通災害共済特別会計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0.01</c:v>
                </c:pt>
                <c:pt idx="6">
                  <c:v>#N/A</c:v>
                </c:pt>
                <c:pt idx="7">
                  <c:v>0</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0.03</c:v>
                </c:pt>
                <c:pt idx="2">
                  <c:v>#N/A</c:v>
                </c:pt>
                <c:pt idx="3">
                  <c:v>0.03</c:v>
                </c:pt>
                <c:pt idx="4">
                  <c:v>#N/A</c:v>
                </c:pt>
                <c:pt idx="5">
                  <c:v>0.04</c:v>
                </c:pt>
                <c:pt idx="6">
                  <c:v>0.17</c:v>
                </c:pt>
                <c:pt idx="7">
                  <c:v>#N/A</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特別養護老人ホーム事業特別会計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0.11</c:v>
                </c:pt>
                <c:pt idx="2">
                  <c:v>#N/A</c:v>
                </c:pt>
                <c:pt idx="3">
                  <c:v>0.08</c:v>
                </c:pt>
                <c:pt idx="4">
                  <c:v>#N/A</c:v>
                </c:pt>
                <c:pt idx="5">
                  <c:v>0.04</c:v>
                </c:pt>
                <c:pt idx="6">
                  <c:v>#N/A</c:v>
                </c:pt>
                <c:pt idx="7">
                  <c:v>0.06</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0.98</c:v>
                </c:pt>
                <c:pt idx="2">
                  <c:v>#N/A</c:v>
                </c:pt>
                <c:pt idx="3">
                  <c:v>0.83</c:v>
                </c:pt>
                <c:pt idx="4">
                  <c:v>#N/A</c:v>
                </c:pt>
                <c:pt idx="5">
                  <c:v>0.56999999999999995</c:v>
                </c:pt>
                <c:pt idx="6">
                  <c:v>#N/A</c:v>
                </c:pt>
                <c:pt idx="7">
                  <c:v>0.71</c:v>
                </c:pt>
                <c:pt idx="8">
                  <c:v>#N/A</c:v>
                </c:pt>
                <c:pt idx="9">
                  <c:v>0.66</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病院事業会計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0.88</c:v>
                </c:pt>
                <c:pt idx="2">
                  <c:v>#N/A</c:v>
                </c:pt>
                <c:pt idx="3">
                  <c:v>1.05</c:v>
                </c:pt>
                <c:pt idx="4">
                  <c:v>#N/A</c:v>
                </c:pt>
                <c:pt idx="5">
                  <c:v>1.05</c:v>
                </c:pt>
                <c:pt idx="6">
                  <c:v>#N/A</c:v>
                </c:pt>
                <c:pt idx="7">
                  <c:v>0.99</c:v>
                </c:pt>
                <c:pt idx="8">
                  <c:v>#N/A</c:v>
                </c:pt>
                <c:pt idx="9">
                  <c:v>0.8</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1.1399999999999999</c:v>
                </c:pt>
                <c:pt idx="2">
                  <c:v>#N/A</c:v>
                </c:pt>
                <c:pt idx="3">
                  <c:v>1.05</c:v>
                </c:pt>
                <c:pt idx="4">
                  <c:v>#N/A</c:v>
                </c:pt>
                <c:pt idx="5">
                  <c:v>0.38</c:v>
                </c:pt>
                <c:pt idx="6">
                  <c:v>0.84</c:v>
                </c:pt>
                <c:pt idx="7">
                  <c:v>#N/A</c:v>
                </c:pt>
                <c:pt idx="8">
                  <c:v>#N/A</c:v>
                </c:pt>
                <c:pt idx="9">
                  <c:v>2.11</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4.88</c:v>
                </c:pt>
                <c:pt idx="2">
                  <c:v>#N/A</c:v>
                </c:pt>
                <c:pt idx="3">
                  <c:v>4.3600000000000003</c:v>
                </c:pt>
                <c:pt idx="4">
                  <c:v>#N/A</c:v>
                </c:pt>
                <c:pt idx="5">
                  <c:v>5.05</c:v>
                </c:pt>
                <c:pt idx="6">
                  <c:v>#N/A</c:v>
                </c:pt>
                <c:pt idx="7">
                  <c:v>5.4</c:v>
                </c:pt>
                <c:pt idx="8">
                  <c:v>#N/A</c:v>
                </c:pt>
                <c:pt idx="9">
                  <c:v>5.22</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5.38</c:v>
                </c:pt>
                <c:pt idx="2">
                  <c:v>#N/A</c:v>
                </c:pt>
                <c:pt idx="3">
                  <c:v>5.1100000000000003</c:v>
                </c:pt>
                <c:pt idx="4">
                  <c:v>#N/A</c:v>
                </c:pt>
                <c:pt idx="5">
                  <c:v>5.46</c:v>
                </c:pt>
                <c:pt idx="6">
                  <c:v>#N/A</c:v>
                </c:pt>
                <c:pt idx="7">
                  <c:v>5.72</c:v>
                </c:pt>
                <c:pt idx="8">
                  <c:v>#N/A</c:v>
                </c:pt>
                <c:pt idx="9">
                  <c:v>6.13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1733504"/>
        <c:axId val="81735040"/>
      </c:barChart>
      <c:catAx>
        <c:axId val="8173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735040"/>
        <c:crosses val="autoZero"/>
        <c:auto val="1"/>
        <c:lblAlgn val="ctr"/>
        <c:lblOffset val="100"/>
        <c:tickLblSkip val="1"/>
        <c:tickMarkSkip val="1"/>
        <c:noMultiLvlLbl val="0"/>
      </c:catAx>
      <c:valAx>
        <c:axId val="8173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33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2524</c:v>
                </c:pt>
                <c:pt idx="5">
                  <c:v>2582</c:v>
                </c:pt>
                <c:pt idx="8">
                  <c:v>2727</c:v>
                </c:pt>
                <c:pt idx="11">
                  <c:v>2756</c:v>
                </c:pt>
                <c:pt idx="14">
                  <c:v>2668</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45</c:v>
                </c:pt>
                <c:pt idx="3">
                  <c:v>40</c:v>
                </c:pt>
                <c:pt idx="6">
                  <c:v>92</c:v>
                </c:pt>
                <c:pt idx="9">
                  <c:v>33</c:v>
                </c:pt>
                <c:pt idx="12">
                  <c:v>33</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41</c:v>
                </c:pt>
                <c:pt idx="3">
                  <c:v>0</c:v>
                </c:pt>
                <c:pt idx="6">
                  <c:v>0</c:v>
                </c:pt>
                <c:pt idx="9">
                  <c:v>27</c:v>
                </c:pt>
                <c:pt idx="12">
                  <c:v>61</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220</c:v>
                </c:pt>
                <c:pt idx="3">
                  <c:v>214</c:v>
                </c:pt>
                <c:pt idx="6">
                  <c:v>190</c:v>
                </c:pt>
                <c:pt idx="9">
                  <c:v>177</c:v>
                </c:pt>
                <c:pt idx="12">
                  <c:v>169</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3252</c:v>
                </c:pt>
                <c:pt idx="3">
                  <c:v>3229</c:v>
                </c:pt>
                <c:pt idx="6">
                  <c:v>3333</c:v>
                </c:pt>
                <c:pt idx="9">
                  <c:v>3361</c:v>
                </c:pt>
                <c:pt idx="12">
                  <c:v>3181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1311616"/>
        <c:axId val="1013135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1034</c:v>
                </c:pt>
                <c:pt idx="2">
                  <c:v>#N/A</c:v>
                </c:pt>
                <c:pt idx="3">
                  <c:v>#N/A</c:v>
                </c:pt>
                <c:pt idx="4">
                  <c:v>901</c:v>
                </c:pt>
                <c:pt idx="5">
                  <c:v>#N/A</c:v>
                </c:pt>
                <c:pt idx="6">
                  <c:v>#N/A</c:v>
                </c:pt>
                <c:pt idx="7">
                  <c:v>888</c:v>
                </c:pt>
                <c:pt idx="8">
                  <c:v>#N/A</c:v>
                </c:pt>
                <c:pt idx="9">
                  <c:v>#N/A</c:v>
                </c:pt>
                <c:pt idx="10">
                  <c:v>842</c:v>
                </c:pt>
                <c:pt idx="11">
                  <c:v>#N/A</c:v>
                </c:pt>
                <c:pt idx="12">
                  <c:v>#N/A</c:v>
                </c:pt>
                <c:pt idx="13">
                  <c:v>776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1311616"/>
        <c:axId val="101313536"/>
      </c:lineChart>
      <c:catAx>
        <c:axId val="1013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313536"/>
        <c:crosses val="autoZero"/>
        <c:auto val="1"/>
        <c:lblAlgn val="ctr"/>
        <c:lblOffset val="100"/>
        <c:tickLblSkip val="1"/>
        <c:tickMarkSkip val="1"/>
        <c:noMultiLvlLbl val="0"/>
      </c:catAx>
      <c:valAx>
        <c:axId val="10131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1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24044</c:v>
                </c:pt>
                <c:pt idx="5">
                  <c:v>23429</c:v>
                </c:pt>
                <c:pt idx="8">
                  <c:v>23586</c:v>
                </c:pt>
                <c:pt idx="11">
                  <c:v>24180</c:v>
                </c:pt>
                <c:pt idx="14">
                  <c:v>24212</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1841</c:v>
                </c:pt>
                <c:pt idx="5">
                  <c:v>1460</c:v>
                </c:pt>
                <c:pt idx="8">
                  <c:v>1260</c:v>
                </c:pt>
                <c:pt idx="11">
                  <c:v>1115</c:v>
                </c:pt>
                <c:pt idx="14">
                  <c:v>1482</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7480</c:v>
                </c:pt>
                <c:pt idx="5">
                  <c:v>9818</c:v>
                </c:pt>
                <c:pt idx="8">
                  <c:v>11720</c:v>
                </c:pt>
                <c:pt idx="11">
                  <c:v>13789</c:v>
                </c:pt>
                <c:pt idx="14">
                  <c:v>15515</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127</c:v>
                </c:pt>
                <c:pt idx="3">
                  <c:v>18</c:v>
                </c:pt>
                <c:pt idx="6">
                  <c:v>17</c:v>
                </c:pt>
                <c:pt idx="9">
                  <c:v>15</c:v>
                </c:pt>
                <c:pt idx="12">
                  <c:v>14</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5945</c:v>
                </c:pt>
                <c:pt idx="3">
                  <c:v>5509</c:v>
                </c:pt>
                <c:pt idx="6">
                  <c:v>5033</c:v>
                </c:pt>
                <c:pt idx="9">
                  <c:v>4518</c:v>
                </c:pt>
                <c:pt idx="12">
                  <c:v>4301</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3</c:v>
                </c:pt>
                <c:pt idx="3">
                  <c:v>0</c:v>
                </c:pt>
                <c:pt idx="6">
                  <c:v>0</c:v>
                </c:pt>
                <c:pt idx="9">
                  <c:v>27</c:v>
                </c:pt>
                <c:pt idx="12">
                  <c:v>61</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1772</c:v>
                </c:pt>
                <c:pt idx="3">
                  <c:v>1806</c:v>
                </c:pt>
                <c:pt idx="6">
                  <c:v>1832</c:v>
                </c:pt>
                <c:pt idx="9">
                  <c:v>1873</c:v>
                </c:pt>
                <c:pt idx="12">
                  <c:v>1783</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903</c:v>
                </c:pt>
                <c:pt idx="3">
                  <c:v>836</c:v>
                </c:pt>
                <c:pt idx="6">
                  <c:v>719</c:v>
                </c:pt>
                <c:pt idx="9">
                  <c:v>656</c:v>
                </c:pt>
                <c:pt idx="12">
                  <c:v>594</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29169</c:v>
                </c:pt>
                <c:pt idx="3">
                  <c:v>28860</c:v>
                </c:pt>
                <c:pt idx="6">
                  <c:v>28332</c:v>
                </c:pt>
                <c:pt idx="9">
                  <c:v>28538</c:v>
                </c:pt>
                <c:pt idx="12">
                  <c:v>29160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302912"/>
        <c:axId val="1093048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4555</c:v>
                </c:pt>
                <c:pt idx="2">
                  <c:v>#N/A</c:v>
                </c:pt>
                <c:pt idx="3">
                  <c:v>#N/A</c:v>
                </c:pt>
                <c:pt idx="4">
                  <c:v>2324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302912"/>
        <c:axId val="109304832"/>
      </c:lineChart>
      <c:catAx>
        <c:axId val="10930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304832"/>
        <c:crosses val="autoZero"/>
        <c:auto val="1"/>
        <c:lblAlgn val="ctr"/>
        <c:lblOffset val="100"/>
        <c:tickLblSkip val="1"/>
        <c:tickMarkSkip val="1"/>
        <c:noMultiLvlLbl val="0"/>
      </c:catAx>
      <c:valAx>
        <c:axId val="10930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0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{85EFC445-CF42-47EA-BD19-FDAC62935465}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{6C25D1E2-FB2C-4DD1-973B-3102DB565F9C}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{16B0615F-5CEF-4A8A-8037-C7ED577241C8}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{984738CD-AD5E-43C4-84E7-11EB8A8F3740}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{81D7C6F7-D105-4FEE-BFD1-3EA4E47AA30B}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{7B2A791C-E4D2-48A0-AE9B-EA31FB254CA5}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{09A2C5F3-7AA4-4078-B7F2-E83DCC15D037}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{6109D4CB-1E47-4BA7-BBD4-049DB46C4EA9}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{B8A165B2-4634-4E9E-A329-75FC37028AF2}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{F21000E7-0DEC-4EC5-8FFE-2963C8D23C3D}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0577536"/>
        <c:axId val="110600192"/>
      </c:scatterChart>
      <c:valAx>
        <c:axId val="110577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600192"/>
        <c:crosses val="autoZero"/>
        <c:crossBetween val="midCat"/>
      </c:valAx>
      <c:valAx>
        <c:axId val="110600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57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{A816A740-29B0-4733-A2F9-18B912732A8B}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{F781AAC6-8308-4F4D-B941-16F53AF73D4D}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{8AD68C71-B8F9-461B-815B-03973F3A9C77}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{A1896E1D-9C90-4228-91AA-0E355E22B26A}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{B3F430E9-03C2-4E67-8A2E-288EE3BE17C0}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10.3</c:v>
                </c:pt>
                <c:pt idx="1">
                  <c:v>9</c:v>
                </c:pt>
                <c:pt idx="2">
                  <c:v>8.1</c:v>
                </c:pt>
                <c:pt idx="3">
                  <c:v>7.5</c:v>
                </c:pt>
                <c:pt idx="4">
                  <c:v>7.2</c:v>
                </c:pt>
              </c:numCache>
            </c:numRef>
          </c:xVal>
          <c:yVal>
            <c:numRef>
              <c:f>公会計指標分析・財政指標組合せ分析表!$K$73:$O$73</c:f>
              <c:numCache>
                <c:formatCode>#,##0.0;"▲ "#,##0.0</c:formatCode>
                <c:ptCount val="5"/>
                <c:pt idx="0">
                  <c:v>39.200000000000003</c:v>
                </c:pt>
                <c:pt idx="1">
                  <c:v>19.8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{D3778EFB-C92E-4AA7-BCA2-4D0FB4061E34}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{F01EB791-F9D3-4602-9162-EDA6B41DBE2E}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{A027320A-F5C3-4557-8169-D574FB398E3A}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{41417484-33EC-4BB3-9668-530E74AAF17F}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{39880D1D-5036-4A9F-AB93-54D6E335C6B3}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720896"/>
        <c:axId val="110735360"/>
      </c:scatterChart>
      <c:valAx>
        <c:axId val="110720896"/>
        <c:scaling>
          <c:orientation val="minMax"/>
          <c:max val="13.2"/>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735360"/>
        <c:crosses val="autoZero"/>
        <c:crossBetween val="midCat"/>
      </c:valAx>
      <c:valAx>
        <c:axId val="110735360"/>
        <c:scaling>
          <c:orientation val="minMax"/>
          <c:max val="8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720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実質公債費（分子）については、</a:t>
          </a:r>
          <a:r>
            <a:rPr kumimoji="1" lang="ja-JP" altLang="en-US" sz="1100" b="0" i="0" baseline="0">
              <a:solidFill>
                <a:schemeClr val="dk1"/>
              </a:solidFill>
              <a:effectLst/>
              <a:latin typeface="+mn-lt"/>
              <a:ea typeface="+mn-ea"/>
              <a:cs typeface="+mn-cs"/>
            </a:rPr>
            <a:t>算入公債費等（Ｂ）は前年度より減少したが、元利償還金や</a:t>
          </a:r>
          <a:r>
            <a:rPr kumimoji="1" lang="ja-JP" altLang="ja-JP" sz="1100" b="0" i="0" baseline="0">
              <a:solidFill>
                <a:schemeClr val="dk1"/>
              </a:solidFill>
              <a:effectLst/>
              <a:latin typeface="+mn-lt"/>
              <a:ea typeface="+mn-ea"/>
              <a:cs typeface="+mn-cs"/>
            </a:rPr>
            <a:t>元利償還金公営企業債繰入金</a:t>
          </a:r>
          <a:r>
            <a:rPr kumimoji="1" lang="ja-JP" altLang="en-US" sz="1100" b="0" i="0" baseline="0">
              <a:solidFill>
                <a:schemeClr val="dk1"/>
              </a:solidFill>
              <a:effectLst/>
              <a:latin typeface="+mn-lt"/>
              <a:ea typeface="+mn-ea"/>
              <a:cs typeface="+mn-cs"/>
            </a:rPr>
            <a:t>など元利償還金等（Ａ）の</a:t>
          </a:r>
          <a:r>
            <a:rPr kumimoji="1" lang="ja-JP" altLang="ja-JP" sz="1100" b="0" i="0" baseline="0">
              <a:solidFill>
                <a:schemeClr val="dk1"/>
              </a:solidFill>
              <a:effectLst/>
              <a:latin typeface="+mn-lt"/>
              <a:ea typeface="+mn-ea"/>
              <a:cs typeface="+mn-cs"/>
            </a:rPr>
            <a:t>減少</a:t>
          </a:r>
          <a:r>
            <a:rPr kumimoji="1" lang="ja-JP" altLang="en-US" sz="1100" b="0" i="0" baseline="0">
              <a:solidFill>
                <a:schemeClr val="dk1"/>
              </a:solidFill>
              <a:effectLst/>
              <a:latin typeface="+mn-lt"/>
              <a:ea typeface="+mn-ea"/>
              <a:cs typeface="+mn-cs"/>
            </a:rPr>
            <a:t>が大きかったため、分子としては減少している。</a:t>
          </a:r>
          <a:r>
            <a:rPr kumimoji="1" lang="ja-JP" altLang="ja-JP" sz="1100" b="0" i="0" baseline="0">
              <a:solidFill>
                <a:schemeClr val="dk1"/>
              </a:solidFill>
              <a:effectLst/>
              <a:latin typeface="+mn-lt"/>
              <a:ea typeface="+mn-ea"/>
              <a:cs typeface="+mn-cs"/>
            </a:rPr>
            <a:t>（単年度比率　</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7.70%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7.25</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H28</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6.91</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これまでの発行額を抑制したことや、繰上償還等を実施した効果が現れている。また、算入公債費等については、過疎債や合併特例債等の後年度交付税算入される比率の高いものを重点的に借り入れを行っていることから元利償還金に対する算入比率が年々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今後も、発行額の抑制や可能な範囲での繰上償還等を行い、比率の改善に努めていく。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額については、地方債残高の負担見込額が増加したものの、職員数の減少による退職手当支給見込額が大きく減額となり、将来負担額を軽減する充当可能財源についても、充当可能基金の大幅な増額などにより、将来負担額は大きく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需要額算入見込額については、過疎債、合併特例債など後年度交付税算入される比率の高いものを重点的に借り入れを行っていることから、残高に占める算入額の割合も年々高くなっている。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これにより、将来負担比率は大幅な改善が図られている。（将来負担比率　</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 なし、</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：なし</a:t>
          </a:r>
          <a:r>
            <a:rPr kumimoji="1" lang="ja-JP" altLang="en-US" sz="1100" b="0" i="0" baseline="0">
              <a:solidFill>
                <a:schemeClr val="dk1"/>
              </a:solidFill>
              <a:effectLst/>
              <a:latin typeface="+mn-lt"/>
              <a:ea typeface="+mn-ea"/>
              <a:cs typeface="+mn-cs"/>
            </a:rPr>
            <a:t>、Ｈ</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：なし</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今後も、実施事業の適正化を図り、財政の健全化に努め、将来への負担を軽減していく。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35,473
35,386
283.59
26,322,981
25,386,731
719,614
13,777,111
29,075,675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35,473
35,386
283.59
26,322,981
25,386,731
719,614
13,777,111
29,075,675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35,473
35,386
283.59
26,322,981
25,386,731
719,614
13,777,111
29,075,675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35,473
35,386
283.59
26,322,981
25,386,731
719,614
13,777,111
29,075,675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基盤の弱い自治体同士が合併したことから、合併時から財政力指数は低くなっていたが、合併後も人口の減少や全国平均を上回る高齢化率に加え、基幹産業の農林水産業の衰退や安定した雇用を確保する産業がないことから税源に乏しく、類似団体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今後は、新しい産業の創出と若者の雇用を図ることで財政基盤の向上を目指したいが、短期間での向上は期待できないことから、</a:t>
          </a:r>
          <a:r>
            <a:rPr kumimoji="1" lang="ja-JP" altLang="en-US" sz="1100" b="0" i="0" baseline="0">
              <a:solidFill>
                <a:schemeClr val="dk1"/>
              </a:solidFill>
              <a:effectLst/>
              <a:latin typeface="+mn-lt"/>
              <a:ea typeface="+mn-ea"/>
              <a:cs typeface="+mn-cs"/>
            </a:rPr>
            <a:t>行政改革大綱に基づく集中改革プログラムの実施や財政健全化計画の数値目標の実施に向け、</a:t>
          </a:r>
          <a:r>
            <a:rPr kumimoji="1" lang="ja-JP" altLang="ja-JP" sz="1100" b="0" i="0" baseline="0">
              <a:solidFill>
                <a:schemeClr val="dk1"/>
              </a:solidFill>
              <a:effectLst/>
              <a:latin typeface="+mn-lt"/>
              <a:ea typeface="+mn-ea"/>
              <a:cs typeface="+mn-cs"/>
            </a:rPr>
            <a:t>行政のスリム化と財政の健全化に向けた取り組みを強化していくこととしている。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税収が乏しく経常一般財源の約</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を普通交付税に依存していることから、普通交付税の動向により比率が大きく変動する構造となっている。比率は、合併により多くの職員と多額の地方債残高を抱えていることから、人件費及び公債費の比率が高くなっており、今後も税収の伸びが期待でき</a:t>
          </a:r>
          <a:r>
            <a:rPr kumimoji="1" lang="ja-JP" altLang="en-US" sz="1100" b="0" i="0" baseline="0">
              <a:solidFill>
                <a:schemeClr val="dk1"/>
              </a:solidFill>
              <a:effectLst/>
              <a:latin typeface="+mn-lt"/>
              <a:ea typeface="+mn-ea"/>
              <a:cs typeface="+mn-cs"/>
            </a:rPr>
            <a:t>ず</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年度から段階的に普通交付税が減少していることから、行政改革大綱に基づく集中改革プログラムの実施や財政健全化計画の数値目標の実現に向け、</a:t>
          </a:r>
          <a:r>
            <a:rPr kumimoji="1" lang="ja-JP" altLang="ja-JP" sz="1100" b="0" i="0" baseline="0">
              <a:solidFill>
                <a:schemeClr val="dk1"/>
              </a:solidFill>
              <a:effectLst/>
              <a:latin typeface="+mn-lt"/>
              <a:ea typeface="+mn-ea"/>
              <a:cs typeface="+mn-cs"/>
            </a:rPr>
            <a:t>集中改革プランに基づき行政のスリム化を図り、経常経費の削減に努めたい。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86541</xdr:rowOff>
    </xdr:from>
    <xdr:to>
      <xdr:col>7</xdr:col>
      <xdr:colOff>152400</xdr:colOff>
      <xdr:row>59</xdr:row>
      <xdr:rowOff>155484</xdr:rowOff>
    </xdr:to>
    <xdr:cxnSp macro="">
      <xdr:nvCxnSpPr>
        <xdr:cNvPr id="133" name="直線コネクタ 132"/>
        <xdr:cNvCxnSpPr/>
      </xdr:nvCxnSpPr>
      <xdr:spPr>
        <a:xfrm>
          <a:off x="4114800" y="1020209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86541</xdr:rowOff>
    </xdr:from>
    <xdr:to>
      <xdr:col>6</xdr:col>
      <xdr:colOff>0</xdr:colOff>
      <xdr:row>60</xdr:row>
      <xdr:rowOff>15059</xdr:rowOff>
    </xdr:to>
    <xdr:cxnSp macro="">
      <xdr:nvCxnSpPr>
        <xdr:cNvPr id="136" name="直線コネクタ 135"/>
        <xdr:cNvCxnSpPr/>
      </xdr:nvCxnSpPr>
      <xdr:spPr>
        <a:xfrm flipV="1">
          <a:off x="3225800" y="1020209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110672</xdr:rowOff>
    </xdr:from>
    <xdr:to>
      <xdr:col>4</xdr:col>
      <xdr:colOff>482600</xdr:colOff>
      <xdr:row>60</xdr:row>
      <xdr:rowOff>15059</xdr:rowOff>
    </xdr:to>
    <xdr:cxnSp macro="">
      <xdr:nvCxnSpPr>
        <xdr:cNvPr id="139" name="直線コネクタ 138"/>
        <xdr:cNvCxnSpPr/>
      </xdr:nvCxnSpPr>
      <xdr:spPr>
        <a:xfrm>
          <a:off x="2336800" y="1022622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110672</xdr:rowOff>
    </xdr:from>
    <xdr:to>
      <xdr:col>3</xdr:col>
      <xdr:colOff>279400</xdr:colOff>
      <xdr:row>60</xdr:row>
      <xdr:rowOff>4717</xdr:rowOff>
    </xdr:to>
    <xdr:cxnSp macro="">
      <xdr:nvCxnSpPr>
        <xdr:cNvPr id="142" name="直線コネクタ 141"/>
        <xdr:cNvCxnSpPr/>
      </xdr:nvCxnSpPr>
      <xdr:spPr>
        <a:xfrm flipV="1">
          <a:off x="1447800" y="10226222"/>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104684</xdr:rowOff>
    </xdr:from>
    <xdr:to>
      <xdr:col>7</xdr:col>
      <xdr:colOff>203200</xdr:colOff>
      <xdr:row>60</xdr:row>
      <xdr:rowOff>34834</xdr:rowOff>
    </xdr:to>
    <xdr:sp macro="" textlink="">
      <xdr:nvSpPr>
        <xdr:cNvPr id="152" name="円/楕円 151"/>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121211</xdr:rowOff>
    </xdr:from>
    <xdr:ext cx="762000" cy="259045"/>
    <xdr:sp macro="" textlink="">
      <xdr:nvSpPr>
        <xdr:cNvPr id="153"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35741</xdr:rowOff>
    </xdr:from>
    <xdr:to>
      <xdr:col>6</xdr:col>
      <xdr:colOff>50800</xdr:colOff>
      <xdr:row>59</xdr:row>
      <xdr:rowOff>137341</xdr:rowOff>
    </xdr:to>
    <xdr:sp macro="" textlink="">
      <xdr:nvSpPr>
        <xdr:cNvPr id="154" name="円/楕円 153"/>
        <xdr:cNvSpPr/>
      </xdr:nvSpPr>
      <xdr:spPr>
        <a:xfrm>
          <a:off x="4064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147518</xdr:rowOff>
    </xdr:from>
    <xdr:ext cx="736600" cy="259045"/>
    <xdr:sp macro="" textlink="">
      <xdr:nvSpPr>
        <xdr:cNvPr id="155" name="テキスト ボックス 154"/>
        <xdr:cNvSpPr txBox="1"/>
      </xdr:nvSpPr>
      <xdr:spPr>
        <a:xfrm>
          <a:off x="3733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135709</xdr:rowOff>
    </xdr:from>
    <xdr:to>
      <xdr:col>4</xdr:col>
      <xdr:colOff>533400</xdr:colOff>
      <xdr:row>60</xdr:row>
      <xdr:rowOff>65859</xdr:rowOff>
    </xdr:to>
    <xdr:sp macro="" textlink="">
      <xdr:nvSpPr>
        <xdr:cNvPr id="156" name="円/楕円 155"/>
        <xdr:cNvSpPr/>
      </xdr:nvSpPr>
      <xdr:spPr>
        <a:xfrm>
          <a:off x="3175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50636</xdr:rowOff>
    </xdr:from>
    <xdr:ext cx="762000" cy="259045"/>
    <xdr:sp macro="" textlink="">
      <xdr:nvSpPr>
        <xdr:cNvPr id="157" name="テキスト ボックス 156"/>
        <xdr:cNvSpPr txBox="1"/>
      </xdr:nvSpPr>
      <xdr:spPr>
        <a:xfrm>
          <a:off x="28448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59872</xdr:rowOff>
    </xdr:from>
    <xdr:to>
      <xdr:col>3</xdr:col>
      <xdr:colOff>330200</xdr:colOff>
      <xdr:row>59</xdr:row>
      <xdr:rowOff>161472</xdr:rowOff>
    </xdr:to>
    <xdr:sp macro="" textlink="">
      <xdr:nvSpPr>
        <xdr:cNvPr id="158" name="円/楕円 157"/>
        <xdr:cNvSpPr/>
      </xdr:nvSpPr>
      <xdr:spPr>
        <a:xfrm>
          <a:off x="2286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199</xdr:rowOff>
    </xdr:from>
    <xdr:ext cx="762000" cy="259045"/>
    <xdr:sp macro="" textlink="">
      <xdr:nvSpPr>
        <xdr:cNvPr id="159" name="テキスト ボックス 158"/>
        <xdr:cNvSpPr txBox="1"/>
      </xdr:nvSpPr>
      <xdr:spPr>
        <a:xfrm>
          <a:off x="1955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125367</xdr:rowOff>
    </xdr:from>
    <xdr:to>
      <xdr:col>2</xdr:col>
      <xdr:colOff>127000</xdr:colOff>
      <xdr:row>60</xdr:row>
      <xdr:rowOff>55517</xdr:rowOff>
    </xdr:to>
    <xdr:sp macro="" textlink="">
      <xdr:nvSpPr>
        <xdr:cNvPr id="160" name="円/楕円 159"/>
        <xdr:cNvSpPr/>
      </xdr:nvSpPr>
      <xdr:spPr>
        <a:xfrm>
          <a:off x="1397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40294</xdr:rowOff>
    </xdr:from>
    <xdr:ext cx="762000" cy="259045"/>
    <xdr:sp macro="" textlink="">
      <xdr:nvSpPr>
        <xdr:cNvPr id="161" name="テキスト ボックス 160"/>
        <xdr:cNvSpPr txBox="1"/>
      </xdr:nvSpPr>
      <xdr:spPr>
        <a:xfrm>
          <a:off x="1066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[195,977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合併により非常勤職員を含めた多くの職員と類似の公共施設が多数存在していることから、人口一人当たりの決算額は類似団体の平均を上回っている。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職員数については、定員管理適正化計画に基づき計画的に削減されているが、公共施設の統廃合については、早急な成果は得られていない状況である。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、行政改革大綱に基づく集中改革プログラムの実施や財政健全化計画の数値目標の実現に向け</a:t>
          </a:r>
          <a:r>
            <a:rPr kumimoji="1" lang="ja-JP" altLang="en-US" sz="1100" b="0" i="0" baseline="0">
              <a:solidFill>
                <a:schemeClr val="dk1"/>
              </a:solidFill>
              <a:effectLst/>
              <a:latin typeface="+mn-lt"/>
              <a:ea typeface="+mn-ea"/>
              <a:cs typeface="+mn-cs"/>
            </a:rPr>
            <a:t>た取り組みの他</a:t>
          </a:r>
          <a:r>
            <a:rPr kumimoji="1" lang="ja-JP" altLang="ja-JP" sz="1100" b="0" i="0" baseline="0">
              <a:solidFill>
                <a:schemeClr val="dk1"/>
              </a:solidFill>
              <a:effectLst/>
              <a:latin typeface="+mn-lt"/>
              <a:ea typeface="+mn-ea"/>
              <a:cs typeface="+mn-cs"/>
            </a:rPr>
            <a:t>、公共施設等総合管理計画に基づき、施設の統廃合、民営化等を住民の理解を得ながら着実に進め、経費の削減を図りたい。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51487</xdr:rowOff>
    </xdr:from>
    <xdr:to>
      <xdr:col>7</xdr:col>
      <xdr:colOff>152400</xdr:colOff>
      <xdr:row>84</xdr:row>
      <xdr:rowOff>170842</xdr:rowOff>
    </xdr:to>
    <xdr:cxnSp macro="">
      <xdr:nvCxnSpPr>
        <xdr:cNvPr id="196" name="直線コネクタ 195"/>
        <xdr:cNvCxnSpPr/>
      </xdr:nvCxnSpPr>
      <xdr:spPr>
        <a:xfrm>
          <a:off x="4114800" y="14453287"/>
          <a:ext cx="838200" cy="1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846</xdr:rowOff>
    </xdr:from>
    <xdr:to>
      <xdr:col>6</xdr:col>
      <xdr:colOff>0</xdr:colOff>
      <xdr:row>84</xdr:row>
      <xdr:rowOff>51487</xdr:rowOff>
    </xdr:to>
    <xdr:cxnSp macro="">
      <xdr:nvCxnSpPr>
        <xdr:cNvPr id="199" name="直線コネクタ 198"/>
        <xdr:cNvCxnSpPr/>
      </xdr:nvCxnSpPr>
      <xdr:spPr>
        <a:xfrm>
          <a:off x="3225800" y="14402646"/>
          <a:ext cx="889000" cy="5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127060</xdr:rowOff>
    </xdr:from>
    <xdr:to>
      <xdr:col>4</xdr:col>
      <xdr:colOff>482600</xdr:colOff>
      <xdr:row>84</xdr:row>
      <xdr:rowOff>846</xdr:rowOff>
    </xdr:to>
    <xdr:cxnSp macro="">
      <xdr:nvCxnSpPr>
        <xdr:cNvPr id="202" name="直線コネクタ 201"/>
        <xdr:cNvCxnSpPr/>
      </xdr:nvCxnSpPr>
      <xdr:spPr>
        <a:xfrm>
          <a:off x="2336800" y="1435741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60300</xdr:rowOff>
    </xdr:from>
    <xdr:to>
      <xdr:col>3</xdr:col>
      <xdr:colOff>279400</xdr:colOff>
      <xdr:row>83</xdr:row>
      <xdr:rowOff>127060</xdr:rowOff>
    </xdr:to>
    <xdr:cxnSp macro="">
      <xdr:nvCxnSpPr>
        <xdr:cNvPr id="205" name="直線コネクタ 204"/>
        <xdr:cNvCxnSpPr/>
      </xdr:nvCxnSpPr>
      <xdr:spPr>
        <a:xfrm>
          <a:off x="1447800" y="14290650"/>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120042</xdr:rowOff>
    </xdr:from>
    <xdr:to>
      <xdr:col>7</xdr:col>
      <xdr:colOff>203200</xdr:colOff>
      <xdr:row>85</xdr:row>
      <xdr:rowOff>50192</xdr:rowOff>
    </xdr:to>
    <xdr:sp macro="" textlink="">
      <xdr:nvSpPr>
        <xdr:cNvPr id="215" name="円/楕円 214"/>
        <xdr:cNvSpPr/>
      </xdr:nvSpPr>
      <xdr:spPr>
        <a:xfrm>
          <a:off x="4902200" y="145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92119</xdr:rowOff>
    </xdr:from>
    <xdr:ext cx="762000" cy="259045"/>
    <xdr:sp macro="" textlink="">
      <xdr:nvSpPr>
        <xdr:cNvPr id="216" name="人件費・物件費等の状況該当値テキスト"/>
        <xdr:cNvSpPr txBox="1"/>
      </xdr:nvSpPr>
      <xdr:spPr>
        <a:xfrm>
          <a:off x="5041900" y="1449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195,977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687</xdr:rowOff>
    </xdr:from>
    <xdr:to>
      <xdr:col>6</xdr:col>
      <xdr:colOff>50800</xdr:colOff>
      <xdr:row>84</xdr:row>
      <xdr:rowOff>102287</xdr:rowOff>
    </xdr:to>
    <xdr:sp macro="" textlink="">
      <xdr:nvSpPr>
        <xdr:cNvPr id="217" name="円/楕円 216"/>
        <xdr:cNvSpPr/>
      </xdr:nvSpPr>
      <xdr:spPr>
        <a:xfrm>
          <a:off x="4064000" y="144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87064</xdr:rowOff>
    </xdr:from>
    <xdr:ext cx="736600" cy="259045"/>
    <xdr:sp macro="" textlink="">
      <xdr:nvSpPr>
        <xdr:cNvPr id="218" name="テキスト ボックス 217"/>
        <xdr:cNvSpPr txBox="1"/>
      </xdr:nvSpPr>
      <xdr:spPr>
        <a:xfrm>
          <a:off x="3733800" y="1448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181,138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121496</xdr:rowOff>
    </xdr:from>
    <xdr:to>
      <xdr:col>4</xdr:col>
      <xdr:colOff>533400</xdr:colOff>
      <xdr:row>84</xdr:row>
      <xdr:rowOff>51646</xdr:rowOff>
    </xdr:to>
    <xdr:sp macro="" textlink="">
      <xdr:nvSpPr>
        <xdr:cNvPr id="219" name="円/楕円 218"/>
        <xdr:cNvSpPr/>
      </xdr:nvSpPr>
      <xdr:spPr>
        <a:xfrm>
          <a:off x="3175000" y="14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36423</xdr:rowOff>
    </xdr:from>
    <xdr:ext cx="762000" cy="259045"/>
    <xdr:sp macro="" textlink="">
      <xdr:nvSpPr>
        <xdr:cNvPr id="220" name="テキスト ボックス 219"/>
        <xdr:cNvSpPr txBox="1"/>
      </xdr:nvSpPr>
      <xdr:spPr>
        <a:xfrm>
          <a:off x="2844800" y="1443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174,842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76260</xdr:rowOff>
    </xdr:from>
    <xdr:to>
      <xdr:col>3</xdr:col>
      <xdr:colOff>330200</xdr:colOff>
      <xdr:row>84</xdr:row>
      <xdr:rowOff>6410</xdr:rowOff>
    </xdr:to>
    <xdr:sp macro="" textlink="">
      <xdr:nvSpPr>
        <xdr:cNvPr id="221" name="円/楕円 220"/>
        <xdr:cNvSpPr/>
      </xdr:nvSpPr>
      <xdr:spPr>
        <a:xfrm>
          <a:off x="2286000" y="143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162637</xdr:rowOff>
    </xdr:from>
    <xdr:ext cx="762000" cy="259045"/>
    <xdr:sp macro="" textlink="">
      <xdr:nvSpPr>
        <xdr:cNvPr id="222" name="テキスト ボックス 221"/>
        <xdr:cNvSpPr txBox="1"/>
      </xdr:nvSpPr>
      <xdr:spPr>
        <a:xfrm>
          <a:off x="1955800" y="1439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9500</xdr:rowOff>
    </xdr:from>
    <xdr:to>
      <xdr:col>2</xdr:col>
      <xdr:colOff>127000</xdr:colOff>
      <xdr:row>83</xdr:row>
      <xdr:rowOff>111100</xdr:rowOff>
    </xdr:to>
    <xdr:sp macro="" textlink="">
      <xdr:nvSpPr>
        <xdr:cNvPr id="223" name="円/楕円 222"/>
        <xdr:cNvSpPr/>
      </xdr:nvSpPr>
      <xdr:spPr>
        <a:xfrm>
          <a:off x="1397000" y="142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95877</xdr:rowOff>
    </xdr:from>
    <xdr:ext cx="762000" cy="259045"/>
    <xdr:sp macro="" textlink="">
      <xdr:nvSpPr>
        <xdr:cNvPr id="224" name="テキスト ボックス 223"/>
        <xdr:cNvSpPr txBox="1"/>
      </xdr:nvSpPr>
      <xdr:spPr>
        <a:xfrm>
          <a:off x="1066800" y="1432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指数は平成</a:t>
          </a:r>
          <a:r>
            <a:rPr kumimoji="1" lang="en-US" altLang="ja-JP" sz="1100" b="0" i="0" baseline="0">
              <a:solidFill>
                <a:sysClr val="windowText" lastClr="000000"/>
              </a:solidFill>
              <a:effectLst/>
              <a:latin typeface="+mn-lt"/>
              <a:ea typeface="+mn-ea"/>
              <a:cs typeface="+mn-cs"/>
            </a:rPr>
            <a:t>23</a:t>
          </a:r>
          <a:r>
            <a:rPr kumimoji="1" lang="ja-JP" altLang="ja-JP" sz="1100" b="0" i="0" baseline="0">
              <a:solidFill>
                <a:sysClr val="windowText" lastClr="000000"/>
              </a:solidFill>
              <a:effectLst/>
              <a:latin typeface="+mn-lt"/>
              <a:ea typeface="+mn-ea"/>
              <a:cs typeface="+mn-cs"/>
            </a:rPr>
            <a:t>年度から</a:t>
          </a:r>
          <a:r>
            <a:rPr kumimoji="1" lang="ja-JP" altLang="en-US"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25</a:t>
          </a:r>
          <a:r>
            <a:rPr kumimoji="1" lang="ja-JP" altLang="en-US" sz="1100" b="0" i="0" baseline="0">
              <a:solidFill>
                <a:sysClr val="windowText" lastClr="000000"/>
              </a:solidFill>
              <a:effectLst/>
              <a:latin typeface="+mn-lt"/>
              <a:ea typeface="+mn-ea"/>
              <a:cs typeface="+mn-cs"/>
            </a:rPr>
            <a:t>年度まで</a:t>
          </a:r>
          <a:r>
            <a:rPr kumimoji="1" lang="ja-JP" altLang="ja-JP" sz="1100" b="0" i="0" baseline="0">
              <a:solidFill>
                <a:sysClr val="windowText" lastClr="000000"/>
              </a:solidFill>
              <a:effectLst/>
              <a:latin typeface="+mn-lt"/>
              <a:ea typeface="+mn-ea"/>
              <a:cs typeface="+mn-cs"/>
            </a:rPr>
            <a:t>類似団体平均を若干上回っていたが、平成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年度は類似団体平均を</a:t>
          </a:r>
          <a:r>
            <a:rPr kumimoji="1" lang="en-US" altLang="ja-JP" sz="1100" b="0" i="0" baseline="0">
              <a:solidFill>
                <a:sysClr val="windowText" lastClr="000000"/>
              </a:solidFill>
              <a:effectLst/>
              <a:latin typeface="+mn-lt"/>
              <a:ea typeface="+mn-ea"/>
              <a:cs typeface="+mn-cs"/>
            </a:rPr>
            <a:t>1.4</a:t>
          </a:r>
          <a:r>
            <a:rPr kumimoji="1" lang="ja-JP" altLang="en-US" sz="1100" b="0" i="0" baseline="0">
              <a:solidFill>
                <a:sysClr val="windowText" lastClr="000000"/>
              </a:solidFill>
              <a:effectLst/>
              <a:latin typeface="+mn-lt"/>
              <a:ea typeface="+mn-ea"/>
              <a:cs typeface="+mn-cs"/>
            </a:rPr>
            <a:t>ポイント</a:t>
          </a:r>
          <a:r>
            <a:rPr kumimoji="1" lang="ja-JP" altLang="ja-JP" sz="1100" b="0" i="0" baseline="0">
              <a:solidFill>
                <a:sysClr val="windowText" lastClr="000000"/>
              </a:solidFill>
              <a:effectLst/>
              <a:latin typeface="+mn-lt"/>
              <a:ea typeface="+mn-ea"/>
              <a:cs typeface="+mn-cs"/>
            </a:rPr>
            <a:t>下回った。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本市は、類似団体と比較して、総職員数に占める入庁</a:t>
          </a:r>
          <a:r>
            <a:rPr kumimoji="1" lang="en-US" altLang="ja-JP" sz="1100" b="0" i="0" baseline="0">
              <a:solidFill>
                <a:sysClr val="windowText" lastClr="000000"/>
              </a:solidFill>
              <a:effectLst/>
              <a:latin typeface="+mn-lt"/>
              <a:ea typeface="+mn-ea"/>
              <a:cs typeface="+mn-cs"/>
            </a:rPr>
            <a:t>20</a:t>
          </a:r>
          <a:r>
            <a:rPr kumimoji="1" lang="ja-JP" altLang="ja-JP" sz="1100" b="0" i="0" baseline="0">
              <a:solidFill>
                <a:sysClr val="windowText" lastClr="000000"/>
              </a:solidFill>
              <a:effectLst/>
              <a:latin typeface="+mn-lt"/>
              <a:ea typeface="+mn-ea"/>
              <a:cs typeface="+mn-cs"/>
            </a:rPr>
            <a:t>～</a:t>
          </a:r>
          <a:r>
            <a:rPr kumimoji="1" lang="en-US" altLang="ja-JP" sz="1100" b="0" i="0" baseline="0">
              <a:solidFill>
                <a:sysClr val="windowText" lastClr="000000"/>
              </a:solidFill>
              <a:effectLst/>
              <a:latin typeface="+mn-lt"/>
              <a:ea typeface="+mn-ea"/>
              <a:cs typeface="+mn-cs"/>
            </a:rPr>
            <a:t>25</a:t>
          </a:r>
          <a:r>
            <a:rPr kumimoji="1" lang="ja-JP" altLang="ja-JP" sz="1100" b="0" i="0" baseline="0">
              <a:solidFill>
                <a:sysClr val="windowText" lastClr="000000"/>
              </a:solidFill>
              <a:effectLst/>
              <a:latin typeface="+mn-lt"/>
              <a:ea typeface="+mn-ea"/>
              <a:cs typeface="+mn-cs"/>
            </a:rPr>
            <a:t>年の職員の割合が高くなっているが、平成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年度は退職等により入庁</a:t>
          </a:r>
          <a:r>
            <a:rPr kumimoji="1" lang="en-US" altLang="ja-JP" sz="1100" b="0" i="0" baseline="0">
              <a:solidFill>
                <a:sysClr val="windowText" lastClr="000000"/>
              </a:solidFill>
              <a:effectLst/>
              <a:latin typeface="+mn-lt"/>
              <a:ea typeface="+mn-ea"/>
              <a:cs typeface="+mn-cs"/>
            </a:rPr>
            <a:t>30</a:t>
          </a:r>
          <a:r>
            <a:rPr kumimoji="1" lang="ja-JP" altLang="ja-JP" sz="1100" b="0" i="0" baseline="0">
              <a:solidFill>
                <a:sysClr val="windowText" lastClr="000000"/>
              </a:solidFill>
              <a:effectLst/>
              <a:latin typeface="+mn-lt"/>
              <a:ea typeface="+mn-ea"/>
              <a:cs typeface="+mn-cs"/>
            </a:rPr>
            <a:t>年前後の職員数が減少したことにより類似団体平均を下回る数値となった。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今後は、職務職階制度の適正な運用により、住民から理解される給与制度にするとともに、手当の見直しや職員数を削減し、人件費の削減を図りたい。</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168487</xdr:rowOff>
    </xdr:to>
    <xdr:cxnSp macro="">
      <xdr:nvCxnSpPr>
        <xdr:cNvPr id="258" name="直線コネクタ 257"/>
        <xdr:cNvCxnSpPr/>
      </xdr:nvCxnSpPr>
      <xdr:spPr>
        <a:xfrm flipV="1">
          <a:off x="16179800" y="147176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13123</xdr:rowOff>
    </xdr:to>
    <xdr:cxnSp macro="">
      <xdr:nvCxnSpPr>
        <xdr:cNvPr id="261" name="直線コネクタ 260"/>
        <xdr:cNvCxnSpPr/>
      </xdr:nvCxnSpPr>
      <xdr:spPr>
        <a:xfrm flipV="1">
          <a:off x="15290800" y="147417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86</xdr:row>
      <xdr:rowOff>13123</xdr:rowOff>
    </xdr:to>
    <xdr:cxnSp macro="">
      <xdr:nvCxnSpPr>
        <xdr:cNvPr id="264" name="直線コネクタ 263"/>
        <xdr:cNvCxnSpPr/>
      </xdr:nvCxnSpPr>
      <xdr:spPr>
        <a:xfrm>
          <a:off x="14401800" y="1475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13123</xdr:rowOff>
    </xdr:from>
    <xdr:to>
      <xdr:col>21</xdr:col>
      <xdr:colOff>0</xdr:colOff>
      <xdr:row>89</xdr:row>
      <xdr:rowOff>166370</xdr:rowOff>
    </xdr:to>
    <xdr:cxnSp macro="">
      <xdr:nvCxnSpPr>
        <xdr:cNvPr id="267" name="直線コネクタ 266"/>
        <xdr:cNvCxnSpPr/>
      </xdr:nvCxnSpPr>
      <xdr:spPr>
        <a:xfrm flipV="1">
          <a:off x="13512800" y="1475782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7" name="円/楕円 276"/>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8"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9" name="円/楕円 278"/>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58014</xdr:rowOff>
    </xdr:from>
    <xdr:ext cx="736600" cy="259045"/>
    <xdr:sp macro="" textlink="">
      <xdr:nvSpPr>
        <xdr:cNvPr id="280" name="テキスト ボックス 279"/>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81" name="円/楕円 280"/>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82" name="テキスト ボックス 281"/>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133773</xdr:rowOff>
    </xdr:from>
    <xdr:to>
      <xdr:col>21</xdr:col>
      <xdr:colOff>50800</xdr:colOff>
      <xdr:row>86</xdr:row>
      <xdr:rowOff>63923</xdr:rowOff>
    </xdr:to>
    <xdr:sp macro="" textlink="">
      <xdr:nvSpPr>
        <xdr:cNvPr id="283" name="円/楕円 282"/>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84" name="テキスト ボックス 283"/>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85" name="円/楕円 284"/>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6" name="テキスト ボックス 285"/>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職員数は、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年の合併時から平成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年４月までの</a:t>
          </a:r>
          <a:r>
            <a:rPr kumimoji="1" lang="en-US" altLang="ja-JP" sz="1100">
              <a:solidFill>
                <a:sysClr val="windowText" lastClr="000000"/>
              </a:solidFill>
              <a:effectLst/>
              <a:latin typeface="+mn-lt"/>
              <a:ea typeface="+mn-ea"/>
              <a:cs typeface="+mn-cs"/>
            </a:rPr>
            <a:t>11</a:t>
          </a:r>
          <a:r>
            <a:rPr kumimoji="1" lang="ja-JP" altLang="en-US" sz="1100">
              <a:solidFill>
                <a:sysClr val="windowText" lastClr="000000"/>
              </a:solidFill>
              <a:effectLst/>
              <a:latin typeface="+mn-lt"/>
              <a:ea typeface="+mn-ea"/>
              <a:cs typeface="+mn-cs"/>
            </a:rPr>
            <a:t>年間</a:t>
          </a:r>
          <a:r>
            <a:rPr kumimoji="1" lang="ja-JP" altLang="ja-JP"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202</a:t>
          </a:r>
          <a:r>
            <a:rPr kumimoji="1" lang="ja-JP" altLang="ja-JP" sz="1100">
              <a:solidFill>
                <a:sysClr val="windowText" lastClr="000000"/>
              </a:solidFill>
              <a:effectLst/>
              <a:latin typeface="+mn-lt"/>
              <a:ea typeface="+mn-ea"/>
              <a:cs typeface="+mn-cs"/>
            </a:rPr>
            <a:t>人減少した。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年度に消防組合の解散により人口当たりの職員数は大きく増加したが、平成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は定員管理適正化計画に基づき人口当たりの職員数は減少した。</a:t>
          </a:r>
          <a:endParaRPr lang="ja-JP" altLang="ja-JP" sz="1400">
            <a:effectLst/>
          </a:endParaRPr>
        </a:p>
        <a:p>
          <a:r>
            <a:rPr kumimoji="1" lang="ja-JP" altLang="ja-JP" sz="1100">
              <a:solidFill>
                <a:schemeClr val="dk1"/>
              </a:solidFill>
              <a:effectLst/>
              <a:latin typeface="+mn-lt"/>
              <a:ea typeface="+mn-ea"/>
              <a:cs typeface="+mn-cs"/>
            </a:rPr>
            <a:t>　今後も定員管理適正化計画に基づき</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月１日から平成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年度末までに職員</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人の削減を進めていくことで平均に近づけていきたい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今後も人口が減少していくことが予想されることから、事務事業の見直しや施設の統廃合も含め、最終的な職員数を人口千人当たり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人以内としたい。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133592</xdr:rowOff>
    </xdr:from>
    <xdr:to>
      <xdr:col>24</xdr:col>
      <xdr:colOff>558800</xdr:colOff>
      <xdr:row>64</xdr:row>
      <xdr:rowOff>145083</xdr:rowOff>
    </xdr:to>
    <xdr:cxnSp macro="">
      <xdr:nvCxnSpPr>
        <xdr:cNvPr id="323" name="直線コネクタ 322"/>
        <xdr:cNvCxnSpPr/>
      </xdr:nvCxnSpPr>
      <xdr:spPr>
        <a:xfrm>
          <a:off x="16179800" y="1110639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109462</xdr:rowOff>
    </xdr:from>
    <xdr:to>
      <xdr:col>23</xdr:col>
      <xdr:colOff>406400</xdr:colOff>
      <xdr:row>64</xdr:row>
      <xdr:rowOff>133592</xdr:rowOff>
    </xdr:to>
    <xdr:cxnSp macro="">
      <xdr:nvCxnSpPr>
        <xdr:cNvPr id="326" name="直線コネクタ 325"/>
        <xdr:cNvCxnSpPr/>
      </xdr:nvCxnSpPr>
      <xdr:spPr>
        <a:xfrm>
          <a:off x="15290800" y="110822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109462</xdr:rowOff>
    </xdr:from>
    <xdr:to>
      <xdr:col>22</xdr:col>
      <xdr:colOff>203200</xdr:colOff>
      <xdr:row>64</xdr:row>
      <xdr:rowOff>134741</xdr:rowOff>
    </xdr:to>
    <xdr:cxnSp macro="">
      <xdr:nvCxnSpPr>
        <xdr:cNvPr id="329" name="直線コネクタ 328"/>
        <xdr:cNvCxnSpPr/>
      </xdr:nvCxnSpPr>
      <xdr:spPr>
        <a:xfrm flipV="1">
          <a:off x="14401800" y="1108226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134741</xdr:rowOff>
    </xdr:from>
    <xdr:to>
      <xdr:col>21</xdr:col>
      <xdr:colOff>0</xdr:colOff>
      <xdr:row>64</xdr:row>
      <xdr:rowOff>149678</xdr:rowOff>
    </xdr:to>
    <xdr:cxnSp macro="">
      <xdr:nvCxnSpPr>
        <xdr:cNvPr id="332" name="直線コネクタ 331"/>
        <xdr:cNvCxnSpPr/>
      </xdr:nvCxnSpPr>
      <xdr:spPr>
        <a:xfrm flipV="1">
          <a:off x="13512800" y="11107541"/>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94283</xdr:rowOff>
    </xdr:from>
    <xdr:to>
      <xdr:col>24</xdr:col>
      <xdr:colOff>609600</xdr:colOff>
      <xdr:row>65</xdr:row>
      <xdr:rowOff>24433</xdr:rowOff>
    </xdr:to>
    <xdr:sp macro="" textlink="">
      <xdr:nvSpPr>
        <xdr:cNvPr id="342" name="円/楕円 341"/>
        <xdr:cNvSpPr/>
      </xdr:nvSpPr>
      <xdr:spPr>
        <a:xfrm>
          <a:off x="169672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66360</xdr:rowOff>
    </xdr:from>
    <xdr:ext cx="762000" cy="259045"/>
    <xdr:sp macro="" textlink="">
      <xdr:nvSpPr>
        <xdr:cNvPr id="343" name="定員管理の状況該当値テキスト"/>
        <xdr:cNvSpPr txBox="1"/>
      </xdr:nvSpPr>
      <xdr:spPr>
        <a:xfrm>
          <a:off x="17106900" y="1103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82792</xdr:rowOff>
    </xdr:from>
    <xdr:to>
      <xdr:col>23</xdr:col>
      <xdr:colOff>457200</xdr:colOff>
      <xdr:row>65</xdr:row>
      <xdr:rowOff>12942</xdr:rowOff>
    </xdr:to>
    <xdr:sp macro="" textlink="">
      <xdr:nvSpPr>
        <xdr:cNvPr id="344" name="円/楕円 343"/>
        <xdr:cNvSpPr/>
      </xdr:nvSpPr>
      <xdr:spPr>
        <a:xfrm>
          <a:off x="161290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169169</xdr:rowOff>
    </xdr:from>
    <xdr:ext cx="736600" cy="259045"/>
    <xdr:sp macro="" textlink="">
      <xdr:nvSpPr>
        <xdr:cNvPr id="345" name="テキスト ボックス 344"/>
        <xdr:cNvSpPr txBox="1"/>
      </xdr:nvSpPr>
      <xdr:spPr>
        <a:xfrm>
          <a:off x="15798800" y="111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58662</xdr:rowOff>
    </xdr:from>
    <xdr:to>
      <xdr:col>22</xdr:col>
      <xdr:colOff>254000</xdr:colOff>
      <xdr:row>64</xdr:row>
      <xdr:rowOff>160262</xdr:rowOff>
    </xdr:to>
    <xdr:sp macro="" textlink="">
      <xdr:nvSpPr>
        <xdr:cNvPr id="346" name="円/楕円 345"/>
        <xdr:cNvSpPr/>
      </xdr:nvSpPr>
      <xdr:spPr>
        <a:xfrm>
          <a:off x="15240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145039</xdr:rowOff>
    </xdr:from>
    <xdr:ext cx="762000" cy="259045"/>
    <xdr:sp macro="" textlink="">
      <xdr:nvSpPr>
        <xdr:cNvPr id="347" name="テキスト ボックス 346"/>
        <xdr:cNvSpPr txBox="1"/>
      </xdr:nvSpPr>
      <xdr:spPr>
        <a:xfrm>
          <a:off x="14909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83941</xdr:rowOff>
    </xdr:from>
    <xdr:to>
      <xdr:col>21</xdr:col>
      <xdr:colOff>50800</xdr:colOff>
      <xdr:row>65</xdr:row>
      <xdr:rowOff>14091</xdr:rowOff>
    </xdr:to>
    <xdr:sp macro="" textlink="">
      <xdr:nvSpPr>
        <xdr:cNvPr id="348" name="円/楕円 347"/>
        <xdr:cNvSpPr/>
      </xdr:nvSpPr>
      <xdr:spPr>
        <a:xfrm>
          <a:off x="14351000" y="110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170318</xdr:rowOff>
    </xdr:from>
    <xdr:ext cx="762000" cy="259045"/>
    <xdr:sp macro="" textlink="">
      <xdr:nvSpPr>
        <xdr:cNvPr id="349" name="テキスト ボックス 348"/>
        <xdr:cNvSpPr txBox="1"/>
      </xdr:nvSpPr>
      <xdr:spPr>
        <a:xfrm>
          <a:off x="14020800" y="1114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98878</xdr:rowOff>
    </xdr:from>
    <xdr:to>
      <xdr:col>19</xdr:col>
      <xdr:colOff>533400</xdr:colOff>
      <xdr:row>65</xdr:row>
      <xdr:rowOff>29028</xdr:rowOff>
    </xdr:to>
    <xdr:sp macro="" textlink="">
      <xdr:nvSpPr>
        <xdr:cNvPr id="350" name="円/楕円 349"/>
        <xdr:cNvSpPr/>
      </xdr:nvSpPr>
      <xdr:spPr>
        <a:xfrm>
          <a:off x="13462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13805</xdr:rowOff>
    </xdr:from>
    <xdr:ext cx="762000" cy="259045"/>
    <xdr:sp macro="" textlink="">
      <xdr:nvSpPr>
        <xdr:cNvPr id="351" name="テキスト ボックス 350"/>
        <xdr:cNvSpPr txBox="1"/>
      </xdr:nvSpPr>
      <xdr:spPr>
        <a:xfrm>
          <a:off x="13131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本市の地方債残高からすると比率は低く、類似団体平均を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回る状況となっているが、地方債残高に占める過疎債、辺地債等の割合が高く、基準財政需要額に算入される額が多いことが主な要因となっている。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年度の比率が改善した主な要因は、公債費に充当された一般財源等の減少と基準財政需要額に算入された公債費の増加によるものである。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今後も、市債の発行を抑制し、公債費の負担軽減を図りたい。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153247</xdr:rowOff>
    </xdr:from>
    <xdr:to>
      <xdr:col>24</xdr:col>
      <xdr:colOff>558800</xdr:colOff>
      <xdr:row>36</xdr:row>
      <xdr:rowOff>159279</xdr:rowOff>
    </xdr:to>
    <xdr:cxnSp macro="">
      <xdr:nvCxnSpPr>
        <xdr:cNvPr id="385" name="直線コネクタ 384"/>
        <xdr:cNvCxnSpPr/>
      </xdr:nvCxnSpPr>
      <xdr:spPr>
        <a:xfrm flipV="1">
          <a:off x="16179800" y="632544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138024</xdr:rowOff>
    </xdr:from>
    <xdr:ext cx="762000" cy="259045"/>
    <xdr:sp macro="" textlink="">
      <xdr:nvSpPr>
        <xdr:cNvPr id="386" name="公債費負担の状況平均値テキスト"/>
        <xdr:cNvSpPr txBox="1"/>
      </xdr:nvSpPr>
      <xdr:spPr>
        <a:xfrm>
          <a:off x="17106900" y="6310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159279</xdr:rowOff>
    </xdr:from>
    <xdr:to>
      <xdr:col>23</xdr:col>
      <xdr:colOff>406400</xdr:colOff>
      <xdr:row>36</xdr:row>
      <xdr:rowOff>171344</xdr:rowOff>
    </xdr:to>
    <xdr:cxnSp macro="">
      <xdr:nvCxnSpPr>
        <xdr:cNvPr id="388" name="直線コネクタ 387"/>
        <xdr:cNvCxnSpPr/>
      </xdr:nvCxnSpPr>
      <xdr:spPr>
        <a:xfrm flipV="1">
          <a:off x="15290800" y="63314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171344</xdr:rowOff>
    </xdr:from>
    <xdr:to>
      <xdr:col>22</xdr:col>
      <xdr:colOff>203200</xdr:colOff>
      <xdr:row>37</xdr:row>
      <xdr:rowOff>17992</xdr:rowOff>
    </xdr:to>
    <xdr:cxnSp macro="">
      <xdr:nvCxnSpPr>
        <xdr:cNvPr id="391" name="直線コネクタ 390"/>
        <xdr:cNvCxnSpPr/>
      </xdr:nvCxnSpPr>
      <xdr:spPr>
        <a:xfrm flipV="1">
          <a:off x="14401800" y="634354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17992</xdr:rowOff>
    </xdr:from>
    <xdr:to>
      <xdr:col>21</xdr:col>
      <xdr:colOff>0</xdr:colOff>
      <xdr:row>37</xdr:row>
      <xdr:rowOff>44133</xdr:rowOff>
    </xdr:to>
    <xdr:cxnSp macro="">
      <xdr:nvCxnSpPr>
        <xdr:cNvPr id="394" name="直線コネクタ 393"/>
        <xdr:cNvCxnSpPr/>
      </xdr:nvCxnSpPr>
      <xdr:spPr>
        <a:xfrm flipV="1">
          <a:off x="13512800" y="636164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102447</xdr:rowOff>
    </xdr:from>
    <xdr:to>
      <xdr:col>24</xdr:col>
      <xdr:colOff>609600</xdr:colOff>
      <xdr:row>37</xdr:row>
      <xdr:rowOff>32597</xdr:rowOff>
    </xdr:to>
    <xdr:sp macro="" textlink="">
      <xdr:nvSpPr>
        <xdr:cNvPr id="404" name="円/楕円 403"/>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23724</xdr:rowOff>
    </xdr:from>
    <xdr:ext cx="762000" cy="259045"/>
    <xdr:sp macro="" textlink="">
      <xdr:nvSpPr>
        <xdr:cNvPr id="405" name="公債費負担の状況該当値テキスト"/>
        <xdr:cNvSpPr txBox="1"/>
      </xdr:nvSpPr>
      <xdr:spPr>
        <a:xfrm>
          <a:off x="17106900" y="619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108479</xdr:rowOff>
    </xdr:from>
    <xdr:to>
      <xdr:col>23</xdr:col>
      <xdr:colOff>457200</xdr:colOff>
      <xdr:row>37</xdr:row>
      <xdr:rowOff>38629</xdr:rowOff>
    </xdr:to>
    <xdr:sp macro="" textlink="">
      <xdr:nvSpPr>
        <xdr:cNvPr id="406" name="円/楕円 405"/>
        <xdr:cNvSpPr/>
      </xdr:nvSpPr>
      <xdr:spPr>
        <a:xfrm>
          <a:off x="16129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48806</xdr:rowOff>
    </xdr:from>
    <xdr:ext cx="736600" cy="259045"/>
    <xdr:sp macro="" textlink="">
      <xdr:nvSpPr>
        <xdr:cNvPr id="407" name="テキスト ボックス 406"/>
        <xdr:cNvSpPr txBox="1"/>
      </xdr:nvSpPr>
      <xdr:spPr>
        <a:xfrm>
          <a:off x="15798800" y="604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120544</xdr:rowOff>
    </xdr:from>
    <xdr:to>
      <xdr:col>22</xdr:col>
      <xdr:colOff>254000</xdr:colOff>
      <xdr:row>37</xdr:row>
      <xdr:rowOff>50694</xdr:rowOff>
    </xdr:to>
    <xdr:sp macro="" textlink="">
      <xdr:nvSpPr>
        <xdr:cNvPr id="408" name="円/楕円 407"/>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60871</xdr:rowOff>
    </xdr:from>
    <xdr:ext cx="762000" cy="259045"/>
    <xdr:sp macro="" textlink="">
      <xdr:nvSpPr>
        <xdr:cNvPr id="409" name="テキスト ボックス 408"/>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138642</xdr:rowOff>
    </xdr:from>
    <xdr:to>
      <xdr:col>21</xdr:col>
      <xdr:colOff>50800</xdr:colOff>
      <xdr:row>37</xdr:row>
      <xdr:rowOff>68792</xdr:rowOff>
    </xdr:to>
    <xdr:sp macro="" textlink="">
      <xdr:nvSpPr>
        <xdr:cNvPr id="410" name="円/楕円 409"/>
        <xdr:cNvSpPr/>
      </xdr:nvSpPr>
      <xdr:spPr>
        <a:xfrm>
          <a:off x="14351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78969</xdr:rowOff>
    </xdr:from>
    <xdr:ext cx="762000" cy="259045"/>
    <xdr:sp macro="" textlink="">
      <xdr:nvSpPr>
        <xdr:cNvPr id="411" name="テキスト ボックス 410"/>
        <xdr:cNvSpPr txBox="1"/>
      </xdr:nvSpPr>
      <xdr:spPr>
        <a:xfrm>
          <a:off x="14020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164783</xdr:rowOff>
    </xdr:from>
    <xdr:to>
      <xdr:col>19</xdr:col>
      <xdr:colOff>533400</xdr:colOff>
      <xdr:row>37</xdr:row>
      <xdr:rowOff>94933</xdr:rowOff>
    </xdr:to>
    <xdr:sp macro="" textlink="">
      <xdr:nvSpPr>
        <xdr:cNvPr id="412" name="円/楕円 411"/>
        <xdr:cNvSpPr/>
      </xdr:nvSpPr>
      <xdr:spPr>
        <a:xfrm>
          <a:off x="13462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105110</xdr:rowOff>
    </xdr:from>
    <xdr:ext cx="762000" cy="259045"/>
    <xdr:sp macro="" textlink="">
      <xdr:nvSpPr>
        <xdr:cNvPr id="413" name="テキスト ボックス 412"/>
        <xdr:cNvSpPr txBox="1"/>
      </xdr:nvSpPr>
      <xdr:spPr>
        <a:xfrm>
          <a:off x="13131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比率は年々改善してきており、類似団体平均を大きく下回っている。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年度の将来負担額は</a:t>
          </a:r>
          <a:r>
            <a:rPr kumimoji="1" lang="en-US" altLang="ja-JP" sz="1100">
              <a:solidFill>
                <a:schemeClr val="dk1"/>
              </a:solidFill>
              <a:effectLst/>
              <a:latin typeface="+mn-lt"/>
              <a:ea typeface="+mn-ea"/>
              <a:cs typeface="+mn-cs"/>
            </a:rPr>
            <a:t>359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千万円で、主なものは地方債残高が</a:t>
          </a:r>
          <a:r>
            <a:rPr kumimoji="1" lang="en-US" altLang="ja-JP" sz="1100">
              <a:solidFill>
                <a:schemeClr val="dk1"/>
              </a:solidFill>
              <a:effectLst/>
              <a:latin typeface="+mn-lt"/>
              <a:ea typeface="+mn-ea"/>
              <a:cs typeface="+mn-cs"/>
            </a:rPr>
            <a:t>291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千万円で全体の</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％を占め、次いで職員の退職手当支給見込額、公営企業債への繰入見込額となっている。</a:t>
          </a:r>
          <a:endParaRPr lang="ja-JP" altLang="ja-JP" sz="1400">
            <a:effectLst/>
          </a:endParaRPr>
        </a:p>
        <a:p>
          <a:r>
            <a:rPr kumimoji="1" lang="ja-JP" altLang="ja-JP" sz="1100">
              <a:solidFill>
                <a:schemeClr val="dk1"/>
              </a:solidFill>
              <a:effectLst/>
              <a:latin typeface="+mn-lt"/>
              <a:ea typeface="+mn-ea"/>
              <a:cs typeface="+mn-cs"/>
            </a:rPr>
            <a:t>　比率が大きく改善した主な要因は、</a:t>
          </a:r>
          <a:r>
            <a:rPr kumimoji="1" lang="ja-JP" altLang="en-US" sz="1100">
              <a:solidFill>
                <a:schemeClr val="dk1"/>
              </a:solidFill>
              <a:effectLst/>
              <a:latin typeface="+mn-lt"/>
              <a:ea typeface="+mn-ea"/>
              <a:cs typeface="+mn-cs"/>
            </a:rPr>
            <a:t>公営企業債への繰入見込額</a:t>
          </a:r>
          <a:r>
            <a:rPr kumimoji="1" lang="ja-JP" altLang="ja-JP" sz="1100">
              <a:solidFill>
                <a:schemeClr val="dk1"/>
              </a:solidFill>
              <a:effectLst/>
              <a:latin typeface="+mn-lt"/>
              <a:ea typeface="+mn-ea"/>
              <a:cs typeface="+mn-cs"/>
            </a:rPr>
            <a:t>及び退職手当支給見込額の減少と</a:t>
          </a:r>
          <a:r>
            <a:rPr kumimoji="1" lang="ja-JP" altLang="en-US" sz="1100">
              <a:solidFill>
                <a:schemeClr val="dk1"/>
              </a:solidFill>
              <a:effectLst/>
              <a:latin typeface="+mn-lt"/>
              <a:ea typeface="+mn-ea"/>
              <a:cs typeface="+mn-cs"/>
            </a:rPr>
            <a:t>将来負担額を減少する</a:t>
          </a:r>
          <a:r>
            <a:rPr kumimoji="1" lang="ja-JP" altLang="ja-JP" sz="1100">
              <a:solidFill>
                <a:schemeClr val="dk1"/>
              </a:solidFill>
              <a:effectLst/>
              <a:latin typeface="+mn-lt"/>
              <a:ea typeface="+mn-ea"/>
              <a:cs typeface="+mn-cs"/>
            </a:rPr>
            <a:t>基金残高が増加したこと</a:t>
          </a:r>
          <a:r>
            <a:rPr kumimoji="1" lang="ja-JP" altLang="en-US" sz="1100">
              <a:solidFill>
                <a:schemeClr val="dk1"/>
              </a:solidFill>
              <a:effectLst/>
              <a:latin typeface="+mn-lt"/>
              <a:ea typeface="+mn-ea"/>
              <a:cs typeface="+mn-cs"/>
            </a:rPr>
            <a:t>等によるもので、平成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年度から続き将来負担は「なし」となった。</a:t>
          </a:r>
          <a:endParaRPr lang="ja-JP" altLang="ja-JP" sz="1400">
            <a:effectLst/>
          </a:endParaRPr>
        </a:p>
        <a:p>
          <a:r>
            <a:rPr kumimoji="1" lang="ja-JP" altLang="ja-JP" sz="1100">
              <a:solidFill>
                <a:schemeClr val="dk1"/>
              </a:solidFill>
              <a:effectLst/>
              <a:latin typeface="+mn-lt"/>
              <a:ea typeface="+mn-ea"/>
              <a:cs typeface="+mn-cs"/>
            </a:rPr>
            <a:t>　今後も、市債の発行を抑制するとともに、職員数の削減等を計画的に進め、将来負担の軽減を図りたい。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98577</xdr:rowOff>
    </xdr:from>
    <xdr:to>
      <xdr:col>21</xdr:col>
      <xdr:colOff>0</xdr:colOff>
      <xdr:row>14</xdr:row>
      <xdr:rowOff>145390</xdr:rowOff>
    </xdr:to>
    <xdr:cxnSp macro="">
      <xdr:nvCxnSpPr>
        <xdr:cNvPr id="445" name="直線コネクタ 444"/>
        <xdr:cNvCxnSpPr/>
      </xdr:nvCxnSpPr>
      <xdr:spPr>
        <a:xfrm flipV="1">
          <a:off x="13512800" y="2498877"/>
          <a:ext cx="8890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8" name="フローチャート : 判断 447"/>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9" name="テキスト ボックス 448"/>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0" name="フローチャート : 判断 449"/>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1" name="テキスト ボックス 450"/>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2" name="フローチャート : 判断 451"/>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3" name="テキスト ボックス 452"/>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4" name="フローチャート : 判断 453"/>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5" name="テキスト ボックス 454"/>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47777</xdr:rowOff>
    </xdr:from>
    <xdr:to>
      <xdr:col>21</xdr:col>
      <xdr:colOff>50800</xdr:colOff>
      <xdr:row>14</xdr:row>
      <xdr:rowOff>149377</xdr:rowOff>
    </xdr:to>
    <xdr:sp macro="" textlink="">
      <xdr:nvSpPr>
        <xdr:cNvPr id="461" name="円/楕円 460"/>
        <xdr:cNvSpPr/>
      </xdr:nvSpPr>
      <xdr:spPr>
        <a:xfrm>
          <a:off x="14351000" y="24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159554</xdr:rowOff>
    </xdr:from>
    <xdr:ext cx="762000" cy="259045"/>
    <xdr:sp macro="" textlink="">
      <xdr:nvSpPr>
        <xdr:cNvPr id="462" name="テキスト ボックス 461"/>
        <xdr:cNvSpPr txBox="1"/>
      </xdr:nvSpPr>
      <xdr:spPr>
        <a:xfrm>
          <a:off x="14020800" y="22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94590</xdr:rowOff>
    </xdr:from>
    <xdr:to>
      <xdr:col>19</xdr:col>
      <xdr:colOff>533400</xdr:colOff>
      <xdr:row>15</xdr:row>
      <xdr:rowOff>24740</xdr:rowOff>
    </xdr:to>
    <xdr:sp macro="" textlink="">
      <xdr:nvSpPr>
        <xdr:cNvPr id="463" name="円/楕円 462"/>
        <xdr:cNvSpPr/>
      </xdr:nvSpPr>
      <xdr:spPr>
        <a:xfrm>
          <a:off x="13462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34917</xdr:rowOff>
    </xdr:from>
    <xdr:ext cx="762000" cy="259045"/>
    <xdr:sp macro="" textlink="">
      <xdr:nvSpPr>
        <xdr:cNvPr id="464" name="テキスト ボックス 463"/>
        <xdr:cNvSpPr txBox="1"/>
      </xdr:nvSpPr>
      <xdr:spPr>
        <a:xfrm>
          <a:off x="13131800" y="22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35,473
35,386
283.59
26,322,981
25,386,731
719,614
13,777,111
29,075,675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人件費に係るものは、平成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30.1</a:t>
          </a:r>
          <a:r>
            <a:rPr kumimoji="1" lang="ja-JP" altLang="en-US" sz="1100" b="0" i="0" baseline="0">
              <a:solidFill>
                <a:schemeClr val="dk1"/>
              </a:solidFill>
              <a:effectLst/>
              <a:latin typeface="+mn-lt"/>
              <a:ea typeface="+mn-ea"/>
              <a:cs typeface="+mn-cs"/>
            </a:rPr>
            <a:t>％と類似団体平均と比べてかなり高い水準にある。これは、</a:t>
          </a:r>
          <a:r>
            <a:rPr kumimoji="1" lang="ja-JP" altLang="ja-JP" sz="1100" b="0" i="0" baseline="0">
              <a:solidFill>
                <a:schemeClr val="dk1"/>
              </a:solidFill>
              <a:effectLst/>
              <a:latin typeface="+mn-lt"/>
              <a:ea typeface="+mn-ea"/>
              <a:cs typeface="+mn-cs"/>
            </a:rPr>
            <a:t>合併</a:t>
          </a:r>
          <a:r>
            <a:rPr kumimoji="1" lang="ja-JP" altLang="en-US" sz="1100" b="0" i="0" baseline="0">
              <a:solidFill>
                <a:schemeClr val="dk1"/>
              </a:solidFill>
              <a:effectLst/>
              <a:latin typeface="+mn-lt"/>
              <a:ea typeface="+mn-ea"/>
              <a:cs typeface="+mn-cs"/>
            </a:rPr>
            <a:t>以前から</a:t>
          </a:r>
          <a:r>
            <a:rPr kumimoji="1" lang="ja-JP" altLang="ja-JP" sz="1100" b="0" i="0" baseline="0">
              <a:solidFill>
                <a:schemeClr val="dk1"/>
              </a:solidFill>
              <a:effectLst/>
              <a:latin typeface="+mn-lt"/>
              <a:ea typeface="+mn-ea"/>
              <a:cs typeface="+mn-cs"/>
            </a:rPr>
            <a:t>多くの職員を抱え</a:t>
          </a:r>
          <a:r>
            <a:rPr kumimoji="1" lang="ja-JP" altLang="en-US" sz="1100" b="0" i="0" baseline="0">
              <a:solidFill>
                <a:schemeClr val="dk1"/>
              </a:solidFill>
              <a:effectLst/>
              <a:latin typeface="+mn-lt"/>
              <a:ea typeface="+mn-ea"/>
              <a:cs typeface="+mn-cs"/>
            </a:rPr>
            <a:t>ていたことと、病院や特別養護老人ホームなどの施設運営を直営で行っているために、職員数が類似団体平均と比較して多いことが主な要因であり、行政サービスの提供方法の差異によるものと言える。現在、民間でも実施可能な部分については、指定管理制度の導入や</a:t>
          </a:r>
          <a:r>
            <a:rPr kumimoji="1" lang="ja-JP" altLang="ja-JP" sz="1100" b="0" i="0" baseline="0">
              <a:solidFill>
                <a:schemeClr val="dk1"/>
              </a:solidFill>
              <a:effectLst/>
              <a:latin typeface="+mn-lt"/>
              <a:ea typeface="+mn-ea"/>
              <a:cs typeface="+mn-cs"/>
            </a:rPr>
            <a:t>行政嘱託員報酬など委員等報酬の制度の見直しを含め適正化を図り</a:t>
          </a:r>
          <a:r>
            <a:rPr kumimoji="1" lang="ja-JP" altLang="en-US" sz="1100" b="0" i="0" baseline="0">
              <a:solidFill>
                <a:schemeClr val="dk1"/>
              </a:solidFill>
              <a:effectLst/>
              <a:latin typeface="+mn-lt"/>
              <a:ea typeface="+mn-ea"/>
              <a:cs typeface="+mn-cs"/>
            </a:rPr>
            <a:t>ます</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85090</xdr:rowOff>
    </xdr:from>
    <xdr:to>
      <xdr:col>7</xdr:col>
      <xdr:colOff>15875</xdr:colOff>
      <xdr:row>39</xdr:row>
      <xdr:rowOff>115570</xdr:rowOff>
    </xdr:to>
    <xdr:cxnSp macro="">
      <xdr:nvCxnSpPr>
        <xdr:cNvPr id="66" name="直線コネクタ 65"/>
        <xdr:cNvCxnSpPr/>
      </xdr:nvCxnSpPr>
      <xdr:spPr>
        <a:xfrm>
          <a:off x="3987800" y="6771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85090</xdr:rowOff>
    </xdr:from>
    <xdr:to>
      <xdr:col>5</xdr:col>
      <xdr:colOff>549275</xdr:colOff>
      <xdr:row>40</xdr:row>
      <xdr:rowOff>35560</xdr:rowOff>
    </xdr:to>
    <xdr:cxnSp macro="">
      <xdr:nvCxnSpPr>
        <xdr:cNvPr id="69" name="直線コネクタ 68"/>
        <xdr:cNvCxnSpPr/>
      </xdr:nvCxnSpPr>
      <xdr:spPr>
        <a:xfrm flipV="1">
          <a:off x="3098800" y="6771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35560</xdr:rowOff>
    </xdr:to>
    <xdr:cxnSp macro="">
      <xdr:nvCxnSpPr>
        <xdr:cNvPr id="72" name="直線コネクタ 71"/>
        <xdr:cNvCxnSpPr/>
      </xdr:nvCxnSpPr>
      <xdr:spPr>
        <a:xfrm>
          <a:off x="2209800" y="6847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39</xdr:row>
      <xdr:rowOff>161290</xdr:rowOff>
    </xdr:to>
    <xdr:cxnSp macro="">
      <xdr:nvCxnSpPr>
        <xdr:cNvPr id="75" name="直線コネクタ 74"/>
        <xdr:cNvCxnSpPr/>
      </xdr:nvCxnSpPr>
      <xdr:spPr>
        <a:xfrm>
          <a:off x="1320800" y="66497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5" name="円/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34290</xdr:rowOff>
    </xdr:from>
    <xdr:to>
      <xdr:col>5</xdr:col>
      <xdr:colOff>600075</xdr:colOff>
      <xdr:row>39</xdr:row>
      <xdr:rowOff>135890</xdr:rowOff>
    </xdr:to>
    <xdr:sp macro="" textlink="">
      <xdr:nvSpPr>
        <xdr:cNvPr id="87" name="円/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156210</xdr:rowOff>
    </xdr:from>
    <xdr:to>
      <xdr:col>4</xdr:col>
      <xdr:colOff>396875</xdr:colOff>
      <xdr:row>40</xdr:row>
      <xdr:rowOff>86360</xdr:rowOff>
    </xdr:to>
    <xdr:sp macro="" textlink="">
      <xdr:nvSpPr>
        <xdr:cNvPr id="89" name="円/楕円 88"/>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71137</xdr:rowOff>
    </xdr:from>
    <xdr:ext cx="762000" cy="259045"/>
    <xdr:sp macro="" textlink="">
      <xdr:nvSpPr>
        <xdr:cNvPr id="90" name="テキスト ボックス 89"/>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110490</xdr:rowOff>
    </xdr:from>
    <xdr:to>
      <xdr:col>3</xdr:col>
      <xdr:colOff>193675</xdr:colOff>
      <xdr:row>40</xdr:row>
      <xdr:rowOff>40640</xdr:rowOff>
    </xdr:to>
    <xdr:sp macro="" textlink="">
      <xdr:nvSpPr>
        <xdr:cNvPr id="91" name="円/楕円 90"/>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25417</xdr:rowOff>
    </xdr:from>
    <xdr:ext cx="762000" cy="259045"/>
    <xdr:sp macro="" textlink="">
      <xdr:nvSpPr>
        <xdr:cNvPr id="92" name="テキスト ボックス 91"/>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83820</xdr:rowOff>
    </xdr:from>
    <xdr:to>
      <xdr:col>1</xdr:col>
      <xdr:colOff>676275</xdr:colOff>
      <xdr:row>39</xdr:row>
      <xdr:rowOff>13970</xdr:rowOff>
    </xdr:to>
    <xdr:sp macro="" textlink="">
      <xdr:nvSpPr>
        <xdr:cNvPr id="93" name="円/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物件費</a:t>
          </a:r>
          <a:r>
            <a:rPr kumimoji="1" lang="ja-JP" altLang="en-US" sz="1100" b="0" i="0" baseline="0">
              <a:solidFill>
                <a:schemeClr val="dk1"/>
              </a:solidFill>
              <a:effectLst/>
              <a:latin typeface="+mn-lt"/>
              <a:ea typeface="+mn-ea"/>
              <a:cs typeface="+mn-cs"/>
            </a:rPr>
            <a:t>が類似団体平均に比べて下回っているのは、</a:t>
          </a:r>
          <a:r>
            <a:rPr kumimoji="1" lang="ja-JP" altLang="ja-JP" sz="1100" b="0" i="0" baseline="0">
              <a:solidFill>
                <a:schemeClr val="dk1"/>
              </a:solidFill>
              <a:effectLst/>
              <a:latin typeface="+mn-lt"/>
              <a:ea typeface="+mn-ea"/>
              <a:cs typeface="+mn-cs"/>
            </a:rPr>
            <a:t>合併以降、</a:t>
          </a:r>
          <a:r>
            <a:rPr kumimoji="1" lang="ja-JP" altLang="en-US" sz="1100" b="0" i="0" baseline="0">
              <a:solidFill>
                <a:schemeClr val="dk1"/>
              </a:solidFill>
              <a:effectLst/>
              <a:latin typeface="+mn-lt"/>
              <a:ea typeface="+mn-ea"/>
              <a:cs typeface="+mn-cs"/>
            </a:rPr>
            <a:t>行政改革大綱に</a:t>
          </a:r>
          <a:r>
            <a:rPr kumimoji="1" lang="ja-JP" altLang="ja-JP" sz="1100" b="0" i="0" baseline="0">
              <a:solidFill>
                <a:schemeClr val="dk1"/>
              </a:solidFill>
              <a:effectLst/>
              <a:latin typeface="+mn-lt"/>
              <a:ea typeface="+mn-ea"/>
              <a:cs typeface="+mn-cs"/>
            </a:rPr>
            <a:t>基づ</a:t>
          </a:r>
          <a:r>
            <a:rPr kumimoji="1" lang="ja-JP" altLang="en-US" sz="1100" b="0" i="0" baseline="0">
              <a:solidFill>
                <a:schemeClr val="dk1"/>
              </a:solidFill>
              <a:effectLst/>
              <a:latin typeface="+mn-lt"/>
              <a:ea typeface="+mn-ea"/>
              <a:cs typeface="+mn-cs"/>
            </a:rPr>
            <a:t>く集中改革プログラムに基づき経費の削減を</a:t>
          </a:r>
          <a:r>
            <a:rPr kumimoji="1" lang="ja-JP" altLang="ja-JP" sz="1100" b="0" i="0" baseline="0">
              <a:solidFill>
                <a:schemeClr val="dk1"/>
              </a:solidFill>
              <a:effectLst/>
              <a:latin typeface="+mn-lt"/>
              <a:ea typeface="+mn-ea"/>
              <a:cs typeface="+mn-cs"/>
            </a:rPr>
            <a:t>図</a:t>
          </a:r>
          <a:r>
            <a:rPr kumimoji="1" lang="ja-JP" altLang="en-US" sz="1100" b="0" i="0" baseline="0">
              <a:solidFill>
                <a:schemeClr val="dk1"/>
              </a:solidFill>
              <a:effectLst/>
              <a:latin typeface="+mn-lt"/>
              <a:ea typeface="+mn-ea"/>
              <a:cs typeface="+mn-cs"/>
            </a:rPr>
            <a:t>ってきたところであったが、平成</a:t>
          </a:r>
          <a:r>
            <a:rPr kumimoji="1" lang="en-US" altLang="ja-JP" sz="1100" b="0" i="0" baseline="0">
              <a:solidFill>
                <a:schemeClr val="dk1"/>
              </a:solidFill>
              <a:effectLst/>
              <a:latin typeface="+mn-lt"/>
              <a:ea typeface="+mn-ea"/>
              <a:cs typeface="+mn-cs"/>
            </a:rPr>
            <a:t>27</a:t>
          </a:r>
          <a:r>
            <a:rPr kumimoji="1" lang="ja-JP" altLang="en-US" sz="1100" b="0" i="0" baseline="0">
              <a:solidFill>
                <a:schemeClr val="dk1"/>
              </a:solidFill>
              <a:effectLst/>
              <a:latin typeface="+mn-lt"/>
              <a:ea typeface="+mn-ea"/>
              <a:cs typeface="+mn-cs"/>
            </a:rPr>
            <a:t>年度からふるさと納税の返礼品が増加となった。また、１市４町で合併したことから旧市町で所有していた施設数があるため、</a:t>
          </a:r>
          <a:r>
            <a:rPr kumimoji="1" lang="ja-JP" altLang="ja-JP" sz="1100" b="0" i="0" baseline="0">
              <a:solidFill>
                <a:schemeClr val="dk1"/>
              </a:solidFill>
              <a:effectLst/>
              <a:latin typeface="+mn-lt"/>
              <a:ea typeface="+mn-ea"/>
              <a:cs typeface="+mn-cs"/>
            </a:rPr>
            <a:t>類似</a:t>
          </a:r>
          <a:r>
            <a:rPr kumimoji="1" lang="ja-JP" altLang="en-US" sz="1100" b="0" i="0" baseline="0">
              <a:solidFill>
                <a:schemeClr val="dk1"/>
              </a:solidFill>
              <a:effectLst/>
              <a:latin typeface="+mn-lt"/>
              <a:ea typeface="+mn-ea"/>
              <a:cs typeface="+mn-cs"/>
            </a:rPr>
            <a:t>団体よりも</a:t>
          </a:r>
          <a:r>
            <a:rPr kumimoji="1" lang="ja-JP" altLang="ja-JP" sz="1100" b="0" i="0" baseline="0">
              <a:solidFill>
                <a:schemeClr val="dk1"/>
              </a:solidFill>
              <a:effectLst/>
              <a:latin typeface="+mn-lt"/>
              <a:ea typeface="+mn-ea"/>
              <a:cs typeface="+mn-cs"/>
            </a:rPr>
            <a:t>施設が多く存在しており、施設の管理費に多額の経費を要していることから、今後も、類似の公共施設の統廃合を進めるなど、経常的な物件費の削減を図りたい。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53521</xdr:rowOff>
    </xdr:to>
    <xdr:cxnSp macro="">
      <xdr:nvCxnSpPr>
        <xdr:cNvPr id="129" name="直線コネクタ 128"/>
        <xdr:cNvCxnSpPr/>
      </xdr:nvCxnSpPr>
      <xdr:spPr>
        <a:xfrm>
          <a:off x="15671800" y="26035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15</xdr:row>
      <xdr:rowOff>31750</xdr:rowOff>
    </xdr:to>
    <xdr:cxnSp macro="">
      <xdr:nvCxnSpPr>
        <xdr:cNvPr id="132" name="直線コネクタ 131"/>
        <xdr:cNvCxnSpPr/>
      </xdr:nvCxnSpPr>
      <xdr:spPr>
        <a:xfrm>
          <a:off x="14782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9979</xdr:rowOff>
    </xdr:from>
    <xdr:to>
      <xdr:col>21</xdr:col>
      <xdr:colOff>361950</xdr:colOff>
      <xdr:row>15</xdr:row>
      <xdr:rowOff>20864</xdr:rowOff>
    </xdr:to>
    <xdr:cxnSp macro="">
      <xdr:nvCxnSpPr>
        <xdr:cNvPr id="135" name="直線コネクタ 134"/>
        <xdr:cNvCxnSpPr/>
      </xdr:nvCxnSpPr>
      <xdr:spPr>
        <a:xfrm flipV="1">
          <a:off x="13893800" y="2581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15</xdr:row>
      <xdr:rowOff>20864</xdr:rowOff>
    </xdr:to>
    <xdr:cxnSp macro="">
      <xdr:nvCxnSpPr>
        <xdr:cNvPr id="138" name="直線コネクタ 137"/>
        <xdr:cNvCxnSpPr/>
      </xdr:nvCxnSpPr>
      <xdr:spPr>
        <a:xfrm>
          <a:off x="13004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50" name="円/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2" name="円/楕円 151"/>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70956</xdr:rowOff>
    </xdr:from>
    <xdr:ext cx="762000" cy="259045"/>
    <xdr:sp macro="" textlink="">
      <xdr:nvSpPr>
        <xdr:cNvPr id="153" name="テキスト ボックス 152"/>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4" name="円/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6" name="円/楕円 155"/>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57" name="テキスト ボックス 156"/>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に係る経常収支比率が類似団体平均を上回り、かつ上昇傾向にある要因として、</a:t>
          </a:r>
          <a:r>
            <a:rPr kumimoji="1" lang="ja-JP" altLang="ja-JP" sz="1100">
              <a:solidFill>
                <a:schemeClr val="dk1"/>
              </a:solidFill>
              <a:effectLst/>
              <a:latin typeface="+mn-lt"/>
              <a:ea typeface="+mn-ea"/>
              <a:cs typeface="+mn-cs"/>
            </a:rPr>
            <a:t>少子化対策として中学生までの医療費無料化</a:t>
          </a:r>
          <a:r>
            <a:rPr kumimoji="1" lang="ja-JP" altLang="en-US" sz="1100">
              <a:solidFill>
                <a:schemeClr val="dk1"/>
              </a:solidFill>
              <a:effectLst/>
              <a:latin typeface="+mn-lt"/>
              <a:ea typeface="+mn-ea"/>
              <a:cs typeface="+mn-cs"/>
            </a:rPr>
            <a:t>及び保育料負担軽減</a:t>
          </a:r>
          <a:r>
            <a:rPr kumimoji="1" lang="ja-JP" altLang="ja-JP" sz="1100">
              <a:solidFill>
                <a:schemeClr val="dk1"/>
              </a:solidFill>
              <a:effectLst/>
              <a:latin typeface="+mn-lt"/>
              <a:ea typeface="+mn-ea"/>
              <a:cs typeface="+mn-cs"/>
            </a:rPr>
            <a:t>を実施していることから、扶助費における児童福祉費の割合が高く</a:t>
          </a:r>
          <a:r>
            <a:rPr kumimoji="1" lang="ja-JP" altLang="en-US" sz="1100">
              <a:solidFill>
                <a:schemeClr val="dk1"/>
              </a:solidFill>
              <a:effectLst/>
              <a:latin typeface="+mn-lt"/>
              <a:ea typeface="+mn-ea"/>
              <a:cs typeface="+mn-cs"/>
            </a:rPr>
            <a:t>なっていることが挙げられる。今後の具体的改善については難しいが、</a:t>
          </a:r>
          <a:r>
            <a:rPr kumimoji="1" lang="ja-JP" altLang="ja-JP" sz="1100">
              <a:solidFill>
                <a:schemeClr val="dk1"/>
              </a:solidFill>
              <a:effectLst/>
              <a:latin typeface="+mn-lt"/>
              <a:ea typeface="+mn-ea"/>
              <a:cs typeface="+mn-cs"/>
            </a:rPr>
            <a:t>住民への福祉サービスを維持していくための財源確保が大きな課題である。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67128</xdr:rowOff>
    </xdr:to>
    <xdr:cxnSp macro="">
      <xdr:nvCxnSpPr>
        <xdr:cNvPr id="192" name="直線コネクタ 191"/>
        <xdr:cNvCxnSpPr/>
      </xdr:nvCxnSpPr>
      <xdr:spPr>
        <a:xfrm>
          <a:off x="3987800" y="96139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78015</xdr:rowOff>
    </xdr:to>
    <xdr:cxnSp macro="">
      <xdr:nvCxnSpPr>
        <xdr:cNvPr id="195" name="直線コネクタ 194"/>
        <xdr:cNvCxnSpPr/>
      </xdr:nvCxnSpPr>
      <xdr:spPr>
        <a:xfrm flipV="1">
          <a:off x="3098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162378</xdr:rowOff>
    </xdr:from>
    <xdr:to>
      <xdr:col>4</xdr:col>
      <xdr:colOff>346075</xdr:colOff>
      <xdr:row>56</xdr:row>
      <xdr:rowOff>78015</xdr:rowOff>
    </xdr:to>
    <xdr:cxnSp macro="">
      <xdr:nvCxnSpPr>
        <xdr:cNvPr id="198" name="直線コネクタ 197"/>
        <xdr:cNvCxnSpPr/>
      </xdr:nvCxnSpPr>
      <xdr:spPr>
        <a:xfrm>
          <a:off x="2209800" y="9592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55</xdr:row>
      <xdr:rowOff>162378</xdr:rowOff>
    </xdr:to>
    <xdr:cxnSp macro="">
      <xdr:nvCxnSpPr>
        <xdr:cNvPr id="201" name="直線コネクタ 200"/>
        <xdr:cNvCxnSpPr/>
      </xdr:nvCxnSpPr>
      <xdr:spPr>
        <a:xfrm>
          <a:off x="1320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11" name="円/楕円 210"/>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159855</xdr:rowOff>
    </xdr:from>
    <xdr:ext cx="762000" cy="259045"/>
    <xdr:sp macro="" textlink="">
      <xdr:nvSpPr>
        <xdr:cNvPr id="212"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3" name="円/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4" name="テキスト ボックス 21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5" name="円/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6" name="テキスト ボックス 21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7" name="円/楕円 216"/>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8" name="テキスト ボックス 217"/>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9" name="円/楕円 218"/>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20" name="テキスト ボックス 219"/>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に係る経常収支比率は類似団体平均より下回っている状況を維持している。その他に係る経費については</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主であり、後期高齢者医療特別会計繰出し金及び介護保険特別会計への繰出し金への負担が大きくなっている。今後も高齢化率が進むため、両特別会計への繰出し金が増加する予想となっている。介護保険特別会計については介護保険料の適正化を図ることなどにより、税収を主な財源とする普通会計の負担額を減らしていくよう努める。なお、後期高齢者特別会計は県内で保険料が定められているが、医療に係る前の健康増進等へ力を入れて医療費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134620</xdr:rowOff>
    </xdr:to>
    <xdr:cxnSp macro="">
      <xdr:nvCxnSpPr>
        <xdr:cNvPr id="253" name="直線コネクタ 252"/>
        <xdr:cNvCxnSpPr/>
      </xdr:nvCxnSpPr>
      <xdr:spPr>
        <a:xfrm>
          <a:off x="15671800" y="9362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54</xdr:row>
      <xdr:rowOff>127000</xdr:rowOff>
    </xdr:to>
    <xdr:cxnSp macro="">
      <xdr:nvCxnSpPr>
        <xdr:cNvPr id="256" name="直線コネクタ 255"/>
        <xdr:cNvCxnSpPr/>
      </xdr:nvCxnSpPr>
      <xdr:spPr>
        <a:xfrm flipV="1">
          <a:off x="14782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127000</xdr:rowOff>
    </xdr:to>
    <xdr:cxnSp macro="">
      <xdr:nvCxnSpPr>
        <xdr:cNvPr id="259" name="直線コネクタ 258"/>
        <xdr:cNvCxnSpPr/>
      </xdr:nvCxnSpPr>
      <xdr:spPr>
        <a:xfrm>
          <a:off x="13893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88900</xdr:rowOff>
    </xdr:to>
    <xdr:cxnSp macro="">
      <xdr:nvCxnSpPr>
        <xdr:cNvPr id="262" name="直線コネクタ 261"/>
        <xdr:cNvCxnSpPr/>
      </xdr:nvCxnSpPr>
      <xdr:spPr>
        <a:xfrm>
          <a:off x="13004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83820</xdr:rowOff>
    </xdr:from>
    <xdr:to>
      <xdr:col>24</xdr:col>
      <xdr:colOff>82550</xdr:colOff>
      <xdr:row>55</xdr:row>
      <xdr:rowOff>13970</xdr:rowOff>
    </xdr:to>
    <xdr:sp macro="" textlink="">
      <xdr:nvSpPr>
        <xdr:cNvPr id="272" name="円/楕円 271"/>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100347</xdr:rowOff>
    </xdr:from>
    <xdr:ext cx="762000" cy="259045"/>
    <xdr:sp macro="" textlink="">
      <xdr:nvSpPr>
        <xdr:cNvPr id="273" name="その他該当値テキスト"/>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74" name="円/楕円 273"/>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75" name="テキスト ボックス 274"/>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6" name="円/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8" name="円/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80" name="円/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81" name="テキスト ボックス 28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補助費等については、平成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年度に消防組合の解散により人件費へ性質が変更となったことにより大きな減少となり、</a:t>
          </a:r>
          <a:r>
            <a:rPr kumimoji="1" lang="ja-JP" altLang="en-US" sz="1100" b="0" i="0" baseline="0">
              <a:solidFill>
                <a:schemeClr val="dk1"/>
              </a:solidFill>
              <a:effectLst/>
              <a:latin typeface="+mn-lt"/>
              <a:ea typeface="+mn-ea"/>
              <a:cs typeface="+mn-cs"/>
            </a:rPr>
            <a:t>類似団体平均より６ポイント下回っている状況を維持している状況である。今後も高齢化の進展により病院事業会計への補助金、清掃センター建設のため一部事務組合への負担等、経費増加が見込まれるが、事業の見直し、健康予防の促進等を行い、経費の縮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113284</xdr:rowOff>
    </xdr:to>
    <xdr:cxnSp macro="">
      <xdr:nvCxnSpPr>
        <xdr:cNvPr id="311" name="直線コネクタ 310"/>
        <xdr:cNvCxnSpPr/>
      </xdr:nvCxnSpPr>
      <xdr:spPr>
        <a:xfrm>
          <a:off x="15671800" y="59105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104140</xdr:rowOff>
    </xdr:to>
    <xdr:cxnSp macro="">
      <xdr:nvCxnSpPr>
        <xdr:cNvPr id="314" name="直線コネクタ 313"/>
        <xdr:cNvCxnSpPr/>
      </xdr:nvCxnSpPr>
      <xdr:spPr>
        <a:xfrm flipV="1">
          <a:off x="14782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117856</xdr:rowOff>
    </xdr:to>
    <xdr:cxnSp macro="">
      <xdr:nvCxnSpPr>
        <xdr:cNvPr id="317" name="直線コネクタ 316"/>
        <xdr:cNvCxnSpPr/>
      </xdr:nvCxnSpPr>
      <xdr:spPr>
        <a:xfrm flipV="1">
          <a:off x="13893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117856</xdr:rowOff>
    </xdr:from>
    <xdr:to>
      <xdr:col>20</xdr:col>
      <xdr:colOff>158750</xdr:colOff>
      <xdr:row>35</xdr:row>
      <xdr:rowOff>147574</xdr:rowOff>
    </xdr:to>
    <xdr:cxnSp macro="">
      <xdr:nvCxnSpPr>
        <xdr:cNvPr id="320" name="直線コネクタ 319"/>
        <xdr:cNvCxnSpPr/>
      </xdr:nvCxnSpPr>
      <xdr:spPr>
        <a:xfrm flipV="1">
          <a:off x="13004800" y="59471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30" name="円/楕円 329"/>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79011</xdr:rowOff>
    </xdr:from>
    <xdr:ext cx="762000" cy="259045"/>
    <xdr:sp macro="" textlink="">
      <xdr:nvSpPr>
        <xdr:cNvPr id="331" name="補助費等該当値テキスト"/>
        <xdr:cNvSpPr txBox="1"/>
      </xdr:nvSpPr>
      <xdr:spPr>
        <a:xfrm>
          <a:off x="16598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32" name="円/楕円 331"/>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3" name="テキスト ボックス 332"/>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4" name="円/楕円 333"/>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5" name="テキスト ボックス 334"/>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67056</xdr:rowOff>
    </xdr:from>
    <xdr:to>
      <xdr:col>20</xdr:col>
      <xdr:colOff>209550</xdr:colOff>
      <xdr:row>34</xdr:row>
      <xdr:rowOff>168656</xdr:rowOff>
    </xdr:to>
    <xdr:sp macro="" textlink="">
      <xdr:nvSpPr>
        <xdr:cNvPr id="336" name="円/楕円 335"/>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7383</xdr:rowOff>
    </xdr:from>
    <xdr:ext cx="762000" cy="259045"/>
    <xdr:sp macro="" textlink="">
      <xdr:nvSpPr>
        <xdr:cNvPr id="337" name="テキスト ボックス 336"/>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8" name="円/楕円 337"/>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9" name="テキスト ボックス 338"/>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合併</a:t>
          </a:r>
          <a:r>
            <a:rPr kumimoji="1" lang="ja-JP" altLang="en-US" sz="1100" b="0" i="0" baseline="0">
              <a:solidFill>
                <a:schemeClr val="dk1"/>
              </a:solidFill>
              <a:effectLst/>
              <a:latin typeface="+mn-lt"/>
              <a:ea typeface="+mn-ea"/>
              <a:cs typeface="+mn-cs"/>
            </a:rPr>
            <a:t>市町の</a:t>
          </a:r>
          <a:r>
            <a:rPr kumimoji="1" lang="ja-JP" altLang="ja-JP" sz="1100" b="0" i="0" baseline="0">
              <a:solidFill>
                <a:schemeClr val="dk1"/>
              </a:solidFill>
              <a:effectLst/>
              <a:latin typeface="+mn-lt"/>
              <a:ea typeface="+mn-ea"/>
              <a:cs typeface="+mn-cs"/>
            </a:rPr>
            <a:t>地方債残高</a:t>
          </a:r>
          <a:r>
            <a:rPr kumimoji="1" lang="ja-JP" altLang="en-US" sz="1100" b="0" i="0" baseline="0">
              <a:solidFill>
                <a:schemeClr val="dk1"/>
              </a:solidFill>
              <a:effectLst/>
              <a:latin typeface="+mn-lt"/>
              <a:ea typeface="+mn-ea"/>
              <a:cs typeface="+mn-cs"/>
            </a:rPr>
            <a:t>を引継ぎ</a:t>
          </a:r>
          <a:r>
            <a:rPr kumimoji="1" lang="ja-JP" altLang="ja-JP" sz="1100" b="0" i="0" baseline="0">
              <a:solidFill>
                <a:schemeClr val="dk1"/>
              </a:solidFill>
              <a:effectLst/>
              <a:latin typeface="+mn-lt"/>
              <a:ea typeface="+mn-ea"/>
              <a:cs typeface="+mn-cs"/>
            </a:rPr>
            <a:t>、発行額を抑制することにより年々減少</a:t>
          </a:r>
          <a:r>
            <a:rPr kumimoji="1" lang="ja-JP" altLang="en-US" sz="1100" b="0" i="0" baseline="0">
              <a:solidFill>
                <a:schemeClr val="dk1"/>
              </a:solidFill>
              <a:effectLst/>
              <a:latin typeface="+mn-lt"/>
              <a:ea typeface="+mn-ea"/>
              <a:cs typeface="+mn-cs"/>
            </a:rPr>
            <a:t>傾向であったが、大型の施設整備事業等を行ったことにより地方債の元利償還金が膨らみ、公債費に係る経常収支比率は類似団体平均を</a:t>
          </a:r>
          <a:r>
            <a:rPr kumimoji="1" lang="en-US" altLang="ja-JP" sz="1100" b="0" i="0" baseline="0">
              <a:solidFill>
                <a:schemeClr val="dk1"/>
              </a:solidFill>
              <a:effectLst/>
              <a:latin typeface="+mn-lt"/>
              <a:ea typeface="+mn-ea"/>
              <a:cs typeface="+mn-cs"/>
            </a:rPr>
            <a:t>2.3</a:t>
          </a:r>
          <a:r>
            <a:rPr kumimoji="1" lang="ja-JP" altLang="en-US" sz="1100" b="0" i="0" baseline="0">
              <a:solidFill>
                <a:schemeClr val="dk1"/>
              </a:solidFill>
              <a:effectLst/>
              <a:latin typeface="+mn-lt"/>
              <a:ea typeface="+mn-ea"/>
              <a:cs typeface="+mn-cs"/>
            </a:rPr>
            <a:t>ポイント上回っている。公債費の負担は非常に大きいものとなっている。庁舎耐震事業や公共施設除却事業等、先送りできない大型事業等の計画が見込まれ、今後も公債費が膨らむことが予想されるが、南さつま市財政健全化計画に基づき、地方債発行額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66040</xdr:rowOff>
    </xdr:from>
    <xdr:to>
      <xdr:col>7</xdr:col>
      <xdr:colOff>15875</xdr:colOff>
      <xdr:row>75</xdr:row>
      <xdr:rowOff>69850</xdr:rowOff>
    </xdr:to>
    <xdr:cxnSp macro="">
      <xdr:nvCxnSpPr>
        <xdr:cNvPr id="371" name="直線コネクタ 370"/>
        <xdr:cNvCxnSpPr/>
      </xdr:nvCxnSpPr>
      <xdr:spPr>
        <a:xfrm flipV="1">
          <a:off x="3987800" y="129247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71755</xdr:rowOff>
    </xdr:to>
    <xdr:cxnSp macro="">
      <xdr:nvCxnSpPr>
        <xdr:cNvPr id="374" name="直線コネクタ 373"/>
        <xdr:cNvCxnSpPr/>
      </xdr:nvCxnSpPr>
      <xdr:spPr>
        <a:xfrm flipV="1">
          <a:off x="3098800" y="12928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58420</xdr:rowOff>
    </xdr:from>
    <xdr:to>
      <xdr:col>4</xdr:col>
      <xdr:colOff>346075</xdr:colOff>
      <xdr:row>75</xdr:row>
      <xdr:rowOff>71755</xdr:rowOff>
    </xdr:to>
    <xdr:cxnSp macro="">
      <xdr:nvCxnSpPr>
        <xdr:cNvPr id="377" name="直線コネクタ 376"/>
        <xdr:cNvCxnSpPr/>
      </xdr:nvCxnSpPr>
      <xdr:spPr>
        <a:xfrm>
          <a:off x="2209800" y="129171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58420</xdr:rowOff>
    </xdr:from>
    <xdr:to>
      <xdr:col>3</xdr:col>
      <xdr:colOff>142875</xdr:colOff>
      <xdr:row>75</xdr:row>
      <xdr:rowOff>69850</xdr:rowOff>
    </xdr:to>
    <xdr:cxnSp macro="">
      <xdr:nvCxnSpPr>
        <xdr:cNvPr id="380" name="直線コネクタ 379"/>
        <xdr:cNvCxnSpPr/>
      </xdr:nvCxnSpPr>
      <xdr:spPr>
        <a:xfrm flipV="1">
          <a:off x="1320800" y="12917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15240</xdr:rowOff>
    </xdr:from>
    <xdr:to>
      <xdr:col>7</xdr:col>
      <xdr:colOff>66675</xdr:colOff>
      <xdr:row>75</xdr:row>
      <xdr:rowOff>116840</xdr:rowOff>
    </xdr:to>
    <xdr:sp macro="" textlink="">
      <xdr:nvSpPr>
        <xdr:cNvPr id="390" name="円/楕円 389"/>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158767</xdr:rowOff>
    </xdr:from>
    <xdr:ext cx="762000" cy="259045"/>
    <xdr:sp macro="" textlink="">
      <xdr:nvSpPr>
        <xdr:cNvPr id="391" name="公債費該当値テキスト"/>
        <xdr:cNvSpPr txBox="1"/>
      </xdr:nvSpPr>
      <xdr:spPr>
        <a:xfrm>
          <a:off x="491490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2" name="円/楕円 391"/>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93" name="テキスト ボックス 392"/>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20955</xdr:rowOff>
    </xdr:from>
    <xdr:to>
      <xdr:col>4</xdr:col>
      <xdr:colOff>396875</xdr:colOff>
      <xdr:row>75</xdr:row>
      <xdr:rowOff>122555</xdr:rowOff>
    </xdr:to>
    <xdr:sp macro="" textlink="">
      <xdr:nvSpPr>
        <xdr:cNvPr id="394" name="円/楕円 393"/>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107332</xdr:rowOff>
    </xdr:from>
    <xdr:ext cx="762000" cy="259045"/>
    <xdr:sp macro="" textlink="">
      <xdr:nvSpPr>
        <xdr:cNvPr id="395" name="テキスト ボックス 394"/>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xdr:rowOff>
    </xdr:from>
    <xdr:to>
      <xdr:col>3</xdr:col>
      <xdr:colOff>193675</xdr:colOff>
      <xdr:row>75</xdr:row>
      <xdr:rowOff>109220</xdr:rowOff>
    </xdr:to>
    <xdr:sp macro="" textlink="">
      <xdr:nvSpPr>
        <xdr:cNvPr id="396" name="円/楕円 395"/>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93997</xdr:rowOff>
    </xdr:from>
    <xdr:ext cx="762000" cy="259045"/>
    <xdr:sp macro="" textlink="">
      <xdr:nvSpPr>
        <xdr:cNvPr id="397" name="テキスト ボックス 396"/>
        <xdr:cNvSpPr txBox="1"/>
      </xdr:nvSpPr>
      <xdr:spPr>
        <a:xfrm>
          <a:off x="1828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8" name="円/楕円 397"/>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105427</xdr:rowOff>
    </xdr:from>
    <xdr:ext cx="762000" cy="259045"/>
    <xdr:sp macro="" textlink="">
      <xdr:nvSpPr>
        <xdr:cNvPr id="399" name="テキスト ボックス 398"/>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公債費以外の経費の比率については、平成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年度は前年度と比較して増加しているが、</a:t>
          </a:r>
          <a:r>
            <a:rPr kumimoji="1" lang="ja-JP" altLang="en-US" sz="1100">
              <a:solidFill>
                <a:schemeClr val="dk1"/>
              </a:solidFill>
              <a:effectLst/>
              <a:latin typeface="+mn-lt"/>
              <a:ea typeface="+mn-ea"/>
              <a:cs typeface="+mn-cs"/>
            </a:rPr>
            <a:t>類似団体平均よりも</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ポイント減と下回っている。昨年度と比較して増加した主な要因は、病院事業会計への特別会計等への繰出し金や少子化対策の扶助費の</a:t>
          </a:r>
          <a:r>
            <a:rPr kumimoji="1" lang="ja-JP" altLang="ja-JP" sz="1100">
              <a:solidFill>
                <a:schemeClr val="dk1"/>
              </a:solidFill>
              <a:effectLst/>
              <a:latin typeface="+mn-lt"/>
              <a:ea typeface="+mn-ea"/>
              <a:cs typeface="+mn-cs"/>
            </a:rPr>
            <a:t>前年度と比較して増加したことである。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依然として類似団体と比較して</a:t>
          </a:r>
          <a:r>
            <a:rPr kumimoji="1" lang="ja-JP" altLang="en-US" sz="1100">
              <a:solidFill>
                <a:schemeClr val="dk1"/>
              </a:solidFill>
              <a:effectLst/>
              <a:latin typeface="+mn-lt"/>
              <a:ea typeface="+mn-ea"/>
              <a:cs typeface="+mn-cs"/>
            </a:rPr>
            <a:t>人件費が</a:t>
          </a:r>
          <a:r>
            <a:rPr kumimoji="1" lang="ja-JP" altLang="ja-JP" sz="1100">
              <a:solidFill>
                <a:schemeClr val="dk1"/>
              </a:solidFill>
              <a:effectLst/>
              <a:latin typeface="+mn-lt"/>
              <a:ea typeface="+mn-ea"/>
              <a:cs typeface="+mn-cs"/>
            </a:rPr>
            <a:t>高くなっているため、定員管理適正化計画に基づき削減してはいるが、今後も制度の見直しを含め適正化を図りたい。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165100</xdr:rowOff>
    </xdr:to>
    <xdr:cxnSp macro="">
      <xdr:nvCxnSpPr>
        <xdr:cNvPr id="432" name="直線コネクタ 431"/>
        <xdr:cNvCxnSpPr/>
      </xdr:nvCxnSpPr>
      <xdr:spPr>
        <a:xfrm>
          <a:off x="15671800" y="13111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16511</xdr:rowOff>
    </xdr:to>
    <xdr:cxnSp macro="">
      <xdr:nvCxnSpPr>
        <xdr:cNvPr id="435" name="直線コネクタ 434"/>
        <xdr:cNvCxnSpPr/>
      </xdr:nvCxnSpPr>
      <xdr:spPr>
        <a:xfrm flipV="1">
          <a:off x="14782800" y="131114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77</xdr:row>
      <xdr:rowOff>16511</xdr:rowOff>
    </xdr:to>
    <xdr:cxnSp macro="">
      <xdr:nvCxnSpPr>
        <xdr:cNvPr id="438" name="直線コネクタ 437"/>
        <xdr:cNvCxnSpPr/>
      </xdr:nvCxnSpPr>
      <xdr:spPr>
        <a:xfrm>
          <a:off x="13893800" y="131610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8889</xdr:rowOff>
    </xdr:to>
    <xdr:cxnSp macro="">
      <xdr:nvCxnSpPr>
        <xdr:cNvPr id="441" name="直線コネクタ 440"/>
        <xdr:cNvCxnSpPr/>
      </xdr:nvCxnSpPr>
      <xdr:spPr>
        <a:xfrm flipV="1">
          <a:off x="13004800" y="131610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51" name="円/楕円 450"/>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130827</xdr:rowOff>
    </xdr:from>
    <xdr:ext cx="762000" cy="259045"/>
    <xdr:sp macro="" textlink="">
      <xdr:nvSpPr>
        <xdr:cNvPr id="452"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3" name="円/楕円 452"/>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54" name="テキスト ボックス 453"/>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55" name="円/楕円 454"/>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56" name="テキスト ボックス 455"/>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57" name="円/楕円 456"/>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20337</xdr:rowOff>
    </xdr:from>
    <xdr:ext cx="762000" cy="259045"/>
    <xdr:sp macro="" textlink="">
      <xdr:nvSpPr>
        <xdr:cNvPr id="458" name="テキスト ボックス 457"/>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9" name="円/楕円 458"/>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60" name="テキスト ボックス 459"/>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鹿児島県南さつま市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148361</xdr:rowOff>
    </xdr:from>
    <xdr:to>
      <xdr:col>4</xdr:col>
      <xdr:colOff>1117600</xdr:colOff>
      <xdr:row>15</xdr:row>
      <xdr:rowOff>161887</xdr:rowOff>
    </xdr:to>
    <xdr:cxnSp macro="">
      <xdr:nvCxnSpPr>
        <xdr:cNvPr id="50" name="直線コネクタ 49"/>
        <xdr:cNvCxnSpPr/>
      </xdr:nvCxnSpPr>
      <xdr:spPr bwMode="auto">
        <a:xfrm>
          <a:off x="5003800" y="2767736"/>
          <a:ext cx="647700" cy="1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120218</xdr:rowOff>
    </xdr:from>
    <xdr:to>
      <xdr:col>4</xdr:col>
      <xdr:colOff>469900</xdr:colOff>
      <xdr:row>15</xdr:row>
      <xdr:rowOff>148361</xdr:rowOff>
    </xdr:to>
    <xdr:cxnSp macro="">
      <xdr:nvCxnSpPr>
        <xdr:cNvPr id="53" name="直線コネクタ 52"/>
        <xdr:cNvCxnSpPr/>
      </xdr:nvCxnSpPr>
      <xdr:spPr bwMode="auto">
        <a:xfrm>
          <a:off x="4305300" y="2739593"/>
          <a:ext cx="698500" cy="2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120218</xdr:rowOff>
    </xdr:from>
    <xdr:to>
      <xdr:col>3</xdr:col>
      <xdr:colOff>904875</xdr:colOff>
      <xdr:row>15</xdr:row>
      <xdr:rowOff>165379</xdr:rowOff>
    </xdr:to>
    <xdr:cxnSp macro="">
      <xdr:nvCxnSpPr>
        <xdr:cNvPr id="56" name="直線コネクタ 55"/>
        <xdr:cNvCxnSpPr/>
      </xdr:nvCxnSpPr>
      <xdr:spPr bwMode="auto">
        <a:xfrm flipV="1">
          <a:off x="3606800" y="2739593"/>
          <a:ext cx="698500" cy="45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79337</xdr:rowOff>
    </xdr:from>
    <xdr:to>
      <xdr:col>3</xdr:col>
      <xdr:colOff>206375</xdr:colOff>
      <xdr:row>15</xdr:row>
      <xdr:rowOff>165379</xdr:rowOff>
    </xdr:to>
    <xdr:cxnSp macro="">
      <xdr:nvCxnSpPr>
        <xdr:cNvPr id="59" name="直線コネクタ 58"/>
        <xdr:cNvCxnSpPr/>
      </xdr:nvCxnSpPr>
      <xdr:spPr bwMode="auto">
        <a:xfrm>
          <a:off x="2908300" y="2698712"/>
          <a:ext cx="698500" cy="8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111087</xdr:rowOff>
    </xdr:from>
    <xdr:to>
      <xdr:col>5</xdr:col>
      <xdr:colOff>34925</xdr:colOff>
      <xdr:row>16</xdr:row>
      <xdr:rowOff>41237</xdr:rowOff>
    </xdr:to>
    <xdr:sp macro="" textlink="">
      <xdr:nvSpPr>
        <xdr:cNvPr id="69" name="円/楕円 68"/>
        <xdr:cNvSpPr/>
      </xdr:nvSpPr>
      <xdr:spPr bwMode="auto">
        <a:xfrm>
          <a:off x="5600700" y="273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127614</xdr:rowOff>
    </xdr:from>
    <xdr:ext cx="762000" cy="259045"/>
    <xdr:sp macro="" textlink="">
      <xdr:nvSpPr>
        <xdr:cNvPr id="70" name="人口1人当たり決算額の推移該当値テキスト130"/>
        <xdr:cNvSpPr txBox="1"/>
      </xdr:nvSpPr>
      <xdr:spPr>
        <a:xfrm>
          <a:off x="5740400" y="257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121,003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97561</xdr:rowOff>
    </xdr:from>
    <xdr:to>
      <xdr:col>4</xdr:col>
      <xdr:colOff>520700</xdr:colOff>
      <xdr:row>16</xdr:row>
      <xdr:rowOff>27711</xdr:rowOff>
    </xdr:to>
    <xdr:sp macro="" textlink="">
      <xdr:nvSpPr>
        <xdr:cNvPr id="71" name="円/楕円 70"/>
        <xdr:cNvSpPr/>
      </xdr:nvSpPr>
      <xdr:spPr bwMode="auto">
        <a:xfrm>
          <a:off x="4953000" y="271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37888</xdr:rowOff>
    </xdr:from>
    <xdr:ext cx="736600" cy="259045"/>
    <xdr:sp macro="" textlink="">
      <xdr:nvSpPr>
        <xdr:cNvPr id="72" name="テキスト ボックス 71"/>
        <xdr:cNvSpPr txBox="1"/>
      </xdr:nvSpPr>
      <xdr:spPr>
        <a:xfrm>
          <a:off x="4622800" y="2485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122,068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69418</xdr:rowOff>
    </xdr:from>
    <xdr:to>
      <xdr:col>3</xdr:col>
      <xdr:colOff>955675</xdr:colOff>
      <xdr:row>15</xdr:row>
      <xdr:rowOff>171018</xdr:rowOff>
    </xdr:to>
    <xdr:sp macro="" textlink="">
      <xdr:nvSpPr>
        <xdr:cNvPr id="73" name="円/楕円 72"/>
        <xdr:cNvSpPr/>
      </xdr:nvSpPr>
      <xdr:spPr bwMode="auto">
        <a:xfrm>
          <a:off x="4254500" y="268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9745</xdr:rowOff>
    </xdr:from>
    <xdr:ext cx="762000" cy="259045"/>
    <xdr:sp macro="" textlink="">
      <xdr:nvSpPr>
        <xdr:cNvPr id="74" name="テキスト ボックス 73"/>
        <xdr:cNvSpPr txBox="1"/>
      </xdr:nvSpPr>
      <xdr:spPr>
        <a:xfrm>
          <a:off x="3924300" y="245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124,284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114579</xdr:rowOff>
    </xdr:from>
    <xdr:to>
      <xdr:col>3</xdr:col>
      <xdr:colOff>257175</xdr:colOff>
      <xdr:row>16</xdr:row>
      <xdr:rowOff>44729</xdr:rowOff>
    </xdr:to>
    <xdr:sp macro="" textlink="">
      <xdr:nvSpPr>
        <xdr:cNvPr id="75" name="円/楕円 74"/>
        <xdr:cNvSpPr/>
      </xdr:nvSpPr>
      <xdr:spPr bwMode="auto">
        <a:xfrm>
          <a:off x="3556000" y="273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54906</xdr:rowOff>
    </xdr:from>
    <xdr:ext cx="762000" cy="259045"/>
    <xdr:sp macro="" textlink="">
      <xdr:nvSpPr>
        <xdr:cNvPr id="76" name="テキスト ボックス 75"/>
        <xdr:cNvSpPr txBox="1"/>
      </xdr:nvSpPr>
      <xdr:spPr>
        <a:xfrm>
          <a:off x="3225800" y="250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120,728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28537</xdr:rowOff>
    </xdr:from>
    <xdr:to>
      <xdr:col>2</xdr:col>
      <xdr:colOff>692150</xdr:colOff>
      <xdr:row>15</xdr:row>
      <xdr:rowOff>130137</xdr:rowOff>
    </xdr:to>
    <xdr:sp macro="" textlink="">
      <xdr:nvSpPr>
        <xdr:cNvPr id="77" name="円/楕円 76"/>
        <xdr:cNvSpPr/>
      </xdr:nvSpPr>
      <xdr:spPr bwMode="auto">
        <a:xfrm>
          <a:off x="2857500" y="264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140314</xdr:rowOff>
    </xdr:from>
    <xdr:ext cx="762000" cy="259045"/>
    <xdr:sp macro="" textlink="">
      <xdr:nvSpPr>
        <xdr:cNvPr id="78" name="テキスト ボックス 77"/>
        <xdr:cNvSpPr txBox="1"/>
      </xdr:nvSpPr>
      <xdr:spPr>
        <a:xfrm>
          <a:off x="2527300" y="24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342684</xdr:rowOff>
    </xdr:from>
    <xdr:to>
      <xdr:col>4</xdr:col>
      <xdr:colOff>1117600</xdr:colOff>
      <xdr:row>38</xdr:row>
      <xdr:rowOff>5484</xdr:rowOff>
    </xdr:to>
    <xdr:cxnSp macro="">
      <xdr:nvCxnSpPr>
        <xdr:cNvPr id="112" name="直線コネクタ 111"/>
        <xdr:cNvCxnSpPr/>
      </xdr:nvCxnSpPr>
      <xdr:spPr bwMode="auto">
        <a:xfrm>
          <a:off x="5003800" y="7467384"/>
          <a:ext cx="647700" cy="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339865</xdr:rowOff>
    </xdr:from>
    <xdr:to>
      <xdr:col>4</xdr:col>
      <xdr:colOff>469900</xdr:colOff>
      <xdr:row>37</xdr:row>
      <xdr:rowOff>342684</xdr:rowOff>
    </xdr:to>
    <xdr:cxnSp macro="">
      <xdr:nvCxnSpPr>
        <xdr:cNvPr id="115" name="直線コネクタ 114"/>
        <xdr:cNvCxnSpPr/>
      </xdr:nvCxnSpPr>
      <xdr:spPr bwMode="auto">
        <a:xfrm>
          <a:off x="4305300" y="7464565"/>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339865</xdr:rowOff>
    </xdr:from>
    <xdr:to>
      <xdr:col>3</xdr:col>
      <xdr:colOff>904875</xdr:colOff>
      <xdr:row>37</xdr:row>
      <xdr:rowOff>340075</xdr:rowOff>
    </xdr:to>
    <xdr:cxnSp macro="">
      <xdr:nvCxnSpPr>
        <xdr:cNvPr id="118" name="直線コネクタ 117"/>
        <xdr:cNvCxnSpPr/>
      </xdr:nvCxnSpPr>
      <xdr:spPr bwMode="auto">
        <a:xfrm flipV="1">
          <a:off x="3606800" y="7464565"/>
          <a:ext cx="698500" cy="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326888</xdr:rowOff>
    </xdr:from>
    <xdr:to>
      <xdr:col>3</xdr:col>
      <xdr:colOff>206375</xdr:colOff>
      <xdr:row>37</xdr:row>
      <xdr:rowOff>340075</xdr:rowOff>
    </xdr:to>
    <xdr:cxnSp macro="">
      <xdr:nvCxnSpPr>
        <xdr:cNvPr id="121" name="直線コネクタ 120"/>
        <xdr:cNvCxnSpPr/>
      </xdr:nvCxnSpPr>
      <xdr:spPr bwMode="auto">
        <a:xfrm>
          <a:off x="2908300" y="7451588"/>
          <a:ext cx="698500" cy="1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297584</xdr:rowOff>
    </xdr:from>
    <xdr:to>
      <xdr:col>5</xdr:col>
      <xdr:colOff>34925</xdr:colOff>
      <xdr:row>38</xdr:row>
      <xdr:rowOff>56284</xdr:rowOff>
    </xdr:to>
    <xdr:sp macro="" textlink="">
      <xdr:nvSpPr>
        <xdr:cNvPr id="131" name="円/楕円 130"/>
        <xdr:cNvSpPr/>
      </xdr:nvSpPr>
      <xdr:spPr bwMode="auto">
        <a:xfrm>
          <a:off x="5600700" y="742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291884</xdr:rowOff>
    </xdr:from>
    <xdr:to>
      <xdr:col>4</xdr:col>
      <xdr:colOff>520700</xdr:colOff>
      <xdr:row>38</xdr:row>
      <xdr:rowOff>50584</xdr:rowOff>
    </xdr:to>
    <xdr:sp macro="" textlink="">
      <xdr:nvSpPr>
        <xdr:cNvPr id="133" name="円/楕円 132"/>
        <xdr:cNvSpPr/>
      </xdr:nvSpPr>
      <xdr:spPr bwMode="auto">
        <a:xfrm>
          <a:off x="4953000" y="7416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35361</xdr:rowOff>
    </xdr:from>
    <xdr:ext cx="736600" cy="259045"/>
    <xdr:sp macro="" textlink="">
      <xdr:nvSpPr>
        <xdr:cNvPr id="134" name="テキスト ボックス 133"/>
        <xdr:cNvSpPr txBox="1"/>
      </xdr:nvSpPr>
      <xdr:spPr>
        <a:xfrm>
          <a:off x="4622800" y="750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289065</xdr:rowOff>
    </xdr:from>
    <xdr:to>
      <xdr:col>3</xdr:col>
      <xdr:colOff>955675</xdr:colOff>
      <xdr:row>38</xdr:row>
      <xdr:rowOff>47765</xdr:rowOff>
    </xdr:to>
    <xdr:sp macro="" textlink="">
      <xdr:nvSpPr>
        <xdr:cNvPr id="135" name="円/楕円 134"/>
        <xdr:cNvSpPr/>
      </xdr:nvSpPr>
      <xdr:spPr bwMode="auto">
        <a:xfrm>
          <a:off x="4254500" y="741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32542</xdr:rowOff>
    </xdr:from>
    <xdr:ext cx="762000" cy="259045"/>
    <xdr:sp macro="" textlink="">
      <xdr:nvSpPr>
        <xdr:cNvPr id="136" name="テキスト ボックス 135"/>
        <xdr:cNvSpPr txBox="1"/>
      </xdr:nvSpPr>
      <xdr:spPr>
        <a:xfrm>
          <a:off x="3924300" y="750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289275</xdr:rowOff>
    </xdr:from>
    <xdr:to>
      <xdr:col>3</xdr:col>
      <xdr:colOff>257175</xdr:colOff>
      <xdr:row>38</xdr:row>
      <xdr:rowOff>47975</xdr:rowOff>
    </xdr:to>
    <xdr:sp macro="" textlink="">
      <xdr:nvSpPr>
        <xdr:cNvPr id="137" name="円/楕円 136"/>
        <xdr:cNvSpPr/>
      </xdr:nvSpPr>
      <xdr:spPr bwMode="auto">
        <a:xfrm>
          <a:off x="3556000" y="741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32752</xdr:rowOff>
    </xdr:from>
    <xdr:ext cx="762000" cy="259045"/>
    <xdr:sp macro="" textlink="">
      <xdr:nvSpPr>
        <xdr:cNvPr id="138" name="テキスト ボックス 137"/>
        <xdr:cNvSpPr txBox="1"/>
      </xdr:nvSpPr>
      <xdr:spPr>
        <a:xfrm>
          <a:off x="3225800" y="75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276088</xdr:rowOff>
    </xdr:from>
    <xdr:to>
      <xdr:col>2</xdr:col>
      <xdr:colOff>692150</xdr:colOff>
      <xdr:row>38</xdr:row>
      <xdr:rowOff>34788</xdr:rowOff>
    </xdr:to>
    <xdr:sp macro="" textlink="">
      <xdr:nvSpPr>
        <xdr:cNvPr id="139" name="円/楕円 138"/>
        <xdr:cNvSpPr/>
      </xdr:nvSpPr>
      <xdr:spPr bwMode="auto">
        <a:xfrm>
          <a:off x="2857500" y="740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19565</xdr:rowOff>
    </xdr:from>
    <xdr:ext cx="762000" cy="259045"/>
    <xdr:sp macro="" textlink="">
      <xdr:nvSpPr>
        <xdr:cNvPr id="140" name="テキスト ボックス 139"/>
        <xdr:cNvSpPr txBox="1"/>
      </xdr:nvSpPr>
      <xdr:spPr>
        <a:xfrm>
          <a:off x="2527300" y="74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35,473
35,386
283.59
26,322,981
25,386,731
719,614
13,777,111
29,075,675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16307</xdr:rowOff>
    </xdr:from>
    <xdr:to>
      <xdr:col>6</xdr:col>
      <xdr:colOff>511175</xdr:colOff>
      <xdr:row>32</xdr:row>
      <xdr:rowOff>36525</xdr:rowOff>
    </xdr:to>
    <xdr:cxnSp macro="">
      <xdr:nvCxnSpPr>
        <xdr:cNvPr id="61" name="直線コネクタ 60"/>
        <xdr:cNvCxnSpPr/>
      </xdr:nvCxnSpPr>
      <xdr:spPr>
        <a:xfrm>
          <a:off x="3797300" y="5502707"/>
          <a:ext cx="838200" cy="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163779</xdr:rowOff>
    </xdr:from>
    <xdr:to>
      <xdr:col>5</xdr:col>
      <xdr:colOff>358775</xdr:colOff>
      <xdr:row>32</xdr:row>
      <xdr:rowOff>16307</xdr:rowOff>
    </xdr:to>
    <xdr:cxnSp macro="">
      <xdr:nvCxnSpPr>
        <xdr:cNvPr id="64" name="直線コネクタ 63"/>
        <xdr:cNvCxnSpPr/>
      </xdr:nvCxnSpPr>
      <xdr:spPr>
        <a:xfrm>
          <a:off x="2908300" y="5478729"/>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163779</xdr:rowOff>
    </xdr:from>
    <xdr:to>
      <xdr:col>4</xdr:col>
      <xdr:colOff>155575</xdr:colOff>
      <xdr:row>32</xdr:row>
      <xdr:rowOff>40577</xdr:rowOff>
    </xdr:to>
    <xdr:cxnSp macro="">
      <xdr:nvCxnSpPr>
        <xdr:cNvPr id="67" name="直線コネクタ 66"/>
        <xdr:cNvCxnSpPr/>
      </xdr:nvCxnSpPr>
      <xdr:spPr>
        <a:xfrm flipV="1">
          <a:off x="2019300" y="5478729"/>
          <a:ext cx="889000" cy="4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40577</xdr:rowOff>
    </xdr:from>
    <xdr:to>
      <xdr:col>2</xdr:col>
      <xdr:colOff>638175</xdr:colOff>
      <xdr:row>32</xdr:row>
      <xdr:rowOff>153683</xdr:rowOff>
    </xdr:to>
    <xdr:cxnSp macro="">
      <xdr:nvCxnSpPr>
        <xdr:cNvPr id="70" name="直線コネクタ 69"/>
        <xdr:cNvCxnSpPr/>
      </xdr:nvCxnSpPr>
      <xdr:spPr>
        <a:xfrm flipV="1">
          <a:off x="1130300" y="5526977"/>
          <a:ext cx="889000" cy="1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157175</xdr:rowOff>
    </xdr:from>
    <xdr:to>
      <xdr:col>6</xdr:col>
      <xdr:colOff>561975</xdr:colOff>
      <xdr:row>32</xdr:row>
      <xdr:rowOff>87325</xdr:rowOff>
    </xdr:to>
    <xdr:sp macro="" textlink="">
      <xdr:nvSpPr>
        <xdr:cNvPr id="80" name="円/楕円 79"/>
        <xdr:cNvSpPr/>
      </xdr:nvSpPr>
      <xdr:spPr>
        <a:xfrm>
          <a:off x="4584700" y="54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8602</xdr:rowOff>
    </xdr:from>
    <xdr:ext cx="599010" cy="259045"/>
    <xdr:sp macro="" textlink="">
      <xdr:nvSpPr>
        <xdr:cNvPr id="81" name="人件費該当値テキスト"/>
        <xdr:cNvSpPr txBox="1"/>
      </xdr:nvSpPr>
      <xdr:spPr>
        <a:xfrm>
          <a:off x="4686300" y="532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125,124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136957</xdr:rowOff>
    </xdr:from>
    <xdr:to>
      <xdr:col>5</xdr:col>
      <xdr:colOff>409575</xdr:colOff>
      <xdr:row>32</xdr:row>
      <xdr:rowOff>67107</xdr:rowOff>
    </xdr:to>
    <xdr:sp macro="" textlink="">
      <xdr:nvSpPr>
        <xdr:cNvPr id="82" name="円/楕円 81"/>
        <xdr:cNvSpPr/>
      </xdr:nvSpPr>
      <xdr:spPr>
        <a:xfrm>
          <a:off x="3746500" y="545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83634</xdr:rowOff>
    </xdr:from>
    <xdr:ext cx="599010" cy="259045"/>
    <xdr:sp macro="" textlink="">
      <xdr:nvSpPr>
        <xdr:cNvPr id="83" name="テキスト ボックス 82"/>
        <xdr:cNvSpPr txBox="1"/>
      </xdr:nvSpPr>
      <xdr:spPr>
        <a:xfrm>
          <a:off x="3497794" y="522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126,716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112979</xdr:rowOff>
    </xdr:from>
    <xdr:to>
      <xdr:col>4</xdr:col>
      <xdr:colOff>206375</xdr:colOff>
      <xdr:row>32</xdr:row>
      <xdr:rowOff>43129</xdr:rowOff>
    </xdr:to>
    <xdr:sp macro="" textlink="">
      <xdr:nvSpPr>
        <xdr:cNvPr id="84" name="円/楕円 83"/>
        <xdr:cNvSpPr/>
      </xdr:nvSpPr>
      <xdr:spPr>
        <a:xfrm>
          <a:off x="2857500" y="54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59656</xdr:rowOff>
    </xdr:from>
    <xdr:ext cx="599010" cy="259045"/>
    <xdr:sp macro="" textlink="">
      <xdr:nvSpPr>
        <xdr:cNvPr id="85" name="テキスト ボックス 84"/>
        <xdr:cNvSpPr txBox="1"/>
      </xdr:nvSpPr>
      <xdr:spPr>
        <a:xfrm>
          <a:off x="2608794" y="520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161227</xdr:rowOff>
    </xdr:from>
    <xdr:to>
      <xdr:col>3</xdr:col>
      <xdr:colOff>3175</xdr:colOff>
      <xdr:row>32</xdr:row>
      <xdr:rowOff>91377</xdr:rowOff>
    </xdr:to>
    <xdr:sp macro="" textlink="">
      <xdr:nvSpPr>
        <xdr:cNvPr id="86" name="円/楕円 85"/>
        <xdr:cNvSpPr/>
      </xdr:nvSpPr>
      <xdr:spPr>
        <a:xfrm>
          <a:off x="1968500" y="547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107904</xdr:rowOff>
    </xdr:from>
    <xdr:ext cx="599010" cy="259045"/>
    <xdr:sp macro="" textlink="">
      <xdr:nvSpPr>
        <xdr:cNvPr id="87" name="テキスト ボックス 86"/>
        <xdr:cNvSpPr txBox="1"/>
      </xdr:nvSpPr>
      <xdr:spPr>
        <a:xfrm>
          <a:off x="1719794" y="525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102883</xdr:rowOff>
    </xdr:from>
    <xdr:to>
      <xdr:col>1</xdr:col>
      <xdr:colOff>485775</xdr:colOff>
      <xdr:row>33</xdr:row>
      <xdr:rowOff>33033</xdr:rowOff>
    </xdr:to>
    <xdr:sp macro="" textlink="">
      <xdr:nvSpPr>
        <xdr:cNvPr id="88" name="円/楕円 87"/>
        <xdr:cNvSpPr/>
      </xdr:nvSpPr>
      <xdr:spPr>
        <a:xfrm>
          <a:off x="1079500" y="558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49560</xdr:rowOff>
    </xdr:from>
    <xdr:ext cx="599010" cy="259045"/>
    <xdr:sp macro="" textlink="">
      <xdr:nvSpPr>
        <xdr:cNvPr id="89" name="テキスト ボックス 88"/>
        <xdr:cNvSpPr txBox="1"/>
      </xdr:nvSpPr>
      <xdr:spPr>
        <a:xfrm>
          <a:off x="830794" y="536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111061</xdr:rowOff>
    </xdr:from>
    <xdr:to>
      <xdr:col>6</xdr:col>
      <xdr:colOff>511175</xdr:colOff>
      <xdr:row>56</xdr:row>
      <xdr:rowOff>146279</xdr:rowOff>
    </xdr:to>
    <xdr:cxnSp macro="">
      <xdr:nvCxnSpPr>
        <xdr:cNvPr id="119" name="直線コネクタ 118"/>
        <xdr:cNvCxnSpPr/>
      </xdr:nvCxnSpPr>
      <xdr:spPr>
        <a:xfrm flipV="1">
          <a:off x="3797300" y="9540811"/>
          <a:ext cx="838200" cy="20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146279</xdr:rowOff>
    </xdr:from>
    <xdr:to>
      <xdr:col>5</xdr:col>
      <xdr:colOff>358775</xdr:colOff>
      <xdr:row>57</xdr:row>
      <xdr:rowOff>77000</xdr:rowOff>
    </xdr:to>
    <xdr:cxnSp macro="">
      <xdr:nvCxnSpPr>
        <xdr:cNvPr id="122" name="直線コネクタ 121"/>
        <xdr:cNvCxnSpPr/>
      </xdr:nvCxnSpPr>
      <xdr:spPr>
        <a:xfrm flipV="1">
          <a:off x="2908300" y="9747479"/>
          <a:ext cx="889000" cy="1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77000</xdr:rowOff>
    </xdr:from>
    <xdr:to>
      <xdr:col>4</xdr:col>
      <xdr:colOff>155575</xdr:colOff>
      <xdr:row>57</xdr:row>
      <xdr:rowOff>87668</xdr:rowOff>
    </xdr:to>
    <xdr:cxnSp macro="">
      <xdr:nvCxnSpPr>
        <xdr:cNvPr id="125" name="直線コネクタ 124"/>
        <xdr:cNvCxnSpPr/>
      </xdr:nvCxnSpPr>
      <xdr:spPr>
        <a:xfrm flipV="1">
          <a:off x="2019300" y="984965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70612</xdr:rowOff>
    </xdr:from>
    <xdr:to>
      <xdr:col>2</xdr:col>
      <xdr:colOff>638175</xdr:colOff>
      <xdr:row>57</xdr:row>
      <xdr:rowOff>87668</xdr:rowOff>
    </xdr:to>
    <xdr:cxnSp macro="">
      <xdr:nvCxnSpPr>
        <xdr:cNvPr id="128" name="直線コネクタ 127"/>
        <xdr:cNvCxnSpPr/>
      </xdr:nvCxnSpPr>
      <xdr:spPr>
        <a:xfrm>
          <a:off x="1130300" y="9843262"/>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60261</xdr:rowOff>
    </xdr:from>
    <xdr:to>
      <xdr:col>6</xdr:col>
      <xdr:colOff>561975</xdr:colOff>
      <xdr:row>55</xdr:row>
      <xdr:rowOff>161861</xdr:rowOff>
    </xdr:to>
    <xdr:sp macro="" textlink="">
      <xdr:nvSpPr>
        <xdr:cNvPr id="138" name="円/楕円 137"/>
        <xdr:cNvSpPr/>
      </xdr:nvSpPr>
      <xdr:spPr>
        <a:xfrm>
          <a:off x="4584700" y="94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83138</xdr:rowOff>
    </xdr:from>
    <xdr:ext cx="534377" cy="259045"/>
    <xdr:sp macro="" textlink="">
      <xdr:nvSpPr>
        <xdr:cNvPr id="139" name="物件費該当値テキスト"/>
        <xdr:cNvSpPr txBox="1"/>
      </xdr:nvSpPr>
      <xdr:spPr>
        <a:xfrm>
          <a:off x="4686300" y="93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95479</xdr:rowOff>
    </xdr:from>
    <xdr:to>
      <xdr:col>5</xdr:col>
      <xdr:colOff>409575</xdr:colOff>
      <xdr:row>57</xdr:row>
      <xdr:rowOff>25629</xdr:rowOff>
    </xdr:to>
    <xdr:sp macro="" textlink="">
      <xdr:nvSpPr>
        <xdr:cNvPr id="140" name="円/楕円 139"/>
        <xdr:cNvSpPr/>
      </xdr:nvSpPr>
      <xdr:spPr>
        <a:xfrm>
          <a:off x="3746500" y="96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16756</xdr:rowOff>
    </xdr:from>
    <xdr:ext cx="534377" cy="259045"/>
    <xdr:sp macro="" textlink="">
      <xdr:nvSpPr>
        <xdr:cNvPr id="141" name="テキスト ボックス 140"/>
        <xdr:cNvSpPr txBox="1"/>
      </xdr:nvSpPr>
      <xdr:spPr>
        <a:xfrm>
          <a:off x="3530111" y="97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26200</xdr:rowOff>
    </xdr:from>
    <xdr:to>
      <xdr:col>4</xdr:col>
      <xdr:colOff>206375</xdr:colOff>
      <xdr:row>57</xdr:row>
      <xdr:rowOff>127800</xdr:rowOff>
    </xdr:to>
    <xdr:sp macro="" textlink="">
      <xdr:nvSpPr>
        <xdr:cNvPr id="142" name="円/楕円 141"/>
        <xdr:cNvSpPr/>
      </xdr:nvSpPr>
      <xdr:spPr>
        <a:xfrm>
          <a:off x="2857500" y="97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118927</xdr:rowOff>
    </xdr:from>
    <xdr:ext cx="534377" cy="259045"/>
    <xdr:sp macro="" textlink="">
      <xdr:nvSpPr>
        <xdr:cNvPr id="143" name="テキスト ボックス 142"/>
        <xdr:cNvSpPr txBox="1"/>
      </xdr:nvSpPr>
      <xdr:spPr>
        <a:xfrm>
          <a:off x="2641111" y="98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36868</xdr:rowOff>
    </xdr:from>
    <xdr:to>
      <xdr:col>3</xdr:col>
      <xdr:colOff>3175</xdr:colOff>
      <xdr:row>57</xdr:row>
      <xdr:rowOff>138468</xdr:rowOff>
    </xdr:to>
    <xdr:sp macro="" textlink="">
      <xdr:nvSpPr>
        <xdr:cNvPr id="144" name="円/楕円 143"/>
        <xdr:cNvSpPr/>
      </xdr:nvSpPr>
      <xdr:spPr>
        <a:xfrm>
          <a:off x="1968500" y="98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129595</xdr:rowOff>
    </xdr:from>
    <xdr:ext cx="534377" cy="259045"/>
    <xdr:sp macro="" textlink="">
      <xdr:nvSpPr>
        <xdr:cNvPr id="145" name="テキスト ボックス 144"/>
        <xdr:cNvSpPr txBox="1"/>
      </xdr:nvSpPr>
      <xdr:spPr>
        <a:xfrm>
          <a:off x="1752111" y="99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19812</xdr:rowOff>
    </xdr:from>
    <xdr:to>
      <xdr:col>1</xdr:col>
      <xdr:colOff>485775</xdr:colOff>
      <xdr:row>57</xdr:row>
      <xdr:rowOff>121412</xdr:rowOff>
    </xdr:to>
    <xdr:sp macro="" textlink="">
      <xdr:nvSpPr>
        <xdr:cNvPr id="146" name="円/楕円 145"/>
        <xdr:cNvSpPr/>
      </xdr:nvSpPr>
      <xdr:spPr>
        <a:xfrm>
          <a:off x="1079500" y="979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112539</xdr:rowOff>
    </xdr:from>
    <xdr:ext cx="534377" cy="259045"/>
    <xdr:sp macro="" textlink="">
      <xdr:nvSpPr>
        <xdr:cNvPr id="147" name="テキスト ボックス 146"/>
        <xdr:cNvSpPr txBox="1"/>
      </xdr:nvSpPr>
      <xdr:spPr>
        <a:xfrm>
          <a:off x="863111" y="98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111647</xdr:rowOff>
    </xdr:from>
    <xdr:to>
      <xdr:col>6</xdr:col>
      <xdr:colOff>511175</xdr:colOff>
      <xdr:row>78</xdr:row>
      <xdr:rowOff>114391</xdr:rowOff>
    </xdr:to>
    <xdr:cxnSp macro="">
      <xdr:nvCxnSpPr>
        <xdr:cNvPr id="178" name="直線コネクタ 177"/>
        <xdr:cNvCxnSpPr/>
      </xdr:nvCxnSpPr>
      <xdr:spPr>
        <a:xfrm>
          <a:off x="3797300" y="1348474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109950</xdr:rowOff>
    </xdr:from>
    <xdr:to>
      <xdr:col>5</xdr:col>
      <xdr:colOff>358775</xdr:colOff>
      <xdr:row>78</xdr:row>
      <xdr:rowOff>111647</xdr:rowOff>
    </xdr:to>
    <xdr:cxnSp macro="">
      <xdr:nvCxnSpPr>
        <xdr:cNvPr id="181" name="直線コネクタ 180"/>
        <xdr:cNvCxnSpPr/>
      </xdr:nvCxnSpPr>
      <xdr:spPr>
        <a:xfrm>
          <a:off x="2908300" y="13483050"/>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109950</xdr:rowOff>
    </xdr:from>
    <xdr:to>
      <xdr:col>4</xdr:col>
      <xdr:colOff>155575</xdr:colOff>
      <xdr:row>78</xdr:row>
      <xdr:rowOff>128662</xdr:rowOff>
    </xdr:to>
    <xdr:cxnSp macro="">
      <xdr:nvCxnSpPr>
        <xdr:cNvPr id="184" name="直線コネクタ 183"/>
        <xdr:cNvCxnSpPr/>
      </xdr:nvCxnSpPr>
      <xdr:spPr>
        <a:xfrm flipV="1">
          <a:off x="2019300" y="13483050"/>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128662</xdr:rowOff>
    </xdr:from>
    <xdr:to>
      <xdr:col>2</xdr:col>
      <xdr:colOff>638175</xdr:colOff>
      <xdr:row>78</xdr:row>
      <xdr:rowOff>138525</xdr:rowOff>
    </xdr:to>
    <xdr:cxnSp macro="">
      <xdr:nvCxnSpPr>
        <xdr:cNvPr id="187" name="直線コネクタ 186"/>
        <xdr:cNvCxnSpPr/>
      </xdr:nvCxnSpPr>
      <xdr:spPr>
        <a:xfrm flipV="1">
          <a:off x="1130300" y="13501762"/>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63591</xdr:rowOff>
    </xdr:from>
    <xdr:to>
      <xdr:col>6</xdr:col>
      <xdr:colOff>561975</xdr:colOff>
      <xdr:row>78</xdr:row>
      <xdr:rowOff>165191</xdr:rowOff>
    </xdr:to>
    <xdr:sp macro="" textlink="">
      <xdr:nvSpPr>
        <xdr:cNvPr id="197" name="円/楕円 196"/>
        <xdr:cNvSpPr/>
      </xdr:nvSpPr>
      <xdr:spPr>
        <a:xfrm>
          <a:off x="4584700" y="134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42018</xdr:rowOff>
    </xdr:from>
    <xdr:ext cx="469744" cy="259045"/>
    <xdr:sp macro="" textlink="">
      <xdr:nvSpPr>
        <xdr:cNvPr id="198" name="維持補修費該当値テキスト"/>
        <xdr:cNvSpPr txBox="1"/>
      </xdr:nvSpPr>
      <xdr:spPr>
        <a:xfrm>
          <a:off x="4686300" y="1341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60847</xdr:rowOff>
    </xdr:from>
    <xdr:to>
      <xdr:col>5</xdr:col>
      <xdr:colOff>409575</xdr:colOff>
      <xdr:row>78</xdr:row>
      <xdr:rowOff>162447</xdr:rowOff>
    </xdr:to>
    <xdr:sp macro="" textlink="">
      <xdr:nvSpPr>
        <xdr:cNvPr id="199" name="円/楕円 198"/>
        <xdr:cNvSpPr/>
      </xdr:nvSpPr>
      <xdr:spPr>
        <a:xfrm>
          <a:off x="3746500" y="134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153574</xdr:rowOff>
    </xdr:from>
    <xdr:ext cx="469744" cy="259045"/>
    <xdr:sp macro="" textlink="">
      <xdr:nvSpPr>
        <xdr:cNvPr id="200" name="テキスト ボックス 199"/>
        <xdr:cNvSpPr txBox="1"/>
      </xdr:nvSpPr>
      <xdr:spPr>
        <a:xfrm>
          <a:off x="3562427" y="135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59150</xdr:rowOff>
    </xdr:from>
    <xdr:to>
      <xdr:col>4</xdr:col>
      <xdr:colOff>206375</xdr:colOff>
      <xdr:row>78</xdr:row>
      <xdr:rowOff>160750</xdr:rowOff>
    </xdr:to>
    <xdr:sp macro="" textlink="">
      <xdr:nvSpPr>
        <xdr:cNvPr id="201" name="円/楕円 200"/>
        <xdr:cNvSpPr/>
      </xdr:nvSpPr>
      <xdr:spPr>
        <a:xfrm>
          <a:off x="2857500" y="134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151877</xdr:rowOff>
    </xdr:from>
    <xdr:ext cx="469744" cy="259045"/>
    <xdr:sp macro="" textlink="">
      <xdr:nvSpPr>
        <xdr:cNvPr id="202" name="テキスト ボックス 201"/>
        <xdr:cNvSpPr txBox="1"/>
      </xdr:nvSpPr>
      <xdr:spPr>
        <a:xfrm>
          <a:off x="2673427" y="135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77862</xdr:rowOff>
    </xdr:from>
    <xdr:to>
      <xdr:col>3</xdr:col>
      <xdr:colOff>3175</xdr:colOff>
      <xdr:row>79</xdr:row>
      <xdr:rowOff>8012</xdr:rowOff>
    </xdr:to>
    <xdr:sp macro="" textlink="">
      <xdr:nvSpPr>
        <xdr:cNvPr id="203" name="円/楕円 202"/>
        <xdr:cNvSpPr/>
      </xdr:nvSpPr>
      <xdr:spPr>
        <a:xfrm>
          <a:off x="1968500" y="134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170589</xdr:rowOff>
    </xdr:from>
    <xdr:ext cx="469744" cy="259045"/>
    <xdr:sp macro="" textlink="">
      <xdr:nvSpPr>
        <xdr:cNvPr id="204" name="テキスト ボックス 203"/>
        <xdr:cNvSpPr txBox="1"/>
      </xdr:nvSpPr>
      <xdr:spPr>
        <a:xfrm>
          <a:off x="1784427" y="135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87725</xdr:rowOff>
    </xdr:from>
    <xdr:to>
      <xdr:col>1</xdr:col>
      <xdr:colOff>485775</xdr:colOff>
      <xdr:row>79</xdr:row>
      <xdr:rowOff>17875</xdr:rowOff>
    </xdr:to>
    <xdr:sp macro="" textlink="">
      <xdr:nvSpPr>
        <xdr:cNvPr id="205" name="円/楕円 204"/>
        <xdr:cNvSpPr/>
      </xdr:nvSpPr>
      <xdr:spPr>
        <a:xfrm>
          <a:off x="1079500" y="134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9002</xdr:rowOff>
    </xdr:from>
    <xdr:ext cx="469744" cy="259045"/>
    <xdr:sp macro="" textlink="">
      <xdr:nvSpPr>
        <xdr:cNvPr id="206" name="テキスト ボックス 205"/>
        <xdr:cNvSpPr txBox="1"/>
      </xdr:nvSpPr>
      <xdr:spPr>
        <a:xfrm>
          <a:off x="895427" y="1355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5220</xdr:rowOff>
    </xdr:from>
    <xdr:to>
      <xdr:col>6</xdr:col>
      <xdr:colOff>511175</xdr:colOff>
      <xdr:row>95</xdr:row>
      <xdr:rowOff>330</xdr:rowOff>
    </xdr:to>
    <xdr:cxnSp macro="">
      <xdr:nvCxnSpPr>
        <xdr:cNvPr id="236" name="直線コネクタ 235"/>
        <xdr:cNvCxnSpPr/>
      </xdr:nvCxnSpPr>
      <xdr:spPr>
        <a:xfrm flipV="1">
          <a:off x="3797300" y="16121520"/>
          <a:ext cx="838200" cy="1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330</xdr:rowOff>
    </xdr:from>
    <xdr:to>
      <xdr:col>5</xdr:col>
      <xdr:colOff>358775</xdr:colOff>
      <xdr:row>95</xdr:row>
      <xdr:rowOff>31598</xdr:rowOff>
    </xdr:to>
    <xdr:cxnSp macro="">
      <xdr:nvCxnSpPr>
        <xdr:cNvPr id="239" name="直線コネクタ 238"/>
        <xdr:cNvCxnSpPr/>
      </xdr:nvCxnSpPr>
      <xdr:spPr>
        <a:xfrm flipV="1">
          <a:off x="2908300" y="16288080"/>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31598</xdr:rowOff>
    </xdr:from>
    <xdr:to>
      <xdr:col>4</xdr:col>
      <xdr:colOff>155575</xdr:colOff>
      <xdr:row>96</xdr:row>
      <xdr:rowOff>2705</xdr:rowOff>
    </xdr:to>
    <xdr:cxnSp macro="">
      <xdr:nvCxnSpPr>
        <xdr:cNvPr id="242" name="直線コネクタ 241"/>
        <xdr:cNvCxnSpPr/>
      </xdr:nvCxnSpPr>
      <xdr:spPr>
        <a:xfrm flipV="1">
          <a:off x="2019300" y="16319348"/>
          <a:ext cx="889000" cy="1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2705</xdr:rowOff>
    </xdr:from>
    <xdr:to>
      <xdr:col>2</xdr:col>
      <xdr:colOff>638175</xdr:colOff>
      <xdr:row>96</xdr:row>
      <xdr:rowOff>55880</xdr:rowOff>
    </xdr:to>
    <xdr:cxnSp macro="">
      <xdr:nvCxnSpPr>
        <xdr:cNvPr id="245" name="直線コネクタ 244"/>
        <xdr:cNvCxnSpPr/>
      </xdr:nvCxnSpPr>
      <xdr:spPr>
        <a:xfrm flipV="1">
          <a:off x="1130300" y="16461905"/>
          <a:ext cx="889000" cy="5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125870</xdr:rowOff>
    </xdr:from>
    <xdr:to>
      <xdr:col>6</xdr:col>
      <xdr:colOff>561975</xdr:colOff>
      <xdr:row>94</xdr:row>
      <xdr:rowOff>56020</xdr:rowOff>
    </xdr:to>
    <xdr:sp macro="" textlink="">
      <xdr:nvSpPr>
        <xdr:cNvPr id="255" name="円/楕円 254"/>
        <xdr:cNvSpPr/>
      </xdr:nvSpPr>
      <xdr:spPr>
        <a:xfrm>
          <a:off x="4584700" y="160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148747</xdr:rowOff>
    </xdr:from>
    <xdr:ext cx="599010" cy="259045"/>
    <xdr:sp macro="" textlink="">
      <xdr:nvSpPr>
        <xdr:cNvPr id="256" name="扶助費該当値テキスト"/>
        <xdr:cNvSpPr txBox="1"/>
      </xdr:nvSpPr>
      <xdr:spPr>
        <a:xfrm>
          <a:off x="4686300" y="1592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130,589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120980</xdr:rowOff>
    </xdr:from>
    <xdr:to>
      <xdr:col>5</xdr:col>
      <xdr:colOff>409575</xdr:colOff>
      <xdr:row>95</xdr:row>
      <xdr:rowOff>51130</xdr:rowOff>
    </xdr:to>
    <xdr:sp macro="" textlink="">
      <xdr:nvSpPr>
        <xdr:cNvPr id="257" name="円/楕円 256"/>
        <xdr:cNvSpPr/>
      </xdr:nvSpPr>
      <xdr:spPr>
        <a:xfrm>
          <a:off x="3746500" y="162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67657</xdr:rowOff>
    </xdr:from>
    <xdr:ext cx="599010" cy="259045"/>
    <xdr:sp macro="" textlink="">
      <xdr:nvSpPr>
        <xdr:cNvPr id="258" name="テキスト ボックス 257"/>
        <xdr:cNvSpPr txBox="1"/>
      </xdr:nvSpPr>
      <xdr:spPr>
        <a:xfrm>
          <a:off x="3497794" y="1601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117,474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152248</xdr:rowOff>
    </xdr:from>
    <xdr:to>
      <xdr:col>4</xdr:col>
      <xdr:colOff>206375</xdr:colOff>
      <xdr:row>95</xdr:row>
      <xdr:rowOff>82398</xdr:rowOff>
    </xdr:to>
    <xdr:sp macro="" textlink="">
      <xdr:nvSpPr>
        <xdr:cNvPr id="259" name="円/楕円 258"/>
        <xdr:cNvSpPr/>
      </xdr:nvSpPr>
      <xdr:spPr>
        <a:xfrm>
          <a:off x="2857500" y="162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98925</xdr:rowOff>
    </xdr:from>
    <xdr:ext cx="599010" cy="259045"/>
    <xdr:sp macro="" textlink="">
      <xdr:nvSpPr>
        <xdr:cNvPr id="260" name="テキスト ボックス 259"/>
        <xdr:cNvSpPr txBox="1"/>
      </xdr:nvSpPr>
      <xdr:spPr>
        <a:xfrm>
          <a:off x="2608794" y="1604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115,012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123355</xdr:rowOff>
    </xdr:from>
    <xdr:to>
      <xdr:col>3</xdr:col>
      <xdr:colOff>3175</xdr:colOff>
      <xdr:row>96</xdr:row>
      <xdr:rowOff>53505</xdr:rowOff>
    </xdr:to>
    <xdr:sp macro="" textlink="">
      <xdr:nvSpPr>
        <xdr:cNvPr id="261" name="円/楕円 260"/>
        <xdr:cNvSpPr/>
      </xdr:nvSpPr>
      <xdr:spPr>
        <a:xfrm>
          <a:off x="1968500" y="164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70032</xdr:rowOff>
    </xdr:from>
    <xdr:ext cx="599010" cy="259045"/>
    <xdr:sp macro="" textlink="">
      <xdr:nvSpPr>
        <xdr:cNvPr id="262" name="テキスト ボックス 261"/>
        <xdr:cNvSpPr txBox="1"/>
      </xdr:nvSpPr>
      <xdr:spPr>
        <a:xfrm>
          <a:off x="1719794" y="1618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5080</xdr:rowOff>
    </xdr:from>
    <xdr:to>
      <xdr:col>1</xdr:col>
      <xdr:colOff>485775</xdr:colOff>
      <xdr:row>96</xdr:row>
      <xdr:rowOff>106680</xdr:rowOff>
    </xdr:to>
    <xdr:sp macro="" textlink="">
      <xdr:nvSpPr>
        <xdr:cNvPr id="263" name="円/楕円 262"/>
        <xdr:cNvSpPr/>
      </xdr:nvSpPr>
      <xdr:spPr>
        <a:xfrm>
          <a:off x="10795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123207</xdr:rowOff>
    </xdr:from>
    <xdr:ext cx="534377" cy="259045"/>
    <xdr:sp macro="" textlink="">
      <xdr:nvSpPr>
        <xdr:cNvPr id="264" name="テキスト ボックス 263"/>
        <xdr:cNvSpPr txBox="1"/>
      </xdr:nvSpPr>
      <xdr:spPr>
        <a:xfrm>
          <a:off x="863111" y="1623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110334</xdr:rowOff>
    </xdr:from>
    <xdr:to>
      <xdr:col>15</xdr:col>
      <xdr:colOff>180975</xdr:colOff>
      <xdr:row>37</xdr:row>
      <xdr:rowOff>137547</xdr:rowOff>
    </xdr:to>
    <xdr:cxnSp macro="">
      <xdr:nvCxnSpPr>
        <xdr:cNvPr id="297" name="直線コネクタ 296"/>
        <xdr:cNvCxnSpPr/>
      </xdr:nvCxnSpPr>
      <xdr:spPr>
        <a:xfrm>
          <a:off x="9639300" y="6282534"/>
          <a:ext cx="838200" cy="19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110334</xdr:rowOff>
    </xdr:from>
    <xdr:to>
      <xdr:col>14</xdr:col>
      <xdr:colOff>28575</xdr:colOff>
      <xdr:row>37</xdr:row>
      <xdr:rowOff>130185</xdr:rowOff>
    </xdr:to>
    <xdr:cxnSp macro="">
      <xdr:nvCxnSpPr>
        <xdr:cNvPr id="300" name="直線コネクタ 299"/>
        <xdr:cNvCxnSpPr/>
      </xdr:nvCxnSpPr>
      <xdr:spPr>
        <a:xfrm flipV="1">
          <a:off x="8750300" y="6282534"/>
          <a:ext cx="889000" cy="19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130185</xdr:rowOff>
    </xdr:from>
    <xdr:to>
      <xdr:col>12</xdr:col>
      <xdr:colOff>511175</xdr:colOff>
      <xdr:row>37</xdr:row>
      <xdr:rowOff>145844</xdr:rowOff>
    </xdr:to>
    <xdr:cxnSp macro="">
      <xdr:nvCxnSpPr>
        <xdr:cNvPr id="303" name="直線コネクタ 302"/>
        <xdr:cNvCxnSpPr/>
      </xdr:nvCxnSpPr>
      <xdr:spPr>
        <a:xfrm flipV="1">
          <a:off x="7861300" y="647383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127136</xdr:rowOff>
    </xdr:from>
    <xdr:to>
      <xdr:col>11</xdr:col>
      <xdr:colOff>307975</xdr:colOff>
      <xdr:row>37</xdr:row>
      <xdr:rowOff>145844</xdr:rowOff>
    </xdr:to>
    <xdr:cxnSp macro="">
      <xdr:nvCxnSpPr>
        <xdr:cNvPr id="306" name="直線コネクタ 305"/>
        <xdr:cNvCxnSpPr/>
      </xdr:nvCxnSpPr>
      <xdr:spPr>
        <a:xfrm>
          <a:off x="6972300" y="6299336"/>
          <a:ext cx="889000" cy="19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86747</xdr:rowOff>
    </xdr:from>
    <xdr:to>
      <xdr:col>15</xdr:col>
      <xdr:colOff>231775</xdr:colOff>
      <xdr:row>38</xdr:row>
      <xdr:rowOff>16897</xdr:rowOff>
    </xdr:to>
    <xdr:sp macro="" textlink="">
      <xdr:nvSpPr>
        <xdr:cNvPr id="316" name="円/楕円 315"/>
        <xdr:cNvSpPr/>
      </xdr:nvSpPr>
      <xdr:spPr>
        <a:xfrm>
          <a:off x="10426700" y="64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65174</xdr:rowOff>
    </xdr:from>
    <xdr:ext cx="534377" cy="259045"/>
    <xdr:sp macro="" textlink="">
      <xdr:nvSpPr>
        <xdr:cNvPr id="317" name="補助費等該当値テキスト"/>
        <xdr:cNvSpPr txBox="1"/>
      </xdr:nvSpPr>
      <xdr:spPr>
        <a:xfrm>
          <a:off x="10528300" y="64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59534</xdr:rowOff>
    </xdr:from>
    <xdr:to>
      <xdr:col>14</xdr:col>
      <xdr:colOff>79375</xdr:colOff>
      <xdr:row>36</xdr:row>
      <xdr:rowOff>161134</xdr:rowOff>
    </xdr:to>
    <xdr:sp macro="" textlink="">
      <xdr:nvSpPr>
        <xdr:cNvPr id="318" name="円/楕円 317"/>
        <xdr:cNvSpPr/>
      </xdr:nvSpPr>
      <xdr:spPr>
        <a:xfrm>
          <a:off x="9588500" y="62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152261</xdr:rowOff>
    </xdr:from>
    <xdr:ext cx="534377" cy="259045"/>
    <xdr:sp macro="" textlink="">
      <xdr:nvSpPr>
        <xdr:cNvPr id="319" name="テキスト ボックス 318"/>
        <xdr:cNvSpPr txBox="1"/>
      </xdr:nvSpPr>
      <xdr:spPr>
        <a:xfrm>
          <a:off x="9372111" y="632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79385</xdr:rowOff>
    </xdr:from>
    <xdr:to>
      <xdr:col>12</xdr:col>
      <xdr:colOff>561975</xdr:colOff>
      <xdr:row>38</xdr:row>
      <xdr:rowOff>9534</xdr:rowOff>
    </xdr:to>
    <xdr:sp macro="" textlink="">
      <xdr:nvSpPr>
        <xdr:cNvPr id="320" name="円/楕円 319"/>
        <xdr:cNvSpPr/>
      </xdr:nvSpPr>
      <xdr:spPr>
        <a:xfrm>
          <a:off x="8699500" y="6423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661</xdr:rowOff>
    </xdr:from>
    <xdr:ext cx="534377" cy="259045"/>
    <xdr:sp macro="" textlink="">
      <xdr:nvSpPr>
        <xdr:cNvPr id="321" name="テキスト ボックス 320"/>
        <xdr:cNvSpPr txBox="1"/>
      </xdr:nvSpPr>
      <xdr:spPr>
        <a:xfrm>
          <a:off x="8483111" y="651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95044</xdr:rowOff>
    </xdr:from>
    <xdr:to>
      <xdr:col>11</xdr:col>
      <xdr:colOff>358775</xdr:colOff>
      <xdr:row>38</xdr:row>
      <xdr:rowOff>25194</xdr:rowOff>
    </xdr:to>
    <xdr:sp macro="" textlink="">
      <xdr:nvSpPr>
        <xdr:cNvPr id="322" name="円/楕円 321"/>
        <xdr:cNvSpPr/>
      </xdr:nvSpPr>
      <xdr:spPr>
        <a:xfrm>
          <a:off x="7810500" y="64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16321</xdr:rowOff>
    </xdr:from>
    <xdr:ext cx="534377" cy="259045"/>
    <xdr:sp macro="" textlink="">
      <xdr:nvSpPr>
        <xdr:cNvPr id="323" name="テキスト ボックス 322"/>
        <xdr:cNvSpPr txBox="1"/>
      </xdr:nvSpPr>
      <xdr:spPr>
        <a:xfrm>
          <a:off x="7594111" y="65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76336</xdr:rowOff>
    </xdr:from>
    <xdr:to>
      <xdr:col>10</xdr:col>
      <xdr:colOff>155575</xdr:colOff>
      <xdr:row>37</xdr:row>
      <xdr:rowOff>6486</xdr:rowOff>
    </xdr:to>
    <xdr:sp macro="" textlink="">
      <xdr:nvSpPr>
        <xdr:cNvPr id="324" name="円/楕円 323"/>
        <xdr:cNvSpPr/>
      </xdr:nvSpPr>
      <xdr:spPr>
        <a:xfrm>
          <a:off x="6921500" y="62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169063</xdr:rowOff>
    </xdr:from>
    <xdr:ext cx="534377" cy="259045"/>
    <xdr:sp macro="" textlink="">
      <xdr:nvSpPr>
        <xdr:cNvPr id="325" name="テキスト ボックス 324"/>
        <xdr:cNvSpPr txBox="1"/>
      </xdr:nvSpPr>
      <xdr:spPr>
        <a:xfrm>
          <a:off x="6705111" y="634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29583</xdr:rowOff>
    </xdr:from>
    <xdr:to>
      <xdr:col>15</xdr:col>
      <xdr:colOff>180975</xdr:colOff>
      <xdr:row>56</xdr:row>
      <xdr:rowOff>49330</xdr:rowOff>
    </xdr:to>
    <xdr:cxnSp macro="">
      <xdr:nvCxnSpPr>
        <xdr:cNvPr id="352" name="直線コネクタ 351"/>
        <xdr:cNvCxnSpPr/>
      </xdr:nvCxnSpPr>
      <xdr:spPr>
        <a:xfrm flipV="1">
          <a:off x="9639300" y="9630783"/>
          <a:ext cx="8382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49330</xdr:rowOff>
    </xdr:from>
    <xdr:to>
      <xdr:col>14</xdr:col>
      <xdr:colOff>28575</xdr:colOff>
      <xdr:row>56</xdr:row>
      <xdr:rowOff>109186</xdr:rowOff>
    </xdr:to>
    <xdr:cxnSp macro="">
      <xdr:nvCxnSpPr>
        <xdr:cNvPr id="355" name="直線コネクタ 354"/>
        <xdr:cNvCxnSpPr/>
      </xdr:nvCxnSpPr>
      <xdr:spPr>
        <a:xfrm flipV="1">
          <a:off x="8750300" y="9650530"/>
          <a:ext cx="889000" cy="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32587</xdr:rowOff>
    </xdr:from>
    <xdr:to>
      <xdr:col>12</xdr:col>
      <xdr:colOff>511175</xdr:colOff>
      <xdr:row>56</xdr:row>
      <xdr:rowOff>109186</xdr:rowOff>
    </xdr:to>
    <xdr:cxnSp macro="">
      <xdr:nvCxnSpPr>
        <xdr:cNvPr id="358" name="直線コネクタ 357"/>
        <xdr:cNvCxnSpPr/>
      </xdr:nvCxnSpPr>
      <xdr:spPr>
        <a:xfrm>
          <a:off x="7861300" y="9633787"/>
          <a:ext cx="889000" cy="7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32587</xdr:rowOff>
    </xdr:from>
    <xdr:to>
      <xdr:col>11</xdr:col>
      <xdr:colOff>307975</xdr:colOff>
      <xdr:row>57</xdr:row>
      <xdr:rowOff>25075</xdr:rowOff>
    </xdr:to>
    <xdr:cxnSp macro="">
      <xdr:nvCxnSpPr>
        <xdr:cNvPr id="361" name="直線コネクタ 360"/>
        <xdr:cNvCxnSpPr/>
      </xdr:nvCxnSpPr>
      <xdr:spPr>
        <a:xfrm flipV="1">
          <a:off x="6972300" y="9633787"/>
          <a:ext cx="889000" cy="16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150233</xdr:rowOff>
    </xdr:from>
    <xdr:to>
      <xdr:col>15</xdr:col>
      <xdr:colOff>231775</xdr:colOff>
      <xdr:row>56</xdr:row>
      <xdr:rowOff>80383</xdr:rowOff>
    </xdr:to>
    <xdr:sp macro="" textlink="">
      <xdr:nvSpPr>
        <xdr:cNvPr id="371" name="円/楕円 370"/>
        <xdr:cNvSpPr/>
      </xdr:nvSpPr>
      <xdr:spPr>
        <a:xfrm>
          <a:off x="10426700" y="95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1660</xdr:rowOff>
    </xdr:from>
    <xdr:ext cx="534377" cy="259045"/>
    <xdr:sp macro="" textlink="">
      <xdr:nvSpPr>
        <xdr:cNvPr id="372" name="普通建設事業費該当値テキスト"/>
        <xdr:cNvSpPr txBox="1"/>
      </xdr:nvSpPr>
      <xdr:spPr>
        <a:xfrm>
          <a:off x="10528300" y="943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99,085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169980</xdr:rowOff>
    </xdr:from>
    <xdr:to>
      <xdr:col>14</xdr:col>
      <xdr:colOff>79375</xdr:colOff>
      <xdr:row>56</xdr:row>
      <xdr:rowOff>100130</xdr:rowOff>
    </xdr:to>
    <xdr:sp macro="" textlink="">
      <xdr:nvSpPr>
        <xdr:cNvPr id="373" name="円/楕円 372"/>
        <xdr:cNvSpPr/>
      </xdr:nvSpPr>
      <xdr:spPr>
        <a:xfrm>
          <a:off x="9588500" y="95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116657</xdr:rowOff>
    </xdr:from>
    <xdr:ext cx="534377" cy="259045"/>
    <xdr:sp macro="" textlink="">
      <xdr:nvSpPr>
        <xdr:cNvPr id="374" name="テキスト ボックス 373"/>
        <xdr:cNvSpPr txBox="1"/>
      </xdr:nvSpPr>
      <xdr:spPr>
        <a:xfrm>
          <a:off x="9372111" y="937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58386</xdr:rowOff>
    </xdr:from>
    <xdr:to>
      <xdr:col>12</xdr:col>
      <xdr:colOff>561975</xdr:colOff>
      <xdr:row>56</xdr:row>
      <xdr:rowOff>159986</xdr:rowOff>
    </xdr:to>
    <xdr:sp macro="" textlink="">
      <xdr:nvSpPr>
        <xdr:cNvPr id="375" name="円/楕円 374"/>
        <xdr:cNvSpPr/>
      </xdr:nvSpPr>
      <xdr:spPr>
        <a:xfrm>
          <a:off x="8699500" y="96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151113</xdr:rowOff>
    </xdr:from>
    <xdr:ext cx="534377" cy="259045"/>
    <xdr:sp macro="" textlink="">
      <xdr:nvSpPr>
        <xdr:cNvPr id="376" name="テキスト ボックス 375"/>
        <xdr:cNvSpPr txBox="1"/>
      </xdr:nvSpPr>
      <xdr:spPr>
        <a:xfrm>
          <a:off x="8483111" y="97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153237</xdr:rowOff>
    </xdr:from>
    <xdr:to>
      <xdr:col>11</xdr:col>
      <xdr:colOff>358775</xdr:colOff>
      <xdr:row>56</xdr:row>
      <xdr:rowOff>83387</xdr:rowOff>
    </xdr:to>
    <xdr:sp macro="" textlink="">
      <xdr:nvSpPr>
        <xdr:cNvPr id="377" name="円/楕円 376"/>
        <xdr:cNvSpPr/>
      </xdr:nvSpPr>
      <xdr:spPr>
        <a:xfrm>
          <a:off x="7810500" y="958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99914</xdr:rowOff>
    </xdr:from>
    <xdr:ext cx="534377" cy="259045"/>
    <xdr:sp macro="" textlink="">
      <xdr:nvSpPr>
        <xdr:cNvPr id="378" name="テキスト ボックス 377"/>
        <xdr:cNvSpPr txBox="1"/>
      </xdr:nvSpPr>
      <xdr:spPr>
        <a:xfrm>
          <a:off x="7594111" y="935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145725</xdr:rowOff>
    </xdr:from>
    <xdr:to>
      <xdr:col>10</xdr:col>
      <xdr:colOff>155575</xdr:colOff>
      <xdr:row>57</xdr:row>
      <xdr:rowOff>75875</xdr:rowOff>
    </xdr:to>
    <xdr:sp macro="" textlink="">
      <xdr:nvSpPr>
        <xdr:cNvPr id="379" name="円/楕円 378"/>
        <xdr:cNvSpPr/>
      </xdr:nvSpPr>
      <xdr:spPr>
        <a:xfrm>
          <a:off x="6921500" y="97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67002</xdr:rowOff>
    </xdr:from>
    <xdr:ext cx="534377" cy="259045"/>
    <xdr:sp macro="" textlink="">
      <xdr:nvSpPr>
        <xdr:cNvPr id="380" name="テキスト ボックス 379"/>
        <xdr:cNvSpPr txBox="1"/>
      </xdr:nvSpPr>
      <xdr:spPr>
        <a:xfrm>
          <a:off x="6705111" y="98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138602</xdr:rowOff>
    </xdr:from>
    <xdr:to>
      <xdr:col>15</xdr:col>
      <xdr:colOff>180975</xdr:colOff>
      <xdr:row>77</xdr:row>
      <xdr:rowOff>51552</xdr:rowOff>
    </xdr:to>
    <xdr:cxnSp macro="">
      <xdr:nvCxnSpPr>
        <xdr:cNvPr id="409" name="直線コネクタ 408"/>
        <xdr:cNvCxnSpPr/>
      </xdr:nvCxnSpPr>
      <xdr:spPr>
        <a:xfrm>
          <a:off x="9639300" y="13168802"/>
          <a:ext cx="838200" cy="8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138602</xdr:rowOff>
    </xdr:from>
    <xdr:to>
      <xdr:col>14</xdr:col>
      <xdr:colOff>28575</xdr:colOff>
      <xdr:row>77</xdr:row>
      <xdr:rowOff>37105</xdr:rowOff>
    </xdr:to>
    <xdr:cxnSp macro="">
      <xdr:nvCxnSpPr>
        <xdr:cNvPr id="412" name="直線コネクタ 411"/>
        <xdr:cNvCxnSpPr/>
      </xdr:nvCxnSpPr>
      <xdr:spPr>
        <a:xfrm flipV="1">
          <a:off x="8750300" y="13168802"/>
          <a:ext cx="889000" cy="6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752</xdr:rowOff>
    </xdr:from>
    <xdr:to>
      <xdr:col>15</xdr:col>
      <xdr:colOff>231775</xdr:colOff>
      <xdr:row>77</xdr:row>
      <xdr:rowOff>102352</xdr:rowOff>
    </xdr:to>
    <xdr:sp macro="" textlink="">
      <xdr:nvSpPr>
        <xdr:cNvPr id="422" name="円/楕円 421"/>
        <xdr:cNvSpPr/>
      </xdr:nvSpPr>
      <xdr:spPr>
        <a:xfrm>
          <a:off x="104267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23629</xdr:rowOff>
    </xdr:from>
    <xdr:ext cx="534377" cy="259045"/>
    <xdr:sp macro="" textlink="">
      <xdr:nvSpPr>
        <xdr:cNvPr id="423" name="普通建設事業費 （ うち新規整備　）該当値テキスト"/>
        <xdr:cNvSpPr txBox="1"/>
      </xdr:nvSpPr>
      <xdr:spPr>
        <a:xfrm>
          <a:off x="10528300" y="130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87802</xdr:rowOff>
    </xdr:from>
    <xdr:to>
      <xdr:col>14</xdr:col>
      <xdr:colOff>79375</xdr:colOff>
      <xdr:row>77</xdr:row>
      <xdr:rowOff>17952</xdr:rowOff>
    </xdr:to>
    <xdr:sp macro="" textlink="">
      <xdr:nvSpPr>
        <xdr:cNvPr id="424" name="円/楕円 423"/>
        <xdr:cNvSpPr/>
      </xdr:nvSpPr>
      <xdr:spPr>
        <a:xfrm>
          <a:off x="9588500" y="131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34479</xdr:rowOff>
    </xdr:from>
    <xdr:ext cx="534377" cy="259045"/>
    <xdr:sp macro="" textlink="">
      <xdr:nvSpPr>
        <xdr:cNvPr id="425" name="テキスト ボックス 424"/>
        <xdr:cNvSpPr txBox="1"/>
      </xdr:nvSpPr>
      <xdr:spPr>
        <a:xfrm>
          <a:off x="9372111" y="128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157755</xdr:rowOff>
    </xdr:from>
    <xdr:to>
      <xdr:col>12</xdr:col>
      <xdr:colOff>561975</xdr:colOff>
      <xdr:row>77</xdr:row>
      <xdr:rowOff>87905</xdr:rowOff>
    </xdr:to>
    <xdr:sp macro="" textlink="">
      <xdr:nvSpPr>
        <xdr:cNvPr id="426" name="円/楕円 425"/>
        <xdr:cNvSpPr/>
      </xdr:nvSpPr>
      <xdr:spPr>
        <a:xfrm>
          <a:off x="8699500" y="131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79032</xdr:rowOff>
    </xdr:from>
    <xdr:ext cx="534377" cy="259045"/>
    <xdr:sp macro="" textlink="">
      <xdr:nvSpPr>
        <xdr:cNvPr id="427" name="テキスト ボックス 426"/>
        <xdr:cNvSpPr txBox="1"/>
      </xdr:nvSpPr>
      <xdr:spPr>
        <a:xfrm>
          <a:off x="8483111" y="1328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142638</xdr:rowOff>
    </xdr:from>
    <xdr:to>
      <xdr:col>15</xdr:col>
      <xdr:colOff>180975</xdr:colOff>
      <xdr:row>97</xdr:row>
      <xdr:rowOff>45602</xdr:rowOff>
    </xdr:to>
    <xdr:cxnSp macro="">
      <xdr:nvCxnSpPr>
        <xdr:cNvPr id="452" name="直線コネクタ 451"/>
        <xdr:cNvCxnSpPr/>
      </xdr:nvCxnSpPr>
      <xdr:spPr>
        <a:xfrm flipV="1">
          <a:off x="9639300" y="16601838"/>
          <a:ext cx="838200" cy="7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45602</xdr:rowOff>
    </xdr:from>
    <xdr:to>
      <xdr:col>14</xdr:col>
      <xdr:colOff>28575</xdr:colOff>
      <xdr:row>97</xdr:row>
      <xdr:rowOff>46591</xdr:rowOff>
    </xdr:to>
    <xdr:cxnSp macro="">
      <xdr:nvCxnSpPr>
        <xdr:cNvPr id="455" name="直線コネクタ 454"/>
        <xdr:cNvCxnSpPr/>
      </xdr:nvCxnSpPr>
      <xdr:spPr>
        <a:xfrm flipV="1">
          <a:off x="8750300" y="16676252"/>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91838</xdr:rowOff>
    </xdr:from>
    <xdr:to>
      <xdr:col>15</xdr:col>
      <xdr:colOff>231775</xdr:colOff>
      <xdr:row>97</xdr:row>
      <xdr:rowOff>21988</xdr:rowOff>
    </xdr:to>
    <xdr:sp macro="" textlink="">
      <xdr:nvSpPr>
        <xdr:cNvPr id="465" name="円/楕円 464"/>
        <xdr:cNvSpPr/>
      </xdr:nvSpPr>
      <xdr:spPr>
        <a:xfrm>
          <a:off x="10426700" y="165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114715</xdr:rowOff>
    </xdr:from>
    <xdr:ext cx="534377" cy="259045"/>
    <xdr:sp macro="" textlink="">
      <xdr:nvSpPr>
        <xdr:cNvPr id="466" name="普通建設事業費 （ うち更新整備　）該当値テキスト"/>
        <xdr:cNvSpPr txBox="1"/>
      </xdr:nvSpPr>
      <xdr:spPr>
        <a:xfrm>
          <a:off x="10528300" y="1640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166252</xdr:rowOff>
    </xdr:from>
    <xdr:to>
      <xdr:col>14</xdr:col>
      <xdr:colOff>79375</xdr:colOff>
      <xdr:row>97</xdr:row>
      <xdr:rowOff>96402</xdr:rowOff>
    </xdr:to>
    <xdr:sp macro="" textlink="">
      <xdr:nvSpPr>
        <xdr:cNvPr id="467" name="円/楕円 466"/>
        <xdr:cNvSpPr/>
      </xdr:nvSpPr>
      <xdr:spPr>
        <a:xfrm>
          <a:off x="9588500" y="166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87529</xdr:rowOff>
    </xdr:from>
    <xdr:ext cx="534377" cy="259045"/>
    <xdr:sp macro="" textlink="">
      <xdr:nvSpPr>
        <xdr:cNvPr id="468" name="テキスト ボックス 467"/>
        <xdr:cNvSpPr txBox="1"/>
      </xdr:nvSpPr>
      <xdr:spPr>
        <a:xfrm>
          <a:off x="9372111" y="167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167241</xdr:rowOff>
    </xdr:from>
    <xdr:to>
      <xdr:col>12</xdr:col>
      <xdr:colOff>561975</xdr:colOff>
      <xdr:row>97</xdr:row>
      <xdr:rowOff>97391</xdr:rowOff>
    </xdr:to>
    <xdr:sp macro="" textlink="">
      <xdr:nvSpPr>
        <xdr:cNvPr id="469" name="円/楕円 468"/>
        <xdr:cNvSpPr/>
      </xdr:nvSpPr>
      <xdr:spPr>
        <a:xfrm>
          <a:off x="8699500" y="16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88518</xdr:rowOff>
    </xdr:from>
    <xdr:ext cx="534377" cy="259045"/>
    <xdr:sp macro="" textlink="">
      <xdr:nvSpPr>
        <xdr:cNvPr id="470" name="テキスト ボックス 469"/>
        <xdr:cNvSpPr txBox="1"/>
      </xdr:nvSpPr>
      <xdr:spPr>
        <a:xfrm>
          <a:off x="8483111" y="167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114257</xdr:rowOff>
    </xdr:from>
    <xdr:to>
      <xdr:col>23</xdr:col>
      <xdr:colOff>517525</xdr:colOff>
      <xdr:row>37</xdr:row>
      <xdr:rowOff>155542</xdr:rowOff>
    </xdr:to>
    <xdr:cxnSp macro="">
      <xdr:nvCxnSpPr>
        <xdr:cNvPr id="497" name="直線コネクタ 496"/>
        <xdr:cNvCxnSpPr/>
      </xdr:nvCxnSpPr>
      <xdr:spPr>
        <a:xfrm>
          <a:off x="15481300" y="6457907"/>
          <a:ext cx="8382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114257</xdr:rowOff>
    </xdr:from>
    <xdr:to>
      <xdr:col>22</xdr:col>
      <xdr:colOff>365125</xdr:colOff>
      <xdr:row>38</xdr:row>
      <xdr:rowOff>120612</xdr:rowOff>
    </xdr:to>
    <xdr:cxnSp macro="">
      <xdr:nvCxnSpPr>
        <xdr:cNvPr id="500" name="直線コネクタ 499"/>
        <xdr:cNvCxnSpPr/>
      </xdr:nvCxnSpPr>
      <xdr:spPr>
        <a:xfrm flipV="1">
          <a:off x="14592300" y="6457907"/>
          <a:ext cx="889000" cy="17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120612</xdr:rowOff>
    </xdr:from>
    <xdr:to>
      <xdr:col>21</xdr:col>
      <xdr:colOff>161925</xdr:colOff>
      <xdr:row>38</xdr:row>
      <xdr:rowOff>134442</xdr:rowOff>
    </xdr:to>
    <xdr:cxnSp macro="">
      <xdr:nvCxnSpPr>
        <xdr:cNvPr id="503" name="直線コネクタ 502"/>
        <xdr:cNvCxnSpPr/>
      </xdr:nvCxnSpPr>
      <xdr:spPr>
        <a:xfrm flipV="1">
          <a:off x="13703300" y="6635712"/>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117915</xdr:rowOff>
    </xdr:from>
    <xdr:to>
      <xdr:col>19</xdr:col>
      <xdr:colOff>644525</xdr:colOff>
      <xdr:row>38</xdr:row>
      <xdr:rowOff>134442</xdr:rowOff>
    </xdr:to>
    <xdr:cxnSp macro="">
      <xdr:nvCxnSpPr>
        <xdr:cNvPr id="506" name="直線コネクタ 505"/>
        <xdr:cNvCxnSpPr/>
      </xdr:nvCxnSpPr>
      <xdr:spPr>
        <a:xfrm>
          <a:off x="12814300" y="6633015"/>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104742</xdr:rowOff>
    </xdr:from>
    <xdr:to>
      <xdr:col>23</xdr:col>
      <xdr:colOff>568325</xdr:colOff>
      <xdr:row>38</xdr:row>
      <xdr:rowOff>34892</xdr:rowOff>
    </xdr:to>
    <xdr:sp macro="" textlink="">
      <xdr:nvSpPr>
        <xdr:cNvPr id="516" name="円/楕円 515"/>
        <xdr:cNvSpPr/>
      </xdr:nvSpPr>
      <xdr:spPr>
        <a:xfrm>
          <a:off x="16268700" y="64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127619</xdr:rowOff>
    </xdr:from>
    <xdr:ext cx="469744" cy="259045"/>
    <xdr:sp macro="" textlink="">
      <xdr:nvSpPr>
        <xdr:cNvPr id="517" name="災害復旧事業費該当値テキスト"/>
        <xdr:cNvSpPr txBox="1"/>
      </xdr:nvSpPr>
      <xdr:spPr>
        <a:xfrm>
          <a:off x="16370300" y="629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63457</xdr:rowOff>
    </xdr:from>
    <xdr:to>
      <xdr:col>22</xdr:col>
      <xdr:colOff>415925</xdr:colOff>
      <xdr:row>37</xdr:row>
      <xdr:rowOff>165057</xdr:rowOff>
    </xdr:to>
    <xdr:sp macro="" textlink="">
      <xdr:nvSpPr>
        <xdr:cNvPr id="518" name="円/楕円 517"/>
        <xdr:cNvSpPr/>
      </xdr:nvSpPr>
      <xdr:spPr>
        <a:xfrm>
          <a:off x="15430500" y="64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10134</xdr:rowOff>
    </xdr:from>
    <xdr:ext cx="469744" cy="259045"/>
    <xdr:sp macro="" textlink="">
      <xdr:nvSpPr>
        <xdr:cNvPr id="519" name="テキスト ボックス 518"/>
        <xdr:cNvSpPr txBox="1"/>
      </xdr:nvSpPr>
      <xdr:spPr>
        <a:xfrm>
          <a:off x="15246427" y="618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69812</xdr:rowOff>
    </xdr:from>
    <xdr:to>
      <xdr:col>21</xdr:col>
      <xdr:colOff>212725</xdr:colOff>
      <xdr:row>38</xdr:row>
      <xdr:rowOff>171412</xdr:rowOff>
    </xdr:to>
    <xdr:sp macro="" textlink="">
      <xdr:nvSpPr>
        <xdr:cNvPr id="520" name="円/楕円 519"/>
        <xdr:cNvSpPr/>
      </xdr:nvSpPr>
      <xdr:spPr>
        <a:xfrm>
          <a:off x="14541500" y="65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162539</xdr:rowOff>
    </xdr:from>
    <xdr:ext cx="378565" cy="259045"/>
    <xdr:sp macro="" textlink="">
      <xdr:nvSpPr>
        <xdr:cNvPr id="521" name="テキスト ボックス 520"/>
        <xdr:cNvSpPr txBox="1"/>
      </xdr:nvSpPr>
      <xdr:spPr>
        <a:xfrm>
          <a:off x="14403017" y="6677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83642</xdr:rowOff>
    </xdr:from>
    <xdr:to>
      <xdr:col>20</xdr:col>
      <xdr:colOff>9525</xdr:colOff>
      <xdr:row>39</xdr:row>
      <xdr:rowOff>13792</xdr:rowOff>
    </xdr:to>
    <xdr:sp macro="" textlink="">
      <xdr:nvSpPr>
        <xdr:cNvPr id="522" name="円/楕円 521"/>
        <xdr:cNvSpPr/>
      </xdr:nvSpPr>
      <xdr:spPr>
        <a:xfrm>
          <a:off x="13652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4919</xdr:rowOff>
    </xdr:from>
    <xdr:ext cx="378565" cy="259045"/>
    <xdr:sp macro="" textlink="">
      <xdr:nvSpPr>
        <xdr:cNvPr id="523" name="テキスト ボックス 522"/>
        <xdr:cNvSpPr txBox="1"/>
      </xdr:nvSpPr>
      <xdr:spPr>
        <a:xfrm>
          <a:off x="13514017" y="669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67115</xdr:rowOff>
    </xdr:from>
    <xdr:to>
      <xdr:col>18</xdr:col>
      <xdr:colOff>492125</xdr:colOff>
      <xdr:row>38</xdr:row>
      <xdr:rowOff>168715</xdr:rowOff>
    </xdr:to>
    <xdr:sp macro="" textlink="">
      <xdr:nvSpPr>
        <xdr:cNvPr id="524" name="円/楕円 523"/>
        <xdr:cNvSpPr/>
      </xdr:nvSpPr>
      <xdr:spPr>
        <a:xfrm>
          <a:off x="12763500" y="65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159842</xdr:rowOff>
    </xdr:from>
    <xdr:ext cx="378565" cy="259045"/>
    <xdr:sp macro="" textlink="">
      <xdr:nvSpPr>
        <xdr:cNvPr id="525" name="テキスト ボックス 524"/>
        <xdr:cNvSpPr txBox="1"/>
      </xdr:nvSpPr>
      <xdr:spPr>
        <a:xfrm>
          <a:off x="12625017" y="667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36891</xdr:rowOff>
    </xdr:from>
    <xdr:to>
      <xdr:col>23</xdr:col>
      <xdr:colOff>517525</xdr:colOff>
      <xdr:row>77</xdr:row>
      <xdr:rowOff>50878</xdr:rowOff>
    </xdr:to>
    <xdr:cxnSp macro="">
      <xdr:nvCxnSpPr>
        <xdr:cNvPr id="611" name="直線コネクタ 610"/>
        <xdr:cNvCxnSpPr/>
      </xdr:nvCxnSpPr>
      <xdr:spPr>
        <a:xfrm>
          <a:off x="15481300" y="13238541"/>
          <a:ext cx="8382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36891</xdr:rowOff>
    </xdr:from>
    <xdr:to>
      <xdr:col>22</xdr:col>
      <xdr:colOff>365125</xdr:colOff>
      <xdr:row>77</xdr:row>
      <xdr:rowOff>46980</xdr:rowOff>
    </xdr:to>
    <xdr:cxnSp macro="">
      <xdr:nvCxnSpPr>
        <xdr:cNvPr id="614" name="直線コネクタ 613"/>
        <xdr:cNvCxnSpPr/>
      </xdr:nvCxnSpPr>
      <xdr:spPr>
        <a:xfrm flipV="1">
          <a:off x="14592300" y="13238541"/>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46980</xdr:rowOff>
    </xdr:from>
    <xdr:to>
      <xdr:col>21</xdr:col>
      <xdr:colOff>161925</xdr:colOff>
      <xdr:row>77</xdr:row>
      <xdr:rowOff>63599</xdr:rowOff>
    </xdr:to>
    <xdr:cxnSp macro="">
      <xdr:nvCxnSpPr>
        <xdr:cNvPr id="617" name="直線コネクタ 616"/>
        <xdr:cNvCxnSpPr/>
      </xdr:nvCxnSpPr>
      <xdr:spPr>
        <a:xfrm flipV="1">
          <a:off x="13703300" y="13248630"/>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35764</xdr:rowOff>
    </xdr:from>
    <xdr:to>
      <xdr:col>19</xdr:col>
      <xdr:colOff>644525</xdr:colOff>
      <xdr:row>77</xdr:row>
      <xdr:rowOff>63599</xdr:rowOff>
    </xdr:to>
    <xdr:cxnSp macro="">
      <xdr:nvCxnSpPr>
        <xdr:cNvPr id="620" name="直線コネクタ 619"/>
        <xdr:cNvCxnSpPr/>
      </xdr:nvCxnSpPr>
      <xdr:spPr>
        <a:xfrm>
          <a:off x="12814300" y="13237414"/>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78</xdr:rowOff>
    </xdr:from>
    <xdr:to>
      <xdr:col>23</xdr:col>
      <xdr:colOff>568325</xdr:colOff>
      <xdr:row>77</xdr:row>
      <xdr:rowOff>101678</xdr:rowOff>
    </xdr:to>
    <xdr:sp macro="" textlink="">
      <xdr:nvSpPr>
        <xdr:cNvPr id="630" name="円/楕円 629"/>
        <xdr:cNvSpPr/>
      </xdr:nvSpPr>
      <xdr:spPr>
        <a:xfrm>
          <a:off x="16268700" y="132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22955</xdr:rowOff>
    </xdr:from>
    <xdr:ext cx="534377" cy="259045"/>
    <xdr:sp macro="" textlink="">
      <xdr:nvSpPr>
        <xdr:cNvPr id="631" name="公債費該当値テキスト"/>
        <xdr:cNvSpPr txBox="1"/>
      </xdr:nvSpPr>
      <xdr:spPr>
        <a:xfrm>
          <a:off x="16370300" y="130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88,313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157541</xdr:rowOff>
    </xdr:from>
    <xdr:to>
      <xdr:col>22</xdr:col>
      <xdr:colOff>415925</xdr:colOff>
      <xdr:row>77</xdr:row>
      <xdr:rowOff>87691</xdr:rowOff>
    </xdr:to>
    <xdr:sp macro="" textlink="">
      <xdr:nvSpPr>
        <xdr:cNvPr id="632" name="円/楕円 631"/>
        <xdr:cNvSpPr/>
      </xdr:nvSpPr>
      <xdr:spPr>
        <a:xfrm>
          <a:off x="15430500" y="131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104218</xdr:rowOff>
    </xdr:from>
    <xdr:ext cx="534377" cy="259045"/>
    <xdr:sp macro="" textlink="">
      <xdr:nvSpPr>
        <xdr:cNvPr id="633" name="テキスト ボックス 632"/>
        <xdr:cNvSpPr txBox="1"/>
      </xdr:nvSpPr>
      <xdr:spPr>
        <a:xfrm>
          <a:off x="15214111" y="129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91,984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167630</xdr:rowOff>
    </xdr:from>
    <xdr:to>
      <xdr:col>21</xdr:col>
      <xdr:colOff>212725</xdr:colOff>
      <xdr:row>77</xdr:row>
      <xdr:rowOff>97780</xdr:rowOff>
    </xdr:to>
    <xdr:sp macro="" textlink="">
      <xdr:nvSpPr>
        <xdr:cNvPr id="634" name="円/楕円 633"/>
        <xdr:cNvSpPr/>
      </xdr:nvSpPr>
      <xdr:spPr>
        <a:xfrm>
          <a:off x="14541500" y="13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114307</xdr:rowOff>
    </xdr:from>
    <xdr:ext cx="534377" cy="259045"/>
    <xdr:sp macro="" textlink="">
      <xdr:nvSpPr>
        <xdr:cNvPr id="635" name="テキスト ボックス 634"/>
        <xdr:cNvSpPr txBox="1"/>
      </xdr:nvSpPr>
      <xdr:spPr>
        <a:xfrm>
          <a:off x="14325111" y="1297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12799</xdr:rowOff>
    </xdr:from>
    <xdr:to>
      <xdr:col>20</xdr:col>
      <xdr:colOff>9525</xdr:colOff>
      <xdr:row>77</xdr:row>
      <xdr:rowOff>114399</xdr:rowOff>
    </xdr:to>
    <xdr:sp macro="" textlink="">
      <xdr:nvSpPr>
        <xdr:cNvPr id="636" name="円/楕円 635"/>
        <xdr:cNvSpPr/>
      </xdr:nvSpPr>
      <xdr:spPr>
        <a:xfrm>
          <a:off x="13652500" y="132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130926</xdr:rowOff>
    </xdr:from>
    <xdr:ext cx="534377" cy="259045"/>
    <xdr:sp macro="" textlink="">
      <xdr:nvSpPr>
        <xdr:cNvPr id="637" name="テキスト ボックス 636"/>
        <xdr:cNvSpPr txBox="1"/>
      </xdr:nvSpPr>
      <xdr:spPr>
        <a:xfrm>
          <a:off x="13436111" y="1298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156414</xdr:rowOff>
    </xdr:from>
    <xdr:to>
      <xdr:col>18</xdr:col>
      <xdr:colOff>492125</xdr:colOff>
      <xdr:row>77</xdr:row>
      <xdr:rowOff>86564</xdr:rowOff>
    </xdr:to>
    <xdr:sp macro="" textlink="">
      <xdr:nvSpPr>
        <xdr:cNvPr id="638" name="円/楕円 637"/>
        <xdr:cNvSpPr/>
      </xdr:nvSpPr>
      <xdr:spPr>
        <a:xfrm>
          <a:off x="12763500" y="131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103090</xdr:rowOff>
    </xdr:from>
    <xdr:ext cx="534377" cy="259045"/>
    <xdr:sp macro="" textlink="">
      <xdr:nvSpPr>
        <xdr:cNvPr id="639" name="テキスト ボックス 638"/>
        <xdr:cNvSpPr txBox="1"/>
      </xdr:nvSpPr>
      <xdr:spPr>
        <a:xfrm>
          <a:off x="12547111" y="129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123912</xdr:rowOff>
    </xdr:from>
    <xdr:to>
      <xdr:col>23</xdr:col>
      <xdr:colOff>517525</xdr:colOff>
      <xdr:row>96</xdr:row>
      <xdr:rowOff>159451</xdr:rowOff>
    </xdr:to>
    <xdr:cxnSp macro="">
      <xdr:nvCxnSpPr>
        <xdr:cNvPr id="668" name="直線コネクタ 667"/>
        <xdr:cNvCxnSpPr/>
      </xdr:nvCxnSpPr>
      <xdr:spPr>
        <a:xfrm>
          <a:off x="15481300" y="16583112"/>
          <a:ext cx="838200" cy="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123912</xdr:rowOff>
    </xdr:from>
    <xdr:to>
      <xdr:col>22</xdr:col>
      <xdr:colOff>365125</xdr:colOff>
      <xdr:row>97</xdr:row>
      <xdr:rowOff>61108</xdr:rowOff>
    </xdr:to>
    <xdr:cxnSp macro="">
      <xdr:nvCxnSpPr>
        <xdr:cNvPr id="671" name="直線コネクタ 670"/>
        <xdr:cNvCxnSpPr/>
      </xdr:nvCxnSpPr>
      <xdr:spPr>
        <a:xfrm flipV="1">
          <a:off x="14592300" y="16583112"/>
          <a:ext cx="889000" cy="10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66229</xdr:rowOff>
    </xdr:from>
    <xdr:to>
      <xdr:col>21</xdr:col>
      <xdr:colOff>161925</xdr:colOff>
      <xdr:row>97</xdr:row>
      <xdr:rowOff>61108</xdr:rowOff>
    </xdr:to>
    <xdr:cxnSp macro="">
      <xdr:nvCxnSpPr>
        <xdr:cNvPr id="674" name="直線コネクタ 673"/>
        <xdr:cNvCxnSpPr/>
      </xdr:nvCxnSpPr>
      <xdr:spPr>
        <a:xfrm>
          <a:off x="13703300" y="16525429"/>
          <a:ext cx="889000" cy="1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6" name="テキスト ボックス 675"/>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66229</xdr:rowOff>
    </xdr:from>
    <xdr:to>
      <xdr:col>19</xdr:col>
      <xdr:colOff>644525</xdr:colOff>
      <xdr:row>98</xdr:row>
      <xdr:rowOff>65435</xdr:rowOff>
    </xdr:to>
    <xdr:cxnSp macro="">
      <xdr:nvCxnSpPr>
        <xdr:cNvPr id="677" name="直線コネクタ 676"/>
        <xdr:cNvCxnSpPr/>
      </xdr:nvCxnSpPr>
      <xdr:spPr>
        <a:xfrm flipV="1">
          <a:off x="12814300" y="16525429"/>
          <a:ext cx="889000" cy="34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108651</xdr:rowOff>
    </xdr:from>
    <xdr:to>
      <xdr:col>23</xdr:col>
      <xdr:colOff>568325</xdr:colOff>
      <xdr:row>97</xdr:row>
      <xdr:rowOff>38801</xdr:rowOff>
    </xdr:to>
    <xdr:sp macro="" textlink="">
      <xdr:nvSpPr>
        <xdr:cNvPr id="687" name="円/楕円 686"/>
        <xdr:cNvSpPr/>
      </xdr:nvSpPr>
      <xdr:spPr>
        <a:xfrm>
          <a:off x="16268700" y="165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131528</xdr:rowOff>
    </xdr:from>
    <xdr:ext cx="534377" cy="259045"/>
    <xdr:sp macro="" textlink="">
      <xdr:nvSpPr>
        <xdr:cNvPr id="688" name="積立金該当値テキスト"/>
        <xdr:cNvSpPr txBox="1"/>
      </xdr:nvSpPr>
      <xdr:spPr>
        <a:xfrm>
          <a:off x="16370300" y="164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73112</xdr:rowOff>
    </xdr:from>
    <xdr:to>
      <xdr:col>22</xdr:col>
      <xdr:colOff>415925</xdr:colOff>
      <xdr:row>97</xdr:row>
      <xdr:rowOff>3262</xdr:rowOff>
    </xdr:to>
    <xdr:sp macro="" textlink="">
      <xdr:nvSpPr>
        <xdr:cNvPr id="689" name="円/楕円 688"/>
        <xdr:cNvSpPr/>
      </xdr:nvSpPr>
      <xdr:spPr>
        <a:xfrm>
          <a:off x="15430500" y="165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19789</xdr:rowOff>
    </xdr:from>
    <xdr:ext cx="534377" cy="259045"/>
    <xdr:sp macro="" textlink="">
      <xdr:nvSpPr>
        <xdr:cNvPr id="690" name="テキスト ボックス 689"/>
        <xdr:cNvSpPr txBox="1"/>
      </xdr:nvSpPr>
      <xdr:spPr>
        <a:xfrm>
          <a:off x="15214111" y="1630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10308</xdr:rowOff>
    </xdr:from>
    <xdr:to>
      <xdr:col>21</xdr:col>
      <xdr:colOff>212725</xdr:colOff>
      <xdr:row>97</xdr:row>
      <xdr:rowOff>111908</xdr:rowOff>
    </xdr:to>
    <xdr:sp macro="" textlink="">
      <xdr:nvSpPr>
        <xdr:cNvPr id="691" name="円/楕円 690"/>
        <xdr:cNvSpPr/>
      </xdr:nvSpPr>
      <xdr:spPr>
        <a:xfrm>
          <a:off x="14541500" y="166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128435</xdr:rowOff>
    </xdr:from>
    <xdr:ext cx="534377" cy="259045"/>
    <xdr:sp macro="" textlink="">
      <xdr:nvSpPr>
        <xdr:cNvPr id="692" name="テキスト ボックス 691"/>
        <xdr:cNvSpPr txBox="1"/>
      </xdr:nvSpPr>
      <xdr:spPr>
        <a:xfrm>
          <a:off x="14325111" y="164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15429</xdr:rowOff>
    </xdr:from>
    <xdr:to>
      <xdr:col>20</xdr:col>
      <xdr:colOff>9525</xdr:colOff>
      <xdr:row>96</xdr:row>
      <xdr:rowOff>117029</xdr:rowOff>
    </xdr:to>
    <xdr:sp macro="" textlink="">
      <xdr:nvSpPr>
        <xdr:cNvPr id="693" name="円/楕円 692"/>
        <xdr:cNvSpPr/>
      </xdr:nvSpPr>
      <xdr:spPr>
        <a:xfrm>
          <a:off x="13652500" y="164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133556</xdr:rowOff>
    </xdr:from>
    <xdr:ext cx="534377" cy="259045"/>
    <xdr:sp macro="" textlink="">
      <xdr:nvSpPr>
        <xdr:cNvPr id="694" name="テキスト ボックス 693"/>
        <xdr:cNvSpPr txBox="1"/>
      </xdr:nvSpPr>
      <xdr:spPr>
        <a:xfrm>
          <a:off x="13436111" y="162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14635</xdr:rowOff>
    </xdr:from>
    <xdr:to>
      <xdr:col>18</xdr:col>
      <xdr:colOff>492125</xdr:colOff>
      <xdr:row>98</xdr:row>
      <xdr:rowOff>116235</xdr:rowOff>
    </xdr:to>
    <xdr:sp macro="" textlink="">
      <xdr:nvSpPr>
        <xdr:cNvPr id="695" name="円/楕円 694"/>
        <xdr:cNvSpPr/>
      </xdr:nvSpPr>
      <xdr:spPr>
        <a:xfrm>
          <a:off x="12763500" y="168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107362</xdr:rowOff>
    </xdr:from>
    <xdr:ext cx="534377" cy="259045"/>
    <xdr:sp macro="" textlink="">
      <xdr:nvSpPr>
        <xdr:cNvPr id="696" name="テキスト ボックス 695"/>
        <xdr:cNvSpPr txBox="1"/>
      </xdr:nvSpPr>
      <xdr:spPr>
        <a:xfrm>
          <a:off x="12547111" y="1690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44241</xdr:rowOff>
    </xdr:from>
    <xdr:to>
      <xdr:col>32</xdr:col>
      <xdr:colOff>187325</xdr:colOff>
      <xdr:row>39</xdr:row>
      <xdr:rowOff>44241</xdr:rowOff>
    </xdr:to>
    <xdr:cxnSp macro="">
      <xdr:nvCxnSpPr>
        <xdr:cNvPr id="725" name="直線コネクタ 724"/>
        <xdr:cNvCxnSpPr/>
      </xdr:nvCxnSpPr>
      <xdr:spPr>
        <a:xfrm>
          <a:off x="21323300" y="6730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44221</xdr:rowOff>
    </xdr:from>
    <xdr:to>
      <xdr:col>31</xdr:col>
      <xdr:colOff>34925</xdr:colOff>
      <xdr:row>39</xdr:row>
      <xdr:rowOff>44241</xdr:rowOff>
    </xdr:to>
    <xdr:cxnSp macro="">
      <xdr:nvCxnSpPr>
        <xdr:cNvPr id="728" name="直線コネクタ 727"/>
        <xdr:cNvCxnSpPr/>
      </xdr:nvCxnSpPr>
      <xdr:spPr>
        <a:xfrm>
          <a:off x="20434300" y="6730771"/>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44221</xdr:rowOff>
    </xdr:from>
    <xdr:to>
      <xdr:col>29</xdr:col>
      <xdr:colOff>517525</xdr:colOff>
      <xdr:row>39</xdr:row>
      <xdr:rowOff>44221</xdr:rowOff>
    </xdr:to>
    <xdr:cxnSp macro="">
      <xdr:nvCxnSpPr>
        <xdr:cNvPr id="731" name="直線コネクタ 730"/>
        <xdr:cNvCxnSpPr/>
      </xdr:nvCxnSpPr>
      <xdr:spPr>
        <a:xfrm>
          <a:off x="19545300" y="673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44221</xdr:rowOff>
    </xdr:from>
    <xdr:to>
      <xdr:col>28</xdr:col>
      <xdr:colOff>314325</xdr:colOff>
      <xdr:row>39</xdr:row>
      <xdr:rowOff>44241</xdr:rowOff>
    </xdr:to>
    <xdr:cxnSp macro="">
      <xdr:nvCxnSpPr>
        <xdr:cNvPr id="734" name="直線コネクタ 733"/>
        <xdr:cNvCxnSpPr/>
      </xdr:nvCxnSpPr>
      <xdr:spPr>
        <a:xfrm flipV="1">
          <a:off x="18656300" y="6730771"/>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164891</xdr:rowOff>
    </xdr:from>
    <xdr:to>
      <xdr:col>32</xdr:col>
      <xdr:colOff>238125</xdr:colOff>
      <xdr:row>39</xdr:row>
      <xdr:rowOff>95041</xdr:rowOff>
    </xdr:to>
    <xdr:sp macro="" textlink="">
      <xdr:nvSpPr>
        <xdr:cNvPr id="744" name="円/楕円 743"/>
        <xdr:cNvSpPr/>
      </xdr:nvSpPr>
      <xdr:spPr>
        <a:xfrm>
          <a:off x="221107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13932" cy="259045"/>
    <xdr:sp macro="" textlink="">
      <xdr:nvSpPr>
        <xdr:cNvPr id="745" name="投資及び出資金該当値テキスト"/>
        <xdr:cNvSpPr txBox="1"/>
      </xdr:nvSpPr>
      <xdr:spPr>
        <a:xfrm>
          <a:off x="22212300" y="66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164891</xdr:rowOff>
    </xdr:from>
    <xdr:to>
      <xdr:col>31</xdr:col>
      <xdr:colOff>85725</xdr:colOff>
      <xdr:row>39</xdr:row>
      <xdr:rowOff>95041</xdr:rowOff>
    </xdr:to>
    <xdr:sp macro="" textlink="">
      <xdr:nvSpPr>
        <xdr:cNvPr id="746" name="円/楕円 745"/>
        <xdr:cNvSpPr/>
      </xdr:nvSpPr>
      <xdr:spPr>
        <a:xfrm>
          <a:off x="21272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86168</xdr:rowOff>
    </xdr:from>
    <xdr:ext cx="313932" cy="259045"/>
    <xdr:sp macro="" textlink="">
      <xdr:nvSpPr>
        <xdr:cNvPr id="747" name="テキスト ボックス 746"/>
        <xdr:cNvSpPr txBox="1"/>
      </xdr:nvSpPr>
      <xdr:spPr>
        <a:xfrm>
          <a:off x="21166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164871</xdr:rowOff>
    </xdr:from>
    <xdr:to>
      <xdr:col>29</xdr:col>
      <xdr:colOff>568325</xdr:colOff>
      <xdr:row>39</xdr:row>
      <xdr:rowOff>95021</xdr:rowOff>
    </xdr:to>
    <xdr:sp macro="" textlink="">
      <xdr:nvSpPr>
        <xdr:cNvPr id="748" name="円/楕円 747"/>
        <xdr:cNvSpPr/>
      </xdr:nvSpPr>
      <xdr:spPr>
        <a:xfrm>
          <a:off x="2038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86148</xdr:rowOff>
    </xdr:from>
    <xdr:ext cx="313932" cy="259045"/>
    <xdr:sp macro="" textlink="">
      <xdr:nvSpPr>
        <xdr:cNvPr id="749" name="テキスト ボックス 748"/>
        <xdr:cNvSpPr txBox="1"/>
      </xdr:nvSpPr>
      <xdr:spPr>
        <a:xfrm>
          <a:off x="20277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164871</xdr:rowOff>
    </xdr:from>
    <xdr:to>
      <xdr:col>28</xdr:col>
      <xdr:colOff>365125</xdr:colOff>
      <xdr:row>39</xdr:row>
      <xdr:rowOff>95021</xdr:rowOff>
    </xdr:to>
    <xdr:sp macro="" textlink="">
      <xdr:nvSpPr>
        <xdr:cNvPr id="750" name="円/楕円 749"/>
        <xdr:cNvSpPr/>
      </xdr:nvSpPr>
      <xdr:spPr>
        <a:xfrm>
          <a:off x="19494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86148</xdr:rowOff>
    </xdr:from>
    <xdr:ext cx="313932" cy="259045"/>
    <xdr:sp macro="" textlink="">
      <xdr:nvSpPr>
        <xdr:cNvPr id="751" name="テキスト ボックス 750"/>
        <xdr:cNvSpPr txBox="1"/>
      </xdr:nvSpPr>
      <xdr:spPr>
        <a:xfrm>
          <a:off x="19388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164891</xdr:rowOff>
    </xdr:from>
    <xdr:to>
      <xdr:col>27</xdr:col>
      <xdr:colOff>161925</xdr:colOff>
      <xdr:row>39</xdr:row>
      <xdr:rowOff>95041</xdr:rowOff>
    </xdr:to>
    <xdr:sp macro="" textlink="">
      <xdr:nvSpPr>
        <xdr:cNvPr id="752" name="円/楕円 751"/>
        <xdr:cNvSpPr/>
      </xdr:nvSpPr>
      <xdr:spPr>
        <a:xfrm>
          <a:off x="18605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86168</xdr:rowOff>
    </xdr:from>
    <xdr:ext cx="313932" cy="259045"/>
    <xdr:sp macro="" textlink="">
      <xdr:nvSpPr>
        <xdr:cNvPr id="753" name="テキスト ボックス 752"/>
        <xdr:cNvSpPr txBox="1"/>
      </xdr:nvSpPr>
      <xdr:spPr>
        <a:xfrm>
          <a:off x="18499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75235</xdr:rowOff>
    </xdr:from>
    <xdr:to>
      <xdr:col>32</xdr:col>
      <xdr:colOff>187325</xdr:colOff>
      <xdr:row>59</xdr:row>
      <xdr:rowOff>29874</xdr:rowOff>
    </xdr:to>
    <xdr:cxnSp macro="">
      <xdr:nvCxnSpPr>
        <xdr:cNvPr id="784" name="直線コネクタ 783"/>
        <xdr:cNvCxnSpPr/>
      </xdr:nvCxnSpPr>
      <xdr:spPr>
        <a:xfrm flipV="1">
          <a:off x="21323300" y="9676435"/>
          <a:ext cx="838200" cy="46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12272</xdr:rowOff>
    </xdr:from>
    <xdr:to>
      <xdr:col>31</xdr:col>
      <xdr:colOff>34925</xdr:colOff>
      <xdr:row>59</xdr:row>
      <xdr:rowOff>29874</xdr:rowOff>
    </xdr:to>
    <xdr:cxnSp macro="">
      <xdr:nvCxnSpPr>
        <xdr:cNvPr id="787" name="直線コネクタ 786"/>
        <xdr:cNvCxnSpPr/>
      </xdr:nvCxnSpPr>
      <xdr:spPr>
        <a:xfrm>
          <a:off x="20434300" y="10127822"/>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8418</xdr:rowOff>
    </xdr:from>
    <xdr:to>
      <xdr:col>29</xdr:col>
      <xdr:colOff>517525</xdr:colOff>
      <xdr:row>59</xdr:row>
      <xdr:rowOff>12272</xdr:rowOff>
    </xdr:to>
    <xdr:cxnSp macro="">
      <xdr:nvCxnSpPr>
        <xdr:cNvPr id="790" name="直線コネクタ 789"/>
        <xdr:cNvCxnSpPr/>
      </xdr:nvCxnSpPr>
      <xdr:spPr>
        <a:xfrm>
          <a:off x="19545300" y="10123968"/>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27653</xdr:rowOff>
    </xdr:from>
    <xdr:to>
      <xdr:col>28</xdr:col>
      <xdr:colOff>314325</xdr:colOff>
      <xdr:row>59</xdr:row>
      <xdr:rowOff>8418</xdr:rowOff>
    </xdr:to>
    <xdr:cxnSp macro="">
      <xdr:nvCxnSpPr>
        <xdr:cNvPr id="793" name="直線コネクタ 792"/>
        <xdr:cNvCxnSpPr/>
      </xdr:nvCxnSpPr>
      <xdr:spPr>
        <a:xfrm>
          <a:off x="18656300" y="9800303"/>
          <a:ext cx="889000" cy="32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24435</xdr:rowOff>
    </xdr:from>
    <xdr:to>
      <xdr:col>32</xdr:col>
      <xdr:colOff>238125</xdr:colOff>
      <xdr:row>56</xdr:row>
      <xdr:rowOff>126035</xdr:rowOff>
    </xdr:to>
    <xdr:sp macro="" textlink="">
      <xdr:nvSpPr>
        <xdr:cNvPr id="803" name="円/楕円 802"/>
        <xdr:cNvSpPr/>
      </xdr:nvSpPr>
      <xdr:spPr>
        <a:xfrm>
          <a:off x="22110700" y="96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47312</xdr:rowOff>
    </xdr:from>
    <xdr:ext cx="534377" cy="259045"/>
    <xdr:sp macro="" textlink="">
      <xdr:nvSpPr>
        <xdr:cNvPr id="804" name="貸付金該当値テキスト"/>
        <xdr:cNvSpPr txBox="1"/>
      </xdr:nvSpPr>
      <xdr:spPr>
        <a:xfrm>
          <a:off x="22212300" y="94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150524</xdr:rowOff>
    </xdr:from>
    <xdr:to>
      <xdr:col>31</xdr:col>
      <xdr:colOff>85725</xdr:colOff>
      <xdr:row>59</xdr:row>
      <xdr:rowOff>80674</xdr:rowOff>
    </xdr:to>
    <xdr:sp macro="" textlink="">
      <xdr:nvSpPr>
        <xdr:cNvPr id="805" name="円/楕円 804"/>
        <xdr:cNvSpPr/>
      </xdr:nvSpPr>
      <xdr:spPr>
        <a:xfrm>
          <a:off x="21272500" y="100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71801</xdr:rowOff>
    </xdr:from>
    <xdr:ext cx="469744" cy="259045"/>
    <xdr:sp macro="" textlink="">
      <xdr:nvSpPr>
        <xdr:cNvPr id="806" name="テキスト ボックス 805"/>
        <xdr:cNvSpPr txBox="1"/>
      </xdr:nvSpPr>
      <xdr:spPr>
        <a:xfrm>
          <a:off x="21088427" y="1018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132922</xdr:rowOff>
    </xdr:from>
    <xdr:to>
      <xdr:col>29</xdr:col>
      <xdr:colOff>568325</xdr:colOff>
      <xdr:row>59</xdr:row>
      <xdr:rowOff>63072</xdr:rowOff>
    </xdr:to>
    <xdr:sp macro="" textlink="">
      <xdr:nvSpPr>
        <xdr:cNvPr id="807" name="円/楕円 806"/>
        <xdr:cNvSpPr/>
      </xdr:nvSpPr>
      <xdr:spPr>
        <a:xfrm>
          <a:off x="20383500" y="100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54199</xdr:rowOff>
    </xdr:from>
    <xdr:ext cx="469744" cy="259045"/>
    <xdr:sp macro="" textlink="">
      <xdr:nvSpPr>
        <xdr:cNvPr id="808" name="テキスト ボックス 807"/>
        <xdr:cNvSpPr txBox="1"/>
      </xdr:nvSpPr>
      <xdr:spPr>
        <a:xfrm>
          <a:off x="20199427" y="1016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129068</xdr:rowOff>
    </xdr:from>
    <xdr:to>
      <xdr:col>28</xdr:col>
      <xdr:colOff>365125</xdr:colOff>
      <xdr:row>59</xdr:row>
      <xdr:rowOff>59218</xdr:rowOff>
    </xdr:to>
    <xdr:sp macro="" textlink="">
      <xdr:nvSpPr>
        <xdr:cNvPr id="809" name="円/楕円 808"/>
        <xdr:cNvSpPr/>
      </xdr:nvSpPr>
      <xdr:spPr>
        <a:xfrm>
          <a:off x="19494500" y="100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50345</xdr:rowOff>
    </xdr:from>
    <xdr:ext cx="469744" cy="259045"/>
    <xdr:sp macro="" textlink="">
      <xdr:nvSpPr>
        <xdr:cNvPr id="810" name="テキスト ボックス 809"/>
        <xdr:cNvSpPr txBox="1"/>
      </xdr:nvSpPr>
      <xdr:spPr>
        <a:xfrm>
          <a:off x="19310427" y="101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148303</xdr:rowOff>
    </xdr:from>
    <xdr:to>
      <xdr:col>27</xdr:col>
      <xdr:colOff>161925</xdr:colOff>
      <xdr:row>57</xdr:row>
      <xdr:rowOff>78453</xdr:rowOff>
    </xdr:to>
    <xdr:sp macro="" textlink="">
      <xdr:nvSpPr>
        <xdr:cNvPr id="811" name="円/楕円 810"/>
        <xdr:cNvSpPr/>
      </xdr:nvSpPr>
      <xdr:spPr>
        <a:xfrm>
          <a:off x="18605500" y="97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94980</xdr:rowOff>
    </xdr:from>
    <xdr:ext cx="534377" cy="259045"/>
    <xdr:sp macro="" textlink="">
      <xdr:nvSpPr>
        <xdr:cNvPr id="812" name="テキスト ボックス 811"/>
        <xdr:cNvSpPr txBox="1"/>
      </xdr:nvSpPr>
      <xdr:spPr>
        <a:xfrm>
          <a:off x="18389111" y="95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23816</xdr:rowOff>
    </xdr:from>
    <xdr:to>
      <xdr:col>32</xdr:col>
      <xdr:colOff>187325</xdr:colOff>
      <xdr:row>75</xdr:row>
      <xdr:rowOff>42512</xdr:rowOff>
    </xdr:to>
    <xdr:cxnSp macro="">
      <xdr:nvCxnSpPr>
        <xdr:cNvPr id="844" name="直線コネクタ 843"/>
        <xdr:cNvCxnSpPr/>
      </xdr:nvCxnSpPr>
      <xdr:spPr>
        <a:xfrm flipV="1">
          <a:off x="21323300" y="12711116"/>
          <a:ext cx="838200" cy="1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21857</xdr:rowOff>
    </xdr:from>
    <xdr:to>
      <xdr:col>31</xdr:col>
      <xdr:colOff>34925</xdr:colOff>
      <xdr:row>75</xdr:row>
      <xdr:rowOff>42512</xdr:rowOff>
    </xdr:to>
    <xdr:cxnSp macro="">
      <xdr:nvCxnSpPr>
        <xdr:cNvPr id="847" name="直線コネクタ 846"/>
        <xdr:cNvCxnSpPr/>
      </xdr:nvCxnSpPr>
      <xdr:spPr>
        <a:xfrm>
          <a:off x="20434300" y="12880607"/>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21857</xdr:rowOff>
    </xdr:from>
    <xdr:to>
      <xdr:col>29</xdr:col>
      <xdr:colOff>517525</xdr:colOff>
      <xdr:row>75</xdr:row>
      <xdr:rowOff>80770</xdr:rowOff>
    </xdr:to>
    <xdr:cxnSp macro="">
      <xdr:nvCxnSpPr>
        <xdr:cNvPr id="850" name="直線コネクタ 849"/>
        <xdr:cNvCxnSpPr/>
      </xdr:nvCxnSpPr>
      <xdr:spPr>
        <a:xfrm flipV="1">
          <a:off x="19545300" y="12880607"/>
          <a:ext cx="889000" cy="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3356</xdr:rowOff>
    </xdr:from>
    <xdr:to>
      <xdr:col>28</xdr:col>
      <xdr:colOff>314325</xdr:colOff>
      <xdr:row>75</xdr:row>
      <xdr:rowOff>80770</xdr:rowOff>
    </xdr:to>
    <xdr:cxnSp macro="">
      <xdr:nvCxnSpPr>
        <xdr:cNvPr id="853" name="直線コネクタ 852"/>
        <xdr:cNvCxnSpPr/>
      </xdr:nvCxnSpPr>
      <xdr:spPr>
        <a:xfrm>
          <a:off x="18656300" y="12690656"/>
          <a:ext cx="889000" cy="2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144466</xdr:rowOff>
    </xdr:from>
    <xdr:to>
      <xdr:col>32</xdr:col>
      <xdr:colOff>238125</xdr:colOff>
      <xdr:row>74</xdr:row>
      <xdr:rowOff>74616</xdr:rowOff>
    </xdr:to>
    <xdr:sp macro="" textlink="">
      <xdr:nvSpPr>
        <xdr:cNvPr id="863" name="円/楕円 862"/>
        <xdr:cNvSpPr/>
      </xdr:nvSpPr>
      <xdr:spPr>
        <a:xfrm>
          <a:off x="22110700" y="126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167343</xdr:rowOff>
    </xdr:from>
    <xdr:ext cx="534377" cy="259045"/>
    <xdr:sp macro="" textlink="">
      <xdr:nvSpPr>
        <xdr:cNvPr id="864" name="繰出金該当値テキスト"/>
        <xdr:cNvSpPr txBox="1"/>
      </xdr:nvSpPr>
      <xdr:spPr>
        <a:xfrm>
          <a:off x="22212300" y="1251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77,097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163162</xdr:rowOff>
    </xdr:from>
    <xdr:to>
      <xdr:col>31</xdr:col>
      <xdr:colOff>85725</xdr:colOff>
      <xdr:row>75</xdr:row>
      <xdr:rowOff>93312</xdr:rowOff>
    </xdr:to>
    <xdr:sp macro="" textlink="">
      <xdr:nvSpPr>
        <xdr:cNvPr id="865" name="円/楕円 864"/>
        <xdr:cNvSpPr/>
      </xdr:nvSpPr>
      <xdr:spPr>
        <a:xfrm>
          <a:off x="21272500" y="128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109839</xdr:rowOff>
    </xdr:from>
    <xdr:ext cx="534377" cy="259045"/>
    <xdr:sp macro="" textlink="">
      <xdr:nvSpPr>
        <xdr:cNvPr id="866" name="テキスト ボックス 865"/>
        <xdr:cNvSpPr txBox="1"/>
      </xdr:nvSpPr>
      <xdr:spPr>
        <a:xfrm>
          <a:off x="21056111" y="126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142507</xdr:rowOff>
    </xdr:from>
    <xdr:to>
      <xdr:col>29</xdr:col>
      <xdr:colOff>568325</xdr:colOff>
      <xdr:row>75</xdr:row>
      <xdr:rowOff>72657</xdr:rowOff>
    </xdr:to>
    <xdr:sp macro="" textlink="">
      <xdr:nvSpPr>
        <xdr:cNvPr id="867" name="円/楕円 866"/>
        <xdr:cNvSpPr/>
      </xdr:nvSpPr>
      <xdr:spPr>
        <a:xfrm>
          <a:off x="20383500" y="128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89184</xdr:rowOff>
    </xdr:from>
    <xdr:ext cx="534377" cy="259045"/>
    <xdr:sp macro="" textlink="">
      <xdr:nvSpPr>
        <xdr:cNvPr id="868" name="テキスト ボックス 867"/>
        <xdr:cNvSpPr txBox="1"/>
      </xdr:nvSpPr>
      <xdr:spPr>
        <a:xfrm>
          <a:off x="20167111" y="126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29970</xdr:rowOff>
    </xdr:from>
    <xdr:to>
      <xdr:col>28</xdr:col>
      <xdr:colOff>365125</xdr:colOff>
      <xdr:row>75</xdr:row>
      <xdr:rowOff>131570</xdr:rowOff>
    </xdr:to>
    <xdr:sp macro="" textlink="">
      <xdr:nvSpPr>
        <xdr:cNvPr id="869" name="円/楕円 868"/>
        <xdr:cNvSpPr/>
      </xdr:nvSpPr>
      <xdr:spPr>
        <a:xfrm>
          <a:off x="19494500" y="12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148097</xdr:rowOff>
    </xdr:from>
    <xdr:ext cx="534377" cy="259045"/>
    <xdr:sp macro="" textlink="">
      <xdr:nvSpPr>
        <xdr:cNvPr id="870" name="テキスト ボックス 869"/>
        <xdr:cNvSpPr txBox="1"/>
      </xdr:nvSpPr>
      <xdr:spPr>
        <a:xfrm>
          <a:off x="19278111" y="1266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124006</xdr:rowOff>
    </xdr:from>
    <xdr:to>
      <xdr:col>27</xdr:col>
      <xdr:colOff>161925</xdr:colOff>
      <xdr:row>74</xdr:row>
      <xdr:rowOff>54156</xdr:rowOff>
    </xdr:to>
    <xdr:sp macro="" textlink="">
      <xdr:nvSpPr>
        <xdr:cNvPr id="871" name="円/楕円 870"/>
        <xdr:cNvSpPr/>
      </xdr:nvSpPr>
      <xdr:spPr>
        <a:xfrm>
          <a:off x="18605500" y="1263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70683</xdr:rowOff>
    </xdr:from>
    <xdr:ext cx="534377" cy="259045"/>
    <xdr:sp macro="" textlink="">
      <xdr:nvSpPr>
        <xdr:cNvPr id="872" name="テキスト ボックス 871"/>
        <xdr:cNvSpPr txBox="1"/>
      </xdr:nvSpPr>
      <xdr:spPr>
        <a:xfrm>
          <a:off x="18389111" y="124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千円となっている。主な構成項目である人件費は、住民一人当たり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千円となっており、平成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程度で推移してきているが、依然として類似団体平均と比べても高い水準にある。職員定員適正化計画に基づき適正な規模の組織・機構の整備を進め、職員数の適正化を図っているが、算出額の分母部分にあたる人口の減少も要因となっていることの他、職員全体の</a:t>
          </a:r>
          <a:r>
            <a:rPr kumimoji="1" lang="en-US" altLang="ja-JP" sz="1100">
              <a:solidFill>
                <a:schemeClr val="dk1"/>
              </a:solidFill>
              <a:effectLst/>
              <a:latin typeface="+mn-lt"/>
              <a:ea typeface="+mn-ea"/>
              <a:cs typeface="+mn-cs"/>
            </a:rPr>
            <a:t>76.0</a:t>
          </a:r>
          <a:r>
            <a:rPr kumimoji="1" lang="ja-JP" altLang="ja-JP" sz="1100">
              <a:solidFill>
                <a:schemeClr val="dk1"/>
              </a:solidFill>
              <a:effectLst/>
              <a:latin typeface="+mn-lt"/>
              <a:ea typeface="+mn-ea"/>
              <a:cs typeface="+mn-cs"/>
            </a:rPr>
            <a:t>％を占める</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歳代と</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歳代の割合が高く、人件費の比率を上げていることも要因となっている。</a:t>
          </a:r>
          <a:r>
            <a:rPr kumimoji="1" lang="ja-JP" altLang="en-US" sz="1100">
              <a:solidFill>
                <a:schemeClr val="dk1"/>
              </a:solidFill>
              <a:effectLst/>
              <a:latin typeface="+mn-lt"/>
              <a:ea typeface="+mn-ea"/>
              <a:cs typeface="+mn-cs"/>
            </a:rPr>
            <a:t>なお、補助費等については、汚泥再生処理センター建設終了に伴う一部事務組合への負担金（▲</a:t>
          </a:r>
          <a:r>
            <a:rPr kumimoji="1" lang="en-US" altLang="ja-JP" sz="1100">
              <a:solidFill>
                <a:schemeClr val="dk1"/>
              </a:solidFill>
              <a:effectLst/>
              <a:latin typeface="+mn-lt"/>
              <a:ea typeface="+mn-ea"/>
              <a:cs typeface="+mn-cs"/>
            </a:rPr>
            <a:t>691,117</a:t>
          </a:r>
          <a:r>
            <a:rPr kumimoji="1" lang="ja-JP" altLang="en-US" sz="1100">
              <a:solidFill>
                <a:schemeClr val="dk1"/>
              </a:solidFill>
              <a:effectLst/>
              <a:latin typeface="+mn-lt"/>
              <a:ea typeface="+mn-ea"/>
              <a:cs typeface="+mn-cs"/>
            </a:rPr>
            <a:t>千円）減額であり、貸付金は地域総合整備資金貸付金（</a:t>
          </a:r>
          <a:r>
            <a:rPr kumimoji="1" lang="en-US" altLang="ja-JP" sz="1100">
              <a:solidFill>
                <a:schemeClr val="dk1"/>
              </a:solidFill>
              <a:effectLst/>
              <a:latin typeface="+mn-lt"/>
              <a:ea typeface="+mn-ea"/>
              <a:cs typeface="+mn-cs"/>
            </a:rPr>
            <a:t>509,000</a:t>
          </a:r>
          <a:r>
            <a:rPr kumimoji="1" lang="ja-JP" altLang="en-US" sz="1100">
              <a:solidFill>
                <a:schemeClr val="dk1"/>
              </a:solidFill>
              <a:effectLst/>
              <a:latin typeface="+mn-lt"/>
              <a:ea typeface="+mn-ea"/>
              <a:cs typeface="+mn-cs"/>
            </a:rPr>
            <a:t>千円）のための増額となった。</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千円となっており、類似団体と比較して一人当たりコストが高い状況となっている。平成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年度は、前年度に引き続き、臨時福祉給付金</a:t>
          </a:r>
          <a:r>
            <a:rPr kumimoji="1" lang="ja-JP" altLang="en-US" sz="1100">
              <a:solidFill>
                <a:schemeClr val="dk1"/>
              </a:solidFill>
              <a:effectLst/>
              <a:latin typeface="+mn-lt"/>
              <a:ea typeface="+mn-ea"/>
              <a:cs typeface="+mn-cs"/>
            </a:rPr>
            <a:t>（低所得者向け）の実施により、大幅な増額</a:t>
          </a:r>
          <a:r>
            <a:rPr kumimoji="1" lang="ja-JP" altLang="ja-JP" sz="1100">
              <a:solidFill>
                <a:schemeClr val="dk1"/>
              </a:solidFill>
              <a:effectLst/>
              <a:latin typeface="+mn-lt"/>
              <a:ea typeface="+mn-ea"/>
              <a:cs typeface="+mn-cs"/>
            </a:rPr>
            <a:t>となった。扶助費は、全体的に年々増加傾向にあり、住民への福祉サービス維持のための財源確保が大きな課題である。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35,473
35,386
283.59
26,322,981
25,386,731
719,614
13,777,111
29,075,675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109601</xdr:rowOff>
    </xdr:from>
    <xdr:to>
      <xdr:col>6</xdr:col>
      <xdr:colOff>511175</xdr:colOff>
      <xdr:row>36</xdr:row>
      <xdr:rowOff>10160</xdr:rowOff>
    </xdr:to>
    <xdr:cxnSp macro="">
      <xdr:nvCxnSpPr>
        <xdr:cNvPr id="61" name="直線コネクタ 60"/>
        <xdr:cNvCxnSpPr/>
      </xdr:nvCxnSpPr>
      <xdr:spPr>
        <a:xfrm>
          <a:off x="3797300" y="6110351"/>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109601</xdr:rowOff>
    </xdr:from>
    <xdr:to>
      <xdr:col>5</xdr:col>
      <xdr:colOff>358775</xdr:colOff>
      <xdr:row>35</xdr:row>
      <xdr:rowOff>166941</xdr:rowOff>
    </xdr:to>
    <xdr:cxnSp macro="">
      <xdr:nvCxnSpPr>
        <xdr:cNvPr id="64" name="直線コネクタ 63"/>
        <xdr:cNvCxnSpPr/>
      </xdr:nvCxnSpPr>
      <xdr:spPr>
        <a:xfrm flipV="1">
          <a:off x="2908300" y="6110351"/>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166941</xdr:rowOff>
    </xdr:from>
    <xdr:to>
      <xdr:col>4</xdr:col>
      <xdr:colOff>155575</xdr:colOff>
      <xdr:row>35</xdr:row>
      <xdr:rowOff>169799</xdr:rowOff>
    </xdr:to>
    <xdr:cxnSp macro="">
      <xdr:nvCxnSpPr>
        <xdr:cNvPr id="67" name="直線コネクタ 66"/>
        <xdr:cNvCxnSpPr/>
      </xdr:nvCxnSpPr>
      <xdr:spPr>
        <a:xfrm flipV="1">
          <a:off x="2019300" y="616769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128651</xdr:rowOff>
    </xdr:from>
    <xdr:to>
      <xdr:col>2</xdr:col>
      <xdr:colOff>638175</xdr:colOff>
      <xdr:row>35</xdr:row>
      <xdr:rowOff>169799</xdr:rowOff>
    </xdr:to>
    <xdr:cxnSp macro="">
      <xdr:nvCxnSpPr>
        <xdr:cNvPr id="70" name="直線コネクタ 69"/>
        <xdr:cNvCxnSpPr/>
      </xdr:nvCxnSpPr>
      <xdr:spPr>
        <a:xfrm>
          <a:off x="1130300" y="612940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130810</xdr:rowOff>
    </xdr:from>
    <xdr:to>
      <xdr:col>6</xdr:col>
      <xdr:colOff>561975</xdr:colOff>
      <xdr:row>36</xdr:row>
      <xdr:rowOff>60960</xdr:rowOff>
    </xdr:to>
    <xdr:sp macro="" textlink="">
      <xdr:nvSpPr>
        <xdr:cNvPr id="80" name="円/楕円 79"/>
        <xdr:cNvSpPr/>
      </xdr:nvSpPr>
      <xdr:spPr>
        <a:xfrm>
          <a:off x="45847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109237</xdr:rowOff>
    </xdr:from>
    <xdr:ext cx="469744" cy="259045"/>
    <xdr:sp macro="" textlink="">
      <xdr:nvSpPr>
        <xdr:cNvPr id="81" name="議会費該当値テキスト"/>
        <xdr:cNvSpPr txBox="1"/>
      </xdr:nvSpPr>
      <xdr:spPr>
        <a:xfrm>
          <a:off x="4686300"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58801</xdr:rowOff>
    </xdr:from>
    <xdr:to>
      <xdr:col>5</xdr:col>
      <xdr:colOff>409575</xdr:colOff>
      <xdr:row>35</xdr:row>
      <xdr:rowOff>160401</xdr:rowOff>
    </xdr:to>
    <xdr:sp macro="" textlink="">
      <xdr:nvSpPr>
        <xdr:cNvPr id="82" name="円/楕円 81"/>
        <xdr:cNvSpPr/>
      </xdr:nvSpPr>
      <xdr:spPr>
        <a:xfrm>
          <a:off x="3746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151528</xdr:rowOff>
    </xdr:from>
    <xdr:ext cx="469744" cy="259045"/>
    <xdr:sp macro="" textlink="">
      <xdr:nvSpPr>
        <xdr:cNvPr id="83" name="テキスト ボックス 82"/>
        <xdr:cNvSpPr txBox="1"/>
      </xdr:nvSpPr>
      <xdr:spPr>
        <a:xfrm>
          <a:off x="3562427" y="61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116141</xdr:rowOff>
    </xdr:from>
    <xdr:to>
      <xdr:col>4</xdr:col>
      <xdr:colOff>206375</xdr:colOff>
      <xdr:row>36</xdr:row>
      <xdr:rowOff>46291</xdr:rowOff>
    </xdr:to>
    <xdr:sp macro="" textlink="">
      <xdr:nvSpPr>
        <xdr:cNvPr id="84" name="円/楕円 83"/>
        <xdr:cNvSpPr/>
      </xdr:nvSpPr>
      <xdr:spPr>
        <a:xfrm>
          <a:off x="2857500" y="6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37418</xdr:rowOff>
    </xdr:from>
    <xdr:ext cx="469744" cy="259045"/>
    <xdr:sp macro="" textlink="">
      <xdr:nvSpPr>
        <xdr:cNvPr id="85" name="テキスト ボックス 84"/>
        <xdr:cNvSpPr txBox="1"/>
      </xdr:nvSpPr>
      <xdr:spPr>
        <a:xfrm>
          <a:off x="2673427"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118999</xdr:rowOff>
    </xdr:from>
    <xdr:to>
      <xdr:col>3</xdr:col>
      <xdr:colOff>3175</xdr:colOff>
      <xdr:row>36</xdr:row>
      <xdr:rowOff>49149</xdr:rowOff>
    </xdr:to>
    <xdr:sp macro="" textlink="">
      <xdr:nvSpPr>
        <xdr:cNvPr id="86" name="円/楕円 85"/>
        <xdr:cNvSpPr/>
      </xdr:nvSpPr>
      <xdr:spPr>
        <a:xfrm>
          <a:off x="1968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40276</xdr:rowOff>
    </xdr:from>
    <xdr:ext cx="469744" cy="259045"/>
    <xdr:sp macro="" textlink="">
      <xdr:nvSpPr>
        <xdr:cNvPr id="87" name="テキスト ボックス 86"/>
        <xdr:cNvSpPr txBox="1"/>
      </xdr:nvSpPr>
      <xdr:spPr>
        <a:xfrm>
          <a:off x="1784427"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77851</xdr:rowOff>
    </xdr:from>
    <xdr:to>
      <xdr:col>1</xdr:col>
      <xdr:colOff>485775</xdr:colOff>
      <xdr:row>36</xdr:row>
      <xdr:rowOff>8001</xdr:rowOff>
    </xdr:to>
    <xdr:sp macro="" textlink="">
      <xdr:nvSpPr>
        <xdr:cNvPr id="88" name="円/楕円 87"/>
        <xdr:cNvSpPr/>
      </xdr:nvSpPr>
      <xdr:spPr>
        <a:xfrm>
          <a:off x="1079500" y="60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170578</xdr:rowOff>
    </xdr:from>
    <xdr:ext cx="469744" cy="259045"/>
    <xdr:sp macro="" textlink="">
      <xdr:nvSpPr>
        <xdr:cNvPr id="89" name="テキスト ボックス 88"/>
        <xdr:cNvSpPr txBox="1"/>
      </xdr:nvSpPr>
      <xdr:spPr>
        <a:xfrm>
          <a:off x="895427" y="61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10833</xdr:rowOff>
    </xdr:from>
    <xdr:to>
      <xdr:col>6</xdr:col>
      <xdr:colOff>511175</xdr:colOff>
      <xdr:row>55</xdr:row>
      <xdr:rowOff>43213</xdr:rowOff>
    </xdr:to>
    <xdr:cxnSp macro="">
      <xdr:nvCxnSpPr>
        <xdr:cNvPr id="116" name="直線コネクタ 115"/>
        <xdr:cNvCxnSpPr/>
      </xdr:nvCxnSpPr>
      <xdr:spPr>
        <a:xfrm flipV="1">
          <a:off x="3797300" y="9440583"/>
          <a:ext cx="838200" cy="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43213</xdr:rowOff>
    </xdr:from>
    <xdr:to>
      <xdr:col>5</xdr:col>
      <xdr:colOff>358775</xdr:colOff>
      <xdr:row>55</xdr:row>
      <xdr:rowOff>87470</xdr:rowOff>
    </xdr:to>
    <xdr:cxnSp macro="">
      <xdr:nvCxnSpPr>
        <xdr:cNvPr id="119" name="直線コネクタ 118"/>
        <xdr:cNvCxnSpPr/>
      </xdr:nvCxnSpPr>
      <xdr:spPr>
        <a:xfrm flipV="1">
          <a:off x="2908300" y="9472963"/>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14331</xdr:rowOff>
    </xdr:from>
    <xdr:to>
      <xdr:col>4</xdr:col>
      <xdr:colOff>155575</xdr:colOff>
      <xdr:row>55</xdr:row>
      <xdr:rowOff>87470</xdr:rowOff>
    </xdr:to>
    <xdr:cxnSp macro="">
      <xdr:nvCxnSpPr>
        <xdr:cNvPr id="122" name="直線コネクタ 121"/>
        <xdr:cNvCxnSpPr/>
      </xdr:nvCxnSpPr>
      <xdr:spPr>
        <a:xfrm>
          <a:off x="2019300" y="9444081"/>
          <a:ext cx="889000" cy="7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14331</xdr:rowOff>
    </xdr:from>
    <xdr:to>
      <xdr:col>2</xdr:col>
      <xdr:colOff>638175</xdr:colOff>
      <xdr:row>55</xdr:row>
      <xdr:rowOff>167191</xdr:rowOff>
    </xdr:to>
    <xdr:cxnSp macro="">
      <xdr:nvCxnSpPr>
        <xdr:cNvPr id="125" name="直線コネクタ 124"/>
        <xdr:cNvCxnSpPr/>
      </xdr:nvCxnSpPr>
      <xdr:spPr>
        <a:xfrm flipV="1">
          <a:off x="1130300" y="9444081"/>
          <a:ext cx="889000" cy="15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131483</xdr:rowOff>
    </xdr:from>
    <xdr:to>
      <xdr:col>6</xdr:col>
      <xdr:colOff>561975</xdr:colOff>
      <xdr:row>55</xdr:row>
      <xdr:rowOff>61633</xdr:rowOff>
    </xdr:to>
    <xdr:sp macro="" textlink="">
      <xdr:nvSpPr>
        <xdr:cNvPr id="135" name="円/楕円 134"/>
        <xdr:cNvSpPr/>
      </xdr:nvSpPr>
      <xdr:spPr>
        <a:xfrm>
          <a:off x="4584700" y="93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154360</xdr:rowOff>
    </xdr:from>
    <xdr:ext cx="599010" cy="259045"/>
    <xdr:sp macro="" textlink="">
      <xdr:nvSpPr>
        <xdr:cNvPr id="136" name="総務費該当値テキスト"/>
        <xdr:cNvSpPr txBox="1"/>
      </xdr:nvSpPr>
      <xdr:spPr>
        <a:xfrm>
          <a:off x="4686300" y="924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140,686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163863</xdr:rowOff>
    </xdr:from>
    <xdr:to>
      <xdr:col>5</xdr:col>
      <xdr:colOff>409575</xdr:colOff>
      <xdr:row>55</xdr:row>
      <xdr:rowOff>94013</xdr:rowOff>
    </xdr:to>
    <xdr:sp macro="" textlink="">
      <xdr:nvSpPr>
        <xdr:cNvPr id="137" name="円/楕円 136"/>
        <xdr:cNvSpPr/>
      </xdr:nvSpPr>
      <xdr:spPr>
        <a:xfrm>
          <a:off x="3746500" y="94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110540</xdr:rowOff>
    </xdr:from>
    <xdr:ext cx="599010" cy="259045"/>
    <xdr:sp macro="" textlink="">
      <xdr:nvSpPr>
        <xdr:cNvPr id="138" name="テキスト ボックス 137"/>
        <xdr:cNvSpPr txBox="1"/>
      </xdr:nvSpPr>
      <xdr:spPr>
        <a:xfrm>
          <a:off x="3497794" y="919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36670</xdr:rowOff>
    </xdr:from>
    <xdr:to>
      <xdr:col>4</xdr:col>
      <xdr:colOff>206375</xdr:colOff>
      <xdr:row>55</xdr:row>
      <xdr:rowOff>138270</xdr:rowOff>
    </xdr:to>
    <xdr:sp macro="" textlink="">
      <xdr:nvSpPr>
        <xdr:cNvPr id="139" name="円/楕円 138"/>
        <xdr:cNvSpPr/>
      </xdr:nvSpPr>
      <xdr:spPr>
        <a:xfrm>
          <a:off x="2857500" y="94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154797</xdr:rowOff>
    </xdr:from>
    <xdr:ext cx="599010" cy="259045"/>
    <xdr:sp macro="" textlink="">
      <xdr:nvSpPr>
        <xdr:cNvPr id="140" name="テキスト ボックス 139"/>
        <xdr:cNvSpPr txBox="1"/>
      </xdr:nvSpPr>
      <xdr:spPr>
        <a:xfrm>
          <a:off x="2608794" y="924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123,924</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134981</xdr:rowOff>
    </xdr:from>
    <xdr:to>
      <xdr:col>3</xdr:col>
      <xdr:colOff>3175</xdr:colOff>
      <xdr:row>55</xdr:row>
      <xdr:rowOff>65131</xdr:rowOff>
    </xdr:to>
    <xdr:sp macro="" textlink="">
      <xdr:nvSpPr>
        <xdr:cNvPr id="141" name="円/楕円 140"/>
        <xdr:cNvSpPr/>
      </xdr:nvSpPr>
      <xdr:spPr>
        <a:xfrm>
          <a:off x="1968500" y="93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81658</xdr:rowOff>
    </xdr:from>
    <xdr:ext cx="599010" cy="259045"/>
    <xdr:sp macro="" textlink="">
      <xdr:nvSpPr>
        <xdr:cNvPr id="142" name="テキスト ボックス 141"/>
        <xdr:cNvSpPr txBox="1"/>
      </xdr:nvSpPr>
      <xdr:spPr>
        <a:xfrm>
          <a:off x="1719794" y="916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139,921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116391</xdr:rowOff>
    </xdr:from>
    <xdr:to>
      <xdr:col>1</xdr:col>
      <xdr:colOff>485775</xdr:colOff>
      <xdr:row>56</xdr:row>
      <xdr:rowOff>46541</xdr:rowOff>
    </xdr:to>
    <xdr:sp macro="" textlink="">
      <xdr:nvSpPr>
        <xdr:cNvPr id="143" name="円/楕円 142"/>
        <xdr:cNvSpPr/>
      </xdr:nvSpPr>
      <xdr:spPr>
        <a:xfrm>
          <a:off x="1079500" y="95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37668</xdr:rowOff>
    </xdr:from>
    <xdr:ext cx="599010" cy="259045"/>
    <xdr:sp macro="" textlink="">
      <xdr:nvSpPr>
        <xdr:cNvPr id="144" name="テキスト ボックス 143"/>
        <xdr:cNvSpPr txBox="1"/>
      </xdr:nvSpPr>
      <xdr:spPr>
        <a:xfrm>
          <a:off x="830794" y="963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96732</xdr:rowOff>
    </xdr:from>
    <xdr:to>
      <xdr:col>6</xdr:col>
      <xdr:colOff>511175</xdr:colOff>
      <xdr:row>76</xdr:row>
      <xdr:rowOff>41315</xdr:rowOff>
    </xdr:to>
    <xdr:cxnSp macro="">
      <xdr:nvCxnSpPr>
        <xdr:cNvPr id="172" name="直線コネクタ 171"/>
        <xdr:cNvCxnSpPr/>
      </xdr:nvCxnSpPr>
      <xdr:spPr>
        <a:xfrm flipV="1">
          <a:off x="3797300" y="12955482"/>
          <a:ext cx="838200" cy="1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41315</xdr:rowOff>
    </xdr:from>
    <xdr:to>
      <xdr:col>5</xdr:col>
      <xdr:colOff>358775</xdr:colOff>
      <xdr:row>76</xdr:row>
      <xdr:rowOff>67545</xdr:rowOff>
    </xdr:to>
    <xdr:cxnSp macro="">
      <xdr:nvCxnSpPr>
        <xdr:cNvPr id="175" name="直線コネクタ 174"/>
        <xdr:cNvCxnSpPr/>
      </xdr:nvCxnSpPr>
      <xdr:spPr>
        <a:xfrm flipV="1">
          <a:off x="2908300" y="13071515"/>
          <a:ext cx="889000" cy="2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67545</xdr:rowOff>
    </xdr:from>
    <xdr:to>
      <xdr:col>4</xdr:col>
      <xdr:colOff>155575</xdr:colOff>
      <xdr:row>76</xdr:row>
      <xdr:rowOff>109000</xdr:rowOff>
    </xdr:to>
    <xdr:cxnSp macro="">
      <xdr:nvCxnSpPr>
        <xdr:cNvPr id="178" name="直線コネクタ 177"/>
        <xdr:cNvCxnSpPr/>
      </xdr:nvCxnSpPr>
      <xdr:spPr>
        <a:xfrm flipV="1">
          <a:off x="2019300" y="13097745"/>
          <a:ext cx="889000" cy="4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109000</xdr:rowOff>
    </xdr:from>
    <xdr:to>
      <xdr:col>2</xdr:col>
      <xdr:colOff>638175</xdr:colOff>
      <xdr:row>76</xdr:row>
      <xdr:rowOff>148890</xdr:rowOff>
    </xdr:to>
    <xdr:cxnSp macro="">
      <xdr:nvCxnSpPr>
        <xdr:cNvPr id="181" name="直線コネクタ 180"/>
        <xdr:cNvCxnSpPr/>
      </xdr:nvCxnSpPr>
      <xdr:spPr>
        <a:xfrm flipV="1">
          <a:off x="1130300" y="13139200"/>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45932</xdr:rowOff>
    </xdr:from>
    <xdr:to>
      <xdr:col>6</xdr:col>
      <xdr:colOff>561975</xdr:colOff>
      <xdr:row>75</xdr:row>
      <xdr:rowOff>147532</xdr:rowOff>
    </xdr:to>
    <xdr:sp macro="" textlink="">
      <xdr:nvSpPr>
        <xdr:cNvPr id="191" name="円/楕円 190"/>
        <xdr:cNvSpPr/>
      </xdr:nvSpPr>
      <xdr:spPr>
        <a:xfrm>
          <a:off x="4584700" y="1290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68809</xdr:rowOff>
    </xdr:from>
    <xdr:ext cx="599010" cy="259045"/>
    <xdr:sp macro="" textlink="">
      <xdr:nvSpPr>
        <xdr:cNvPr id="192" name="民生費該当値テキスト"/>
        <xdr:cNvSpPr txBox="1"/>
      </xdr:nvSpPr>
      <xdr:spPr>
        <a:xfrm>
          <a:off x="4686300" y="1275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221,898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161965</xdr:rowOff>
    </xdr:from>
    <xdr:to>
      <xdr:col>5</xdr:col>
      <xdr:colOff>409575</xdr:colOff>
      <xdr:row>76</xdr:row>
      <xdr:rowOff>92115</xdr:rowOff>
    </xdr:to>
    <xdr:sp macro="" textlink="">
      <xdr:nvSpPr>
        <xdr:cNvPr id="193" name="円/楕円 192"/>
        <xdr:cNvSpPr/>
      </xdr:nvSpPr>
      <xdr:spPr>
        <a:xfrm>
          <a:off x="3746500" y="1302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108642</xdr:rowOff>
    </xdr:from>
    <xdr:ext cx="599010" cy="259045"/>
    <xdr:sp macro="" textlink="">
      <xdr:nvSpPr>
        <xdr:cNvPr id="194" name="テキスト ボックス 193"/>
        <xdr:cNvSpPr txBox="1"/>
      </xdr:nvSpPr>
      <xdr:spPr>
        <a:xfrm>
          <a:off x="3497794" y="1279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196,519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16745</xdr:rowOff>
    </xdr:from>
    <xdr:to>
      <xdr:col>4</xdr:col>
      <xdr:colOff>206375</xdr:colOff>
      <xdr:row>76</xdr:row>
      <xdr:rowOff>118345</xdr:rowOff>
    </xdr:to>
    <xdr:sp macro="" textlink="">
      <xdr:nvSpPr>
        <xdr:cNvPr id="195" name="円/楕円 194"/>
        <xdr:cNvSpPr/>
      </xdr:nvSpPr>
      <xdr:spPr>
        <a:xfrm>
          <a:off x="2857500" y="13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134872</xdr:rowOff>
    </xdr:from>
    <xdr:ext cx="599010" cy="259045"/>
    <xdr:sp macro="" textlink="">
      <xdr:nvSpPr>
        <xdr:cNvPr id="196" name="テキスト ボックス 195"/>
        <xdr:cNvSpPr txBox="1"/>
      </xdr:nvSpPr>
      <xdr:spPr>
        <a:xfrm>
          <a:off x="2608794" y="128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58200</xdr:rowOff>
    </xdr:from>
    <xdr:to>
      <xdr:col>3</xdr:col>
      <xdr:colOff>3175</xdr:colOff>
      <xdr:row>76</xdr:row>
      <xdr:rowOff>159800</xdr:rowOff>
    </xdr:to>
    <xdr:sp macro="" textlink="">
      <xdr:nvSpPr>
        <xdr:cNvPr id="197" name="円/楕円 196"/>
        <xdr:cNvSpPr/>
      </xdr:nvSpPr>
      <xdr:spPr>
        <a:xfrm>
          <a:off x="1968500" y="1308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4876</xdr:rowOff>
    </xdr:from>
    <xdr:ext cx="599010" cy="259045"/>
    <xdr:sp macro="" textlink="">
      <xdr:nvSpPr>
        <xdr:cNvPr id="198" name="テキスト ボックス 197"/>
        <xdr:cNvSpPr txBox="1"/>
      </xdr:nvSpPr>
      <xdr:spPr>
        <a:xfrm>
          <a:off x="1719794" y="1286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181,715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98090</xdr:rowOff>
    </xdr:from>
    <xdr:to>
      <xdr:col>1</xdr:col>
      <xdr:colOff>485775</xdr:colOff>
      <xdr:row>77</xdr:row>
      <xdr:rowOff>28240</xdr:rowOff>
    </xdr:to>
    <xdr:sp macro="" textlink="">
      <xdr:nvSpPr>
        <xdr:cNvPr id="199" name="円/楕円 198"/>
        <xdr:cNvSpPr/>
      </xdr:nvSpPr>
      <xdr:spPr>
        <a:xfrm>
          <a:off x="1079500" y="131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44766</xdr:rowOff>
    </xdr:from>
    <xdr:ext cx="599010" cy="259045"/>
    <xdr:sp macro="" textlink="">
      <xdr:nvSpPr>
        <xdr:cNvPr id="200" name="テキスト ボックス 199"/>
        <xdr:cNvSpPr txBox="1"/>
      </xdr:nvSpPr>
      <xdr:spPr>
        <a:xfrm>
          <a:off x="830794" y="129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16422</xdr:rowOff>
    </xdr:from>
    <xdr:to>
      <xdr:col>6</xdr:col>
      <xdr:colOff>511175</xdr:colOff>
      <xdr:row>96</xdr:row>
      <xdr:rowOff>156496</xdr:rowOff>
    </xdr:to>
    <xdr:cxnSp macro="">
      <xdr:nvCxnSpPr>
        <xdr:cNvPr id="225" name="直線コネクタ 224"/>
        <xdr:cNvCxnSpPr/>
      </xdr:nvCxnSpPr>
      <xdr:spPr>
        <a:xfrm>
          <a:off x="3797300" y="16475622"/>
          <a:ext cx="838200" cy="1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16422</xdr:rowOff>
    </xdr:from>
    <xdr:to>
      <xdr:col>5</xdr:col>
      <xdr:colOff>358775</xdr:colOff>
      <xdr:row>96</xdr:row>
      <xdr:rowOff>132728</xdr:rowOff>
    </xdr:to>
    <xdr:cxnSp macro="">
      <xdr:nvCxnSpPr>
        <xdr:cNvPr id="228" name="直線コネクタ 227"/>
        <xdr:cNvCxnSpPr/>
      </xdr:nvCxnSpPr>
      <xdr:spPr>
        <a:xfrm flipV="1">
          <a:off x="2908300" y="16475622"/>
          <a:ext cx="889000" cy="1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132728</xdr:rowOff>
    </xdr:from>
    <xdr:to>
      <xdr:col>4</xdr:col>
      <xdr:colOff>155575</xdr:colOff>
      <xdr:row>96</xdr:row>
      <xdr:rowOff>137430</xdr:rowOff>
    </xdr:to>
    <xdr:cxnSp macro="">
      <xdr:nvCxnSpPr>
        <xdr:cNvPr id="231" name="直線コネクタ 230"/>
        <xdr:cNvCxnSpPr/>
      </xdr:nvCxnSpPr>
      <xdr:spPr>
        <a:xfrm flipV="1">
          <a:off x="2019300" y="16591928"/>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124870</xdr:rowOff>
    </xdr:from>
    <xdr:to>
      <xdr:col>2</xdr:col>
      <xdr:colOff>638175</xdr:colOff>
      <xdr:row>96</xdr:row>
      <xdr:rowOff>137430</xdr:rowOff>
    </xdr:to>
    <xdr:cxnSp macro="">
      <xdr:nvCxnSpPr>
        <xdr:cNvPr id="234" name="直線コネクタ 233"/>
        <xdr:cNvCxnSpPr/>
      </xdr:nvCxnSpPr>
      <xdr:spPr>
        <a:xfrm>
          <a:off x="1130300" y="16584070"/>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105696</xdr:rowOff>
    </xdr:from>
    <xdr:to>
      <xdr:col>6</xdr:col>
      <xdr:colOff>561975</xdr:colOff>
      <xdr:row>97</xdr:row>
      <xdr:rowOff>35846</xdr:rowOff>
    </xdr:to>
    <xdr:sp macro="" textlink="">
      <xdr:nvSpPr>
        <xdr:cNvPr id="244" name="円/楕円 243"/>
        <xdr:cNvSpPr/>
      </xdr:nvSpPr>
      <xdr:spPr>
        <a:xfrm>
          <a:off x="4584700" y="165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20623</xdr:rowOff>
    </xdr:from>
    <xdr:ext cx="534377" cy="259045"/>
    <xdr:sp macro="" textlink="">
      <xdr:nvSpPr>
        <xdr:cNvPr id="245" name="衛生費該当値テキスト"/>
        <xdr:cNvSpPr txBox="1"/>
      </xdr:nvSpPr>
      <xdr:spPr>
        <a:xfrm>
          <a:off x="4686300" y="1647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137072</xdr:rowOff>
    </xdr:from>
    <xdr:to>
      <xdr:col>5</xdr:col>
      <xdr:colOff>409575</xdr:colOff>
      <xdr:row>96</xdr:row>
      <xdr:rowOff>67222</xdr:rowOff>
    </xdr:to>
    <xdr:sp macro="" textlink="">
      <xdr:nvSpPr>
        <xdr:cNvPr id="246" name="円/楕円 245"/>
        <xdr:cNvSpPr/>
      </xdr:nvSpPr>
      <xdr:spPr>
        <a:xfrm>
          <a:off x="3746500" y="1642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83749</xdr:rowOff>
    </xdr:from>
    <xdr:ext cx="534377" cy="259045"/>
    <xdr:sp macro="" textlink="">
      <xdr:nvSpPr>
        <xdr:cNvPr id="247" name="テキスト ボックス 246"/>
        <xdr:cNvSpPr txBox="1"/>
      </xdr:nvSpPr>
      <xdr:spPr>
        <a:xfrm>
          <a:off x="3530111" y="162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81928</xdr:rowOff>
    </xdr:from>
    <xdr:to>
      <xdr:col>4</xdr:col>
      <xdr:colOff>206375</xdr:colOff>
      <xdr:row>97</xdr:row>
      <xdr:rowOff>12078</xdr:rowOff>
    </xdr:to>
    <xdr:sp macro="" textlink="">
      <xdr:nvSpPr>
        <xdr:cNvPr id="248" name="円/楕円 247"/>
        <xdr:cNvSpPr/>
      </xdr:nvSpPr>
      <xdr:spPr>
        <a:xfrm>
          <a:off x="2857500" y="165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3205</xdr:rowOff>
    </xdr:from>
    <xdr:ext cx="534377" cy="259045"/>
    <xdr:sp macro="" textlink="">
      <xdr:nvSpPr>
        <xdr:cNvPr id="249" name="テキスト ボックス 248"/>
        <xdr:cNvSpPr txBox="1"/>
      </xdr:nvSpPr>
      <xdr:spPr>
        <a:xfrm>
          <a:off x="2641111" y="166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86630</xdr:rowOff>
    </xdr:from>
    <xdr:to>
      <xdr:col>3</xdr:col>
      <xdr:colOff>3175</xdr:colOff>
      <xdr:row>97</xdr:row>
      <xdr:rowOff>16780</xdr:rowOff>
    </xdr:to>
    <xdr:sp macro="" textlink="">
      <xdr:nvSpPr>
        <xdr:cNvPr id="250" name="円/楕円 249"/>
        <xdr:cNvSpPr/>
      </xdr:nvSpPr>
      <xdr:spPr>
        <a:xfrm>
          <a:off x="1968500" y="165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7907</xdr:rowOff>
    </xdr:from>
    <xdr:ext cx="534377" cy="259045"/>
    <xdr:sp macro="" textlink="">
      <xdr:nvSpPr>
        <xdr:cNvPr id="251" name="テキスト ボックス 250"/>
        <xdr:cNvSpPr txBox="1"/>
      </xdr:nvSpPr>
      <xdr:spPr>
        <a:xfrm>
          <a:off x="1752111" y="1663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74070</xdr:rowOff>
    </xdr:from>
    <xdr:to>
      <xdr:col>1</xdr:col>
      <xdr:colOff>485775</xdr:colOff>
      <xdr:row>97</xdr:row>
      <xdr:rowOff>4220</xdr:rowOff>
    </xdr:to>
    <xdr:sp macro="" textlink="">
      <xdr:nvSpPr>
        <xdr:cNvPr id="252" name="円/楕円 251"/>
        <xdr:cNvSpPr/>
      </xdr:nvSpPr>
      <xdr:spPr>
        <a:xfrm>
          <a:off x="1079500" y="165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166797</xdr:rowOff>
    </xdr:from>
    <xdr:ext cx="534377" cy="259045"/>
    <xdr:sp macro="" textlink="">
      <xdr:nvSpPr>
        <xdr:cNvPr id="253" name="テキスト ボックス 252"/>
        <xdr:cNvSpPr txBox="1"/>
      </xdr:nvSpPr>
      <xdr:spPr>
        <a:xfrm>
          <a:off x="863111" y="166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95939</xdr:rowOff>
    </xdr:from>
    <xdr:to>
      <xdr:col>15</xdr:col>
      <xdr:colOff>180975</xdr:colOff>
      <xdr:row>38</xdr:row>
      <xdr:rowOff>170397</xdr:rowOff>
    </xdr:to>
    <xdr:cxnSp macro="">
      <xdr:nvCxnSpPr>
        <xdr:cNvPr id="284" name="直線コネクタ 283"/>
        <xdr:cNvCxnSpPr/>
      </xdr:nvCxnSpPr>
      <xdr:spPr>
        <a:xfrm>
          <a:off x="9639300" y="6611039"/>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15929</xdr:rowOff>
    </xdr:from>
    <xdr:to>
      <xdr:col>14</xdr:col>
      <xdr:colOff>28575</xdr:colOff>
      <xdr:row>38</xdr:row>
      <xdr:rowOff>95939</xdr:rowOff>
    </xdr:to>
    <xdr:cxnSp macro="">
      <xdr:nvCxnSpPr>
        <xdr:cNvPr id="287" name="直線コネクタ 286"/>
        <xdr:cNvCxnSpPr/>
      </xdr:nvCxnSpPr>
      <xdr:spPr>
        <a:xfrm>
          <a:off x="8750300" y="653102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49893</xdr:rowOff>
    </xdr:from>
    <xdr:to>
      <xdr:col>12</xdr:col>
      <xdr:colOff>511175</xdr:colOff>
      <xdr:row>38</xdr:row>
      <xdr:rowOff>15929</xdr:rowOff>
    </xdr:to>
    <xdr:cxnSp macro="">
      <xdr:nvCxnSpPr>
        <xdr:cNvPr id="290" name="直線コネクタ 289"/>
        <xdr:cNvCxnSpPr/>
      </xdr:nvCxnSpPr>
      <xdr:spPr>
        <a:xfrm>
          <a:off x="7861300" y="6222093"/>
          <a:ext cx="889000" cy="30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116840</xdr:rowOff>
    </xdr:from>
    <xdr:to>
      <xdr:col>11</xdr:col>
      <xdr:colOff>307975</xdr:colOff>
      <xdr:row>36</xdr:row>
      <xdr:rowOff>49893</xdr:rowOff>
    </xdr:to>
    <xdr:cxnSp macro="">
      <xdr:nvCxnSpPr>
        <xdr:cNvPr id="293" name="直線コネクタ 292"/>
        <xdr:cNvCxnSpPr/>
      </xdr:nvCxnSpPr>
      <xdr:spPr>
        <a:xfrm>
          <a:off x="6972300" y="611759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119597</xdr:rowOff>
    </xdr:from>
    <xdr:to>
      <xdr:col>15</xdr:col>
      <xdr:colOff>231775</xdr:colOff>
      <xdr:row>39</xdr:row>
      <xdr:rowOff>49747</xdr:rowOff>
    </xdr:to>
    <xdr:sp macro="" textlink="">
      <xdr:nvSpPr>
        <xdr:cNvPr id="303" name="円/楕円 302"/>
        <xdr:cNvSpPr/>
      </xdr:nvSpPr>
      <xdr:spPr>
        <a:xfrm>
          <a:off x="104267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34524</xdr:rowOff>
    </xdr:from>
    <xdr:ext cx="378565" cy="259045"/>
    <xdr:sp macro="" textlink="">
      <xdr:nvSpPr>
        <xdr:cNvPr id="304" name="労働費該当値テキスト"/>
        <xdr:cNvSpPr txBox="1"/>
      </xdr:nvSpPr>
      <xdr:spPr>
        <a:xfrm>
          <a:off x="10528300" y="6549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45139</xdr:rowOff>
    </xdr:from>
    <xdr:to>
      <xdr:col>14</xdr:col>
      <xdr:colOff>79375</xdr:colOff>
      <xdr:row>38</xdr:row>
      <xdr:rowOff>146739</xdr:rowOff>
    </xdr:to>
    <xdr:sp macro="" textlink="">
      <xdr:nvSpPr>
        <xdr:cNvPr id="305" name="円/楕円 304"/>
        <xdr:cNvSpPr/>
      </xdr:nvSpPr>
      <xdr:spPr>
        <a:xfrm>
          <a:off x="9588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137866</xdr:rowOff>
    </xdr:from>
    <xdr:ext cx="378565" cy="259045"/>
    <xdr:sp macro="" textlink="">
      <xdr:nvSpPr>
        <xdr:cNvPr id="306" name="テキスト ボックス 305"/>
        <xdr:cNvSpPr txBox="1"/>
      </xdr:nvSpPr>
      <xdr:spPr>
        <a:xfrm>
          <a:off x="9450017" y="665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136579</xdr:rowOff>
    </xdr:from>
    <xdr:to>
      <xdr:col>12</xdr:col>
      <xdr:colOff>561975</xdr:colOff>
      <xdr:row>38</xdr:row>
      <xdr:rowOff>66729</xdr:rowOff>
    </xdr:to>
    <xdr:sp macro="" textlink="">
      <xdr:nvSpPr>
        <xdr:cNvPr id="307" name="円/楕円 306"/>
        <xdr:cNvSpPr/>
      </xdr:nvSpPr>
      <xdr:spPr>
        <a:xfrm>
          <a:off x="8699500" y="64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57856</xdr:rowOff>
    </xdr:from>
    <xdr:ext cx="378565" cy="259045"/>
    <xdr:sp macro="" textlink="">
      <xdr:nvSpPr>
        <xdr:cNvPr id="308" name="テキスト ボックス 307"/>
        <xdr:cNvSpPr txBox="1"/>
      </xdr:nvSpPr>
      <xdr:spPr>
        <a:xfrm>
          <a:off x="8561017" y="6572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170543</xdr:rowOff>
    </xdr:from>
    <xdr:to>
      <xdr:col>11</xdr:col>
      <xdr:colOff>358775</xdr:colOff>
      <xdr:row>36</xdr:row>
      <xdr:rowOff>100693</xdr:rowOff>
    </xdr:to>
    <xdr:sp macro="" textlink="">
      <xdr:nvSpPr>
        <xdr:cNvPr id="309" name="円/楕円 308"/>
        <xdr:cNvSpPr/>
      </xdr:nvSpPr>
      <xdr:spPr>
        <a:xfrm>
          <a:off x="78105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91820</xdr:rowOff>
    </xdr:from>
    <xdr:ext cx="469744" cy="259045"/>
    <xdr:sp macro="" textlink="">
      <xdr:nvSpPr>
        <xdr:cNvPr id="310" name="テキスト ボックス 309"/>
        <xdr:cNvSpPr txBox="1"/>
      </xdr:nvSpPr>
      <xdr:spPr>
        <a:xfrm>
          <a:off x="7626427" y="626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66040</xdr:rowOff>
    </xdr:from>
    <xdr:to>
      <xdr:col>10</xdr:col>
      <xdr:colOff>155575</xdr:colOff>
      <xdr:row>35</xdr:row>
      <xdr:rowOff>167640</xdr:rowOff>
    </xdr:to>
    <xdr:sp macro="" textlink="">
      <xdr:nvSpPr>
        <xdr:cNvPr id="311" name="円/楕円 310"/>
        <xdr:cNvSpPr/>
      </xdr:nvSpPr>
      <xdr:spPr>
        <a:xfrm>
          <a:off x="6921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158767</xdr:rowOff>
    </xdr:from>
    <xdr:ext cx="469744" cy="259045"/>
    <xdr:sp macro="" textlink="">
      <xdr:nvSpPr>
        <xdr:cNvPr id="312" name="テキスト ボックス 311"/>
        <xdr:cNvSpPr txBox="1"/>
      </xdr:nvSpPr>
      <xdr:spPr>
        <a:xfrm>
          <a:off x="6737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113449</xdr:rowOff>
    </xdr:from>
    <xdr:to>
      <xdr:col>15</xdr:col>
      <xdr:colOff>180975</xdr:colOff>
      <xdr:row>56</xdr:row>
      <xdr:rowOff>115392</xdr:rowOff>
    </xdr:to>
    <xdr:cxnSp macro="">
      <xdr:nvCxnSpPr>
        <xdr:cNvPr id="341" name="直線コネクタ 340"/>
        <xdr:cNvCxnSpPr/>
      </xdr:nvCxnSpPr>
      <xdr:spPr>
        <a:xfrm>
          <a:off x="9639300" y="9714649"/>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113449</xdr:rowOff>
    </xdr:from>
    <xdr:to>
      <xdr:col>14</xdr:col>
      <xdr:colOff>28575</xdr:colOff>
      <xdr:row>57</xdr:row>
      <xdr:rowOff>26429</xdr:rowOff>
    </xdr:to>
    <xdr:cxnSp macro="">
      <xdr:nvCxnSpPr>
        <xdr:cNvPr id="344" name="直線コネクタ 343"/>
        <xdr:cNvCxnSpPr/>
      </xdr:nvCxnSpPr>
      <xdr:spPr>
        <a:xfrm flipV="1">
          <a:off x="8750300" y="9714649"/>
          <a:ext cx="889000" cy="8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26429</xdr:rowOff>
    </xdr:from>
    <xdr:to>
      <xdr:col>12</xdr:col>
      <xdr:colOff>511175</xdr:colOff>
      <xdr:row>57</xdr:row>
      <xdr:rowOff>33389</xdr:rowOff>
    </xdr:to>
    <xdr:cxnSp macro="">
      <xdr:nvCxnSpPr>
        <xdr:cNvPr id="347" name="直線コネクタ 346"/>
        <xdr:cNvCxnSpPr/>
      </xdr:nvCxnSpPr>
      <xdr:spPr>
        <a:xfrm flipV="1">
          <a:off x="7861300" y="9799079"/>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22327</xdr:rowOff>
    </xdr:from>
    <xdr:to>
      <xdr:col>11</xdr:col>
      <xdr:colOff>307975</xdr:colOff>
      <xdr:row>57</xdr:row>
      <xdr:rowOff>33389</xdr:rowOff>
    </xdr:to>
    <xdr:cxnSp macro="">
      <xdr:nvCxnSpPr>
        <xdr:cNvPr id="350" name="直線コネクタ 349"/>
        <xdr:cNvCxnSpPr/>
      </xdr:nvCxnSpPr>
      <xdr:spPr>
        <a:xfrm>
          <a:off x="6972300" y="9794977"/>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64592</xdr:rowOff>
    </xdr:from>
    <xdr:to>
      <xdr:col>15</xdr:col>
      <xdr:colOff>231775</xdr:colOff>
      <xdr:row>56</xdr:row>
      <xdr:rowOff>166192</xdr:rowOff>
    </xdr:to>
    <xdr:sp macro="" textlink="">
      <xdr:nvSpPr>
        <xdr:cNvPr id="360" name="円/楕円 359"/>
        <xdr:cNvSpPr/>
      </xdr:nvSpPr>
      <xdr:spPr>
        <a:xfrm>
          <a:off x="10426700" y="96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87469</xdr:rowOff>
    </xdr:from>
    <xdr:ext cx="534377" cy="259045"/>
    <xdr:sp macro="" textlink="">
      <xdr:nvSpPr>
        <xdr:cNvPr id="361" name="農林水産業費該当値テキスト"/>
        <xdr:cNvSpPr txBox="1"/>
      </xdr:nvSpPr>
      <xdr:spPr>
        <a:xfrm>
          <a:off x="10528300" y="95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34,914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62649</xdr:rowOff>
    </xdr:from>
    <xdr:to>
      <xdr:col>14</xdr:col>
      <xdr:colOff>79375</xdr:colOff>
      <xdr:row>56</xdr:row>
      <xdr:rowOff>164249</xdr:rowOff>
    </xdr:to>
    <xdr:sp macro="" textlink="">
      <xdr:nvSpPr>
        <xdr:cNvPr id="362" name="円/楕円 361"/>
        <xdr:cNvSpPr/>
      </xdr:nvSpPr>
      <xdr:spPr>
        <a:xfrm>
          <a:off x="9588500" y="96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9326</xdr:rowOff>
    </xdr:from>
    <xdr:ext cx="534377" cy="259045"/>
    <xdr:sp macro="" textlink="">
      <xdr:nvSpPr>
        <xdr:cNvPr id="363" name="テキスト ボックス 362"/>
        <xdr:cNvSpPr txBox="1"/>
      </xdr:nvSpPr>
      <xdr:spPr>
        <a:xfrm>
          <a:off x="9372111" y="94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147079</xdr:rowOff>
    </xdr:from>
    <xdr:to>
      <xdr:col>12</xdr:col>
      <xdr:colOff>561975</xdr:colOff>
      <xdr:row>57</xdr:row>
      <xdr:rowOff>77229</xdr:rowOff>
    </xdr:to>
    <xdr:sp macro="" textlink="">
      <xdr:nvSpPr>
        <xdr:cNvPr id="364" name="円/楕円 363"/>
        <xdr:cNvSpPr/>
      </xdr:nvSpPr>
      <xdr:spPr>
        <a:xfrm>
          <a:off x="8699500" y="97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68356</xdr:rowOff>
    </xdr:from>
    <xdr:ext cx="534377" cy="259045"/>
    <xdr:sp macro="" textlink="">
      <xdr:nvSpPr>
        <xdr:cNvPr id="365" name="テキスト ボックス 364"/>
        <xdr:cNvSpPr txBox="1"/>
      </xdr:nvSpPr>
      <xdr:spPr>
        <a:xfrm>
          <a:off x="8483111" y="98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154039</xdr:rowOff>
    </xdr:from>
    <xdr:to>
      <xdr:col>11</xdr:col>
      <xdr:colOff>358775</xdr:colOff>
      <xdr:row>57</xdr:row>
      <xdr:rowOff>84189</xdr:rowOff>
    </xdr:to>
    <xdr:sp macro="" textlink="">
      <xdr:nvSpPr>
        <xdr:cNvPr id="366" name="円/楕円 365"/>
        <xdr:cNvSpPr/>
      </xdr:nvSpPr>
      <xdr:spPr>
        <a:xfrm>
          <a:off x="7810500" y="97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75316</xdr:rowOff>
    </xdr:from>
    <xdr:ext cx="534377" cy="259045"/>
    <xdr:sp macro="" textlink="">
      <xdr:nvSpPr>
        <xdr:cNvPr id="367" name="テキスト ボックス 366"/>
        <xdr:cNvSpPr txBox="1"/>
      </xdr:nvSpPr>
      <xdr:spPr>
        <a:xfrm>
          <a:off x="7594111" y="98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142977</xdr:rowOff>
    </xdr:from>
    <xdr:to>
      <xdr:col>10</xdr:col>
      <xdr:colOff>155575</xdr:colOff>
      <xdr:row>57</xdr:row>
      <xdr:rowOff>73127</xdr:rowOff>
    </xdr:to>
    <xdr:sp macro="" textlink="">
      <xdr:nvSpPr>
        <xdr:cNvPr id="368" name="円/楕円 367"/>
        <xdr:cNvSpPr/>
      </xdr:nvSpPr>
      <xdr:spPr>
        <a:xfrm>
          <a:off x="6921500" y="97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89654</xdr:rowOff>
    </xdr:from>
    <xdr:ext cx="534377" cy="259045"/>
    <xdr:sp macro="" textlink="">
      <xdr:nvSpPr>
        <xdr:cNvPr id="369" name="テキスト ボックス 368"/>
        <xdr:cNvSpPr txBox="1"/>
      </xdr:nvSpPr>
      <xdr:spPr>
        <a:xfrm>
          <a:off x="6705111" y="951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6832</xdr:rowOff>
    </xdr:from>
    <xdr:to>
      <xdr:col>15</xdr:col>
      <xdr:colOff>180975</xdr:colOff>
      <xdr:row>78</xdr:row>
      <xdr:rowOff>99416</xdr:rowOff>
    </xdr:to>
    <xdr:cxnSp macro="">
      <xdr:nvCxnSpPr>
        <xdr:cNvPr id="398" name="直線コネクタ 397"/>
        <xdr:cNvCxnSpPr/>
      </xdr:nvCxnSpPr>
      <xdr:spPr>
        <a:xfrm flipV="1">
          <a:off x="9639300" y="13208482"/>
          <a:ext cx="838200" cy="26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82093</xdr:rowOff>
    </xdr:from>
    <xdr:to>
      <xdr:col>14</xdr:col>
      <xdr:colOff>28575</xdr:colOff>
      <xdr:row>78</xdr:row>
      <xdr:rowOff>99416</xdr:rowOff>
    </xdr:to>
    <xdr:cxnSp macro="">
      <xdr:nvCxnSpPr>
        <xdr:cNvPr id="401" name="直線コネクタ 400"/>
        <xdr:cNvCxnSpPr/>
      </xdr:nvCxnSpPr>
      <xdr:spPr>
        <a:xfrm>
          <a:off x="8750300" y="13455193"/>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82093</xdr:rowOff>
    </xdr:from>
    <xdr:to>
      <xdr:col>12</xdr:col>
      <xdr:colOff>511175</xdr:colOff>
      <xdr:row>78</xdr:row>
      <xdr:rowOff>105575</xdr:rowOff>
    </xdr:to>
    <xdr:cxnSp macro="">
      <xdr:nvCxnSpPr>
        <xdr:cNvPr id="404" name="直線コネクタ 403"/>
        <xdr:cNvCxnSpPr/>
      </xdr:nvCxnSpPr>
      <xdr:spPr>
        <a:xfrm flipV="1">
          <a:off x="7861300" y="13455193"/>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150634</xdr:rowOff>
    </xdr:from>
    <xdr:to>
      <xdr:col>11</xdr:col>
      <xdr:colOff>307975</xdr:colOff>
      <xdr:row>78</xdr:row>
      <xdr:rowOff>105575</xdr:rowOff>
    </xdr:to>
    <xdr:cxnSp macro="">
      <xdr:nvCxnSpPr>
        <xdr:cNvPr id="407" name="直線コネクタ 406"/>
        <xdr:cNvCxnSpPr/>
      </xdr:nvCxnSpPr>
      <xdr:spPr>
        <a:xfrm>
          <a:off x="6972300" y="13352284"/>
          <a:ext cx="889000" cy="1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127482</xdr:rowOff>
    </xdr:from>
    <xdr:to>
      <xdr:col>15</xdr:col>
      <xdr:colOff>231775</xdr:colOff>
      <xdr:row>77</xdr:row>
      <xdr:rowOff>57632</xdr:rowOff>
    </xdr:to>
    <xdr:sp macro="" textlink="">
      <xdr:nvSpPr>
        <xdr:cNvPr id="417" name="円/楕円 416"/>
        <xdr:cNvSpPr/>
      </xdr:nvSpPr>
      <xdr:spPr>
        <a:xfrm>
          <a:off x="10426700" y="131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150359</xdr:rowOff>
    </xdr:from>
    <xdr:ext cx="534377" cy="259045"/>
    <xdr:sp macro="" textlink="">
      <xdr:nvSpPr>
        <xdr:cNvPr id="418" name="商工費該当値テキスト"/>
        <xdr:cNvSpPr txBox="1"/>
      </xdr:nvSpPr>
      <xdr:spPr>
        <a:xfrm>
          <a:off x="10528300" y="130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48616</xdr:rowOff>
    </xdr:from>
    <xdr:to>
      <xdr:col>14</xdr:col>
      <xdr:colOff>79375</xdr:colOff>
      <xdr:row>78</xdr:row>
      <xdr:rowOff>150216</xdr:rowOff>
    </xdr:to>
    <xdr:sp macro="" textlink="">
      <xdr:nvSpPr>
        <xdr:cNvPr id="419" name="円/楕円 418"/>
        <xdr:cNvSpPr/>
      </xdr:nvSpPr>
      <xdr:spPr>
        <a:xfrm>
          <a:off x="9588500" y="1342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141343</xdr:rowOff>
    </xdr:from>
    <xdr:ext cx="469744" cy="259045"/>
    <xdr:sp macro="" textlink="">
      <xdr:nvSpPr>
        <xdr:cNvPr id="420" name="テキスト ボックス 419"/>
        <xdr:cNvSpPr txBox="1"/>
      </xdr:nvSpPr>
      <xdr:spPr>
        <a:xfrm>
          <a:off x="9404427" y="1351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31293</xdr:rowOff>
    </xdr:from>
    <xdr:to>
      <xdr:col>12</xdr:col>
      <xdr:colOff>561975</xdr:colOff>
      <xdr:row>78</xdr:row>
      <xdr:rowOff>132893</xdr:rowOff>
    </xdr:to>
    <xdr:sp macro="" textlink="">
      <xdr:nvSpPr>
        <xdr:cNvPr id="421" name="円/楕円 420"/>
        <xdr:cNvSpPr/>
      </xdr:nvSpPr>
      <xdr:spPr>
        <a:xfrm>
          <a:off x="8699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124020</xdr:rowOff>
    </xdr:from>
    <xdr:ext cx="534377" cy="259045"/>
    <xdr:sp macro="" textlink="">
      <xdr:nvSpPr>
        <xdr:cNvPr id="422" name="テキスト ボックス 421"/>
        <xdr:cNvSpPr txBox="1"/>
      </xdr:nvSpPr>
      <xdr:spPr>
        <a:xfrm>
          <a:off x="8483111" y="134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54775</xdr:rowOff>
    </xdr:from>
    <xdr:to>
      <xdr:col>11</xdr:col>
      <xdr:colOff>358775</xdr:colOff>
      <xdr:row>78</xdr:row>
      <xdr:rowOff>156375</xdr:rowOff>
    </xdr:to>
    <xdr:sp macro="" textlink="">
      <xdr:nvSpPr>
        <xdr:cNvPr id="423" name="円/楕円 422"/>
        <xdr:cNvSpPr/>
      </xdr:nvSpPr>
      <xdr:spPr>
        <a:xfrm>
          <a:off x="7810500" y="134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147502</xdr:rowOff>
    </xdr:from>
    <xdr:ext cx="469744" cy="259045"/>
    <xdr:sp macro="" textlink="">
      <xdr:nvSpPr>
        <xdr:cNvPr id="424" name="テキスト ボックス 423"/>
        <xdr:cNvSpPr txBox="1"/>
      </xdr:nvSpPr>
      <xdr:spPr>
        <a:xfrm>
          <a:off x="7626427" y="1352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99834</xdr:rowOff>
    </xdr:from>
    <xdr:to>
      <xdr:col>10</xdr:col>
      <xdr:colOff>155575</xdr:colOff>
      <xdr:row>78</xdr:row>
      <xdr:rowOff>29984</xdr:rowOff>
    </xdr:to>
    <xdr:sp macro="" textlink="">
      <xdr:nvSpPr>
        <xdr:cNvPr id="425" name="円/楕円 424"/>
        <xdr:cNvSpPr/>
      </xdr:nvSpPr>
      <xdr:spPr>
        <a:xfrm>
          <a:off x="6921500" y="133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46511</xdr:rowOff>
    </xdr:from>
    <xdr:ext cx="534377" cy="259045"/>
    <xdr:sp macro="" textlink="">
      <xdr:nvSpPr>
        <xdr:cNvPr id="426" name="テキスト ボックス 425"/>
        <xdr:cNvSpPr txBox="1"/>
      </xdr:nvSpPr>
      <xdr:spPr>
        <a:xfrm>
          <a:off x="6705111" y="130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34410</xdr:rowOff>
    </xdr:from>
    <xdr:to>
      <xdr:col>15</xdr:col>
      <xdr:colOff>180975</xdr:colOff>
      <xdr:row>97</xdr:row>
      <xdr:rowOff>89599</xdr:rowOff>
    </xdr:to>
    <xdr:cxnSp macro="">
      <xdr:nvCxnSpPr>
        <xdr:cNvPr id="459" name="直線コネクタ 458"/>
        <xdr:cNvCxnSpPr/>
      </xdr:nvCxnSpPr>
      <xdr:spPr>
        <a:xfrm flipV="1">
          <a:off x="9639300" y="16665060"/>
          <a:ext cx="838200" cy="5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23715</xdr:rowOff>
    </xdr:from>
    <xdr:to>
      <xdr:col>14</xdr:col>
      <xdr:colOff>28575</xdr:colOff>
      <xdr:row>97</xdr:row>
      <xdr:rowOff>89599</xdr:rowOff>
    </xdr:to>
    <xdr:cxnSp macro="">
      <xdr:nvCxnSpPr>
        <xdr:cNvPr id="462" name="直線コネクタ 461"/>
        <xdr:cNvCxnSpPr/>
      </xdr:nvCxnSpPr>
      <xdr:spPr>
        <a:xfrm>
          <a:off x="8750300" y="16654365"/>
          <a:ext cx="889000" cy="6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132175</xdr:rowOff>
    </xdr:from>
    <xdr:to>
      <xdr:col>12</xdr:col>
      <xdr:colOff>511175</xdr:colOff>
      <xdr:row>97</xdr:row>
      <xdr:rowOff>23715</xdr:rowOff>
    </xdr:to>
    <xdr:cxnSp macro="">
      <xdr:nvCxnSpPr>
        <xdr:cNvPr id="465" name="直線コネクタ 464"/>
        <xdr:cNvCxnSpPr/>
      </xdr:nvCxnSpPr>
      <xdr:spPr>
        <a:xfrm>
          <a:off x="7861300" y="16591375"/>
          <a:ext cx="889000" cy="6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132175</xdr:rowOff>
    </xdr:from>
    <xdr:to>
      <xdr:col>11</xdr:col>
      <xdr:colOff>307975</xdr:colOff>
      <xdr:row>97</xdr:row>
      <xdr:rowOff>143415</xdr:rowOff>
    </xdr:to>
    <xdr:cxnSp macro="">
      <xdr:nvCxnSpPr>
        <xdr:cNvPr id="468" name="直線コネクタ 467"/>
        <xdr:cNvCxnSpPr/>
      </xdr:nvCxnSpPr>
      <xdr:spPr>
        <a:xfrm flipV="1">
          <a:off x="6972300" y="16591375"/>
          <a:ext cx="889000" cy="18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155060</xdr:rowOff>
    </xdr:from>
    <xdr:to>
      <xdr:col>15</xdr:col>
      <xdr:colOff>231775</xdr:colOff>
      <xdr:row>97</xdr:row>
      <xdr:rowOff>85210</xdr:rowOff>
    </xdr:to>
    <xdr:sp macro="" textlink="">
      <xdr:nvSpPr>
        <xdr:cNvPr id="478" name="円/楕円 477"/>
        <xdr:cNvSpPr/>
      </xdr:nvSpPr>
      <xdr:spPr>
        <a:xfrm>
          <a:off x="10426700" y="166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133487</xdr:rowOff>
    </xdr:from>
    <xdr:ext cx="534377" cy="259045"/>
    <xdr:sp macro="" textlink="">
      <xdr:nvSpPr>
        <xdr:cNvPr id="479" name="土木費該当値テキスト"/>
        <xdr:cNvSpPr txBox="1"/>
      </xdr:nvSpPr>
      <xdr:spPr>
        <a:xfrm>
          <a:off x="10528300" y="1659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38799</xdr:rowOff>
    </xdr:from>
    <xdr:to>
      <xdr:col>14</xdr:col>
      <xdr:colOff>79375</xdr:colOff>
      <xdr:row>97</xdr:row>
      <xdr:rowOff>140399</xdr:rowOff>
    </xdr:to>
    <xdr:sp macro="" textlink="">
      <xdr:nvSpPr>
        <xdr:cNvPr id="480" name="円/楕円 479"/>
        <xdr:cNvSpPr/>
      </xdr:nvSpPr>
      <xdr:spPr>
        <a:xfrm>
          <a:off x="9588500" y="166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131526</xdr:rowOff>
    </xdr:from>
    <xdr:ext cx="534377" cy="259045"/>
    <xdr:sp macro="" textlink="">
      <xdr:nvSpPr>
        <xdr:cNvPr id="481" name="テキスト ボックス 480"/>
        <xdr:cNvSpPr txBox="1"/>
      </xdr:nvSpPr>
      <xdr:spPr>
        <a:xfrm>
          <a:off x="9372111" y="167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144365</xdr:rowOff>
    </xdr:from>
    <xdr:to>
      <xdr:col>12</xdr:col>
      <xdr:colOff>561975</xdr:colOff>
      <xdr:row>97</xdr:row>
      <xdr:rowOff>74515</xdr:rowOff>
    </xdr:to>
    <xdr:sp macro="" textlink="">
      <xdr:nvSpPr>
        <xdr:cNvPr id="482" name="円/楕円 481"/>
        <xdr:cNvSpPr/>
      </xdr:nvSpPr>
      <xdr:spPr>
        <a:xfrm>
          <a:off x="8699500" y="1660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65642</xdr:rowOff>
    </xdr:from>
    <xdr:ext cx="534377" cy="259045"/>
    <xdr:sp macro="" textlink="">
      <xdr:nvSpPr>
        <xdr:cNvPr id="483" name="テキスト ボックス 482"/>
        <xdr:cNvSpPr txBox="1"/>
      </xdr:nvSpPr>
      <xdr:spPr>
        <a:xfrm>
          <a:off x="8483111" y="1669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81375</xdr:rowOff>
    </xdr:from>
    <xdr:to>
      <xdr:col>11</xdr:col>
      <xdr:colOff>358775</xdr:colOff>
      <xdr:row>97</xdr:row>
      <xdr:rowOff>11525</xdr:rowOff>
    </xdr:to>
    <xdr:sp macro="" textlink="">
      <xdr:nvSpPr>
        <xdr:cNvPr id="484" name="円/楕円 483"/>
        <xdr:cNvSpPr/>
      </xdr:nvSpPr>
      <xdr:spPr>
        <a:xfrm>
          <a:off x="7810500" y="165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2652</xdr:rowOff>
    </xdr:from>
    <xdr:ext cx="534377" cy="259045"/>
    <xdr:sp macro="" textlink="">
      <xdr:nvSpPr>
        <xdr:cNvPr id="485" name="テキスト ボックス 484"/>
        <xdr:cNvSpPr txBox="1"/>
      </xdr:nvSpPr>
      <xdr:spPr>
        <a:xfrm>
          <a:off x="7594111" y="1663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92615</xdr:rowOff>
    </xdr:from>
    <xdr:to>
      <xdr:col>10</xdr:col>
      <xdr:colOff>155575</xdr:colOff>
      <xdr:row>98</xdr:row>
      <xdr:rowOff>22765</xdr:rowOff>
    </xdr:to>
    <xdr:sp macro="" textlink="">
      <xdr:nvSpPr>
        <xdr:cNvPr id="486" name="円/楕円 485"/>
        <xdr:cNvSpPr/>
      </xdr:nvSpPr>
      <xdr:spPr>
        <a:xfrm>
          <a:off x="6921500" y="167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13892</xdr:rowOff>
    </xdr:from>
    <xdr:ext cx="534377" cy="259045"/>
    <xdr:sp macro="" textlink="">
      <xdr:nvSpPr>
        <xdr:cNvPr id="487" name="テキスト ボックス 486"/>
        <xdr:cNvSpPr txBox="1"/>
      </xdr:nvSpPr>
      <xdr:spPr>
        <a:xfrm>
          <a:off x="6705111" y="168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30829</xdr:rowOff>
    </xdr:from>
    <xdr:to>
      <xdr:col>23</xdr:col>
      <xdr:colOff>517525</xdr:colOff>
      <xdr:row>36</xdr:row>
      <xdr:rowOff>123241</xdr:rowOff>
    </xdr:to>
    <xdr:cxnSp macro="">
      <xdr:nvCxnSpPr>
        <xdr:cNvPr id="520" name="直線コネクタ 519"/>
        <xdr:cNvCxnSpPr/>
      </xdr:nvCxnSpPr>
      <xdr:spPr>
        <a:xfrm flipV="1">
          <a:off x="15481300" y="6031579"/>
          <a:ext cx="838200" cy="26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123241</xdr:rowOff>
    </xdr:from>
    <xdr:to>
      <xdr:col>22</xdr:col>
      <xdr:colOff>365125</xdr:colOff>
      <xdr:row>36</xdr:row>
      <xdr:rowOff>163517</xdr:rowOff>
    </xdr:to>
    <xdr:cxnSp macro="">
      <xdr:nvCxnSpPr>
        <xdr:cNvPr id="523" name="直線コネクタ 522"/>
        <xdr:cNvCxnSpPr/>
      </xdr:nvCxnSpPr>
      <xdr:spPr>
        <a:xfrm flipV="1">
          <a:off x="14592300" y="6295441"/>
          <a:ext cx="88900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163517</xdr:rowOff>
    </xdr:from>
    <xdr:to>
      <xdr:col>21</xdr:col>
      <xdr:colOff>161925</xdr:colOff>
      <xdr:row>37</xdr:row>
      <xdr:rowOff>141100</xdr:rowOff>
    </xdr:to>
    <xdr:cxnSp macro="">
      <xdr:nvCxnSpPr>
        <xdr:cNvPr id="526" name="直線コネクタ 525"/>
        <xdr:cNvCxnSpPr/>
      </xdr:nvCxnSpPr>
      <xdr:spPr>
        <a:xfrm flipV="1">
          <a:off x="13703300" y="6335717"/>
          <a:ext cx="889000" cy="14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104110</xdr:rowOff>
    </xdr:from>
    <xdr:to>
      <xdr:col>19</xdr:col>
      <xdr:colOff>644525</xdr:colOff>
      <xdr:row>37</xdr:row>
      <xdr:rowOff>141100</xdr:rowOff>
    </xdr:to>
    <xdr:cxnSp macro="">
      <xdr:nvCxnSpPr>
        <xdr:cNvPr id="529" name="直線コネクタ 528"/>
        <xdr:cNvCxnSpPr/>
      </xdr:nvCxnSpPr>
      <xdr:spPr>
        <a:xfrm>
          <a:off x="12814300" y="6447760"/>
          <a:ext cx="889000" cy="3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151479</xdr:rowOff>
    </xdr:from>
    <xdr:to>
      <xdr:col>23</xdr:col>
      <xdr:colOff>568325</xdr:colOff>
      <xdr:row>35</xdr:row>
      <xdr:rowOff>81629</xdr:rowOff>
    </xdr:to>
    <xdr:sp macro="" textlink="">
      <xdr:nvSpPr>
        <xdr:cNvPr id="539" name="円/楕円 538"/>
        <xdr:cNvSpPr/>
      </xdr:nvSpPr>
      <xdr:spPr>
        <a:xfrm>
          <a:off x="16268700" y="59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2906</xdr:rowOff>
    </xdr:from>
    <xdr:ext cx="534377" cy="259045"/>
    <xdr:sp macro="" textlink="">
      <xdr:nvSpPr>
        <xdr:cNvPr id="540" name="消防費該当値テキスト"/>
        <xdr:cNvSpPr txBox="1"/>
      </xdr:nvSpPr>
      <xdr:spPr>
        <a:xfrm>
          <a:off x="16370300" y="58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55,620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72441</xdr:rowOff>
    </xdr:from>
    <xdr:to>
      <xdr:col>22</xdr:col>
      <xdr:colOff>415925</xdr:colOff>
      <xdr:row>37</xdr:row>
      <xdr:rowOff>2591</xdr:rowOff>
    </xdr:to>
    <xdr:sp macro="" textlink="">
      <xdr:nvSpPr>
        <xdr:cNvPr id="541" name="円/楕円 540"/>
        <xdr:cNvSpPr/>
      </xdr:nvSpPr>
      <xdr:spPr>
        <a:xfrm>
          <a:off x="154305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19118</xdr:rowOff>
    </xdr:from>
    <xdr:ext cx="534377" cy="259045"/>
    <xdr:sp macro="" textlink="">
      <xdr:nvSpPr>
        <xdr:cNvPr id="542" name="テキスト ボックス 541"/>
        <xdr:cNvSpPr txBox="1"/>
      </xdr:nvSpPr>
      <xdr:spPr>
        <a:xfrm>
          <a:off x="15214111" y="601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112717</xdr:rowOff>
    </xdr:from>
    <xdr:to>
      <xdr:col>21</xdr:col>
      <xdr:colOff>212725</xdr:colOff>
      <xdr:row>37</xdr:row>
      <xdr:rowOff>42867</xdr:rowOff>
    </xdr:to>
    <xdr:sp macro="" textlink="">
      <xdr:nvSpPr>
        <xdr:cNvPr id="543" name="円/楕円 542"/>
        <xdr:cNvSpPr/>
      </xdr:nvSpPr>
      <xdr:spPr>
        <a:xfrm>
          <a:off x="14541500" y="628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59394</xdr:rowOff>
    </xdr:from>
    <xdr:ext cx="534377" cy="259045"/>
    <xdr:sp macro="" textlink="">
      <xdr:nvSpPr>
        <xdr:cNvPr id="544" name="テキスト ボックス 543"/>
        <xdr:cNvSpPr txBox="1"/>
      </xdr:nvSpPr>
      <xdr:spPr>
        <a:xfrm>
          <a:off x="14325111" y="60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90300</xdr:rowOff>
    </xdr:from>
    <xdr:to>
      <xdr:col>20</xdr:col>
      <xdr:colOff>9525</xdr:colOff>
      <xdr:row>38</xdr:row>
      <xdr:rowOff>20450</xdr:rowOff>
    </xdr:to>
    <xdr:sp macro="" textlink="">
      <xdr:nvSpPr>
        <xdr:cNvPr id="545" name="円/楕円 544"/>
        <xdr:cNvSpPr/>
      </xdr:nvSpPr>
      <xdr:spPr>
        <a:xfrm>
          <a:off x="13652500" y="64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11577</xdr:rowOff>
    </xdr:from>
    <xdr:ext cx="534377" cy="259045"/>
    <xdr:sp macro="" textlink="">
      <xdr:nvSpPr>
        <xdr:cNvPr id="546" name="テキスト ボックス 545"/>
        <xdr:cNvSpPr txBox="1"/>
      </xdr:nvSpPr>
      <xdr:spPr>
        <a:xfrm>
          <a:off x="13436111" y="652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53310</xdr:rowOff>
    </xdr:from>
    <xdr:to>
      <xdr:col>18</xdr:col>
      <xdr:colOff>492125</xdr:colOff>
      <xdr:row>37</xdr:row>
      <xdr:rowOff>154910</xdr:rowOff>
    </xdr:to>
    <xdr:sp macro="" textlink="">
      <xdr:nvSpPr>
        <xdr:cNvPr id="547" name="円/楕円 546"/>
        <xdr:cNvSpPr/>
      </xdr:nvSpPr>
      <xdr:spPr>
        <a:xfrm>
          <a:off x="12763500" y="63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171437</xdr:rowOff>
    </xdr:from>
    <xdr:ext cx="534377" cy="259045"/>
    <xdr:sp macro="" textlink="">
      <xdr:nvSpPr>
        <xdr:cNvPr id="548" name="テキスト ボックス 547"/>
        <xdr:cNvSpPr txBox="1"/>
      </xdr:nvSpPr>
      <xdr:spPr>
        <a:xfrm>
          <a:off x="12547111" y="617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41463</xdr:rowOff>
    </xdr:from>
    <xdr:to>
      <xdr:col>23</xdr:col>
      <xdr:colOff>517525</xdr:colOff>
      <xdr:row>57</xdr:row>
      <xdr:rowOff>20355</xdr:rowOff>
    </xdr:to>
    <xdr:cxnSp macro="">
      <xdr:nvCxnSpPr>
        <xdr:cNvPr id="577" name="直線コネクタ 576"/>
        <xdr:cNvCxnSpPr/>
      </xdr:nvCxnSpPr>
      <xdr:spPr>
        <a:xfrm>
          <a:off x="15481300" y="9642663"/>
          <a:ext cx="838200" cy="1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41463</xdr:rowOff>
    </xdr:from>
    <xdr:to>
      <xdr:col>22</xdr:col>
      <xdr:colOff>365125</xdr:colOff>
      <xdr:row>57</xdr:row>
      <xdr:rowOff>970</xdr:rowOff>
    </xdr:to>
    <xdr:cxnSp macro="">
      <xdr:nvCxnSpPr>
        <xdr:cNvPr id="580" name="直線コネクタ 579"/>
        <xdr:cNvCxnSpPr/>
      </xdr:nvCxnSpPr>
      <xdr:spPr>
        <a:xfrm flipV="1">
          <a:off x="14592300" y="9642663"/>
          <a:ext cx="889000" cy="1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49075</xdr:rowOff>
    </xdr:from>
    <xdr:to>
      <xdr:col>21</xdr:col>
      <xdr:colOff>161925</xdr:colOff>
      <xdr:row>57</xdr:row>
      <xdr:rowOff>970</xdr:rowOff>
    </xdr:to>
    <xdr:cxnSp macro="">
      <xdr:nvCxnSpPr>
        <xdr:cNvPr id="583" name="直線コネクタ 582"/>
        <xdr:cNvCxnSpPr/>
      </xdr:nvCxnSpPr>
      <xdr:spPr>
        <a:xfrm>
          <a:off x="13703300" y="9650275"/>
          <a:ext cx="889000" cy="12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49075</xdr:rowOff>
    </xdr:from>
    <xdr:to>
      <xdr:col>19</xdr:col>
      <xdr:colOff>644525</xdr:colOff>
      <xdr:row>56</xdr:row>
      <xdr:rowOff>68103</xdr:rowOff>
    </xdr:to>
    <xdr:cxnSp macro="">
      <xdr:nvCxnSpPr>
        <xdr:cNvPr id="586" name="直線コネクタ 585"/>
        <xdr:cNvCxnSpPr/>
      </xdr:nvCxnSpPr>
      <xdr:spPr>
        <a:xfrm flipV="1">
          <a:off x="12814300" y="9650275"/>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141005</xdr:rowOff>
    </xdr:from>
    <xdr:to>
      <xdr:col>23</xdr:col>
      <xdr:colOff>568325</xdr:colOff>
      <xdr:row>57</xdr:row>
      <xdr:rowOff>71155</xdr:rowOff>
    </xdr:to>
    <xdr:sp macro="" textlink="">
      <xdr:nvSpPr>
        <xdr:cNvPr id="596" name="円/楕円 595"/>
        <xdr:cNvSpPr/>
      </xdr:nvSpPr>
      <xdr:spPr>
        <a:xfrm>
          <a:off x="16268700" y="97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119432</xdr:rowOff>
    </xdr:from>
    <xdr:ext cx="534377" cy="259045"/>
    <xdr:sp macro="" textlink="">
      <xdr:nvSpPr>
        <xdr:cNvPr id="597" name="教育費該当値テキスト"/>
        <xdr:cNvSpPr txBox="1"/>
      </xdr:nvSpPr>
      <xdr:spPr>
        <a:xfrm>
          <a:off x="16370300" y="972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48,162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162113</xdr:rowOff>
    </xdr:from>
    <xdr:to>
      <xdr:col>22</xdr:col>
      <xdr:colOff>415925</xdr:colOff>
      <xdr:row>56</xdr:row>
      <xdr:rowOff>92263</xdr:rowOff>
    </xdr:to>
    <xdr:sp macro="" textlink="">
      <xdr:nvSpPr>
        <xdr:cNvPr id="598" name="円/楕円 597"/>
        <xdr:cNvSpPr/>
      </xdr:nvSpPr>
      <xdr:spPr>
        <a:xfrm>
          <a:off x="15430500" y="95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108790</xdr:rowOff>
    </xdr:from>
    <xdr:ext cx="534377" cy="259045"/>
    <xdr:sp macro="" textlink="">
      <xdr:nvSpPr>
        <xdr:cNvPr id="599" name="テキスト ボックス 598"/>
        <xdr:cNvSpPr txBox="1"/>
      </xdr:nvSpPr>
      <xdr:spPr>
        <a:xfrm>
          <a:off x="15214111" y="93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121620</xdr:rowOff>
    </xdr:from>
    <xdr:to>
      <xdr:col>21</xdr:col>
      <xdr:colOff>212725</xdr:colOff>
      <xdr:row>57</xdr:row>
      <xdr:rowOff>51770</xdr:rowOff>
    </xdr:to>
    <xdr:sp macro="" textlink="">
      <xdr:nvSpPr>
        <xdr:cNvPr id="600" name="円/楕円 599"/>
        <xdr:cNvSpPr/>
      </xdr:nvSpPr>
      <xdr:spPr>
        <a:xfrm>
          <a:off x="14541500" y="97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42897</xdr:rowOff>
    </xdr:from>
    <xdr:ext cx="534377" cy="259045"/>
    <xdr:sp macro="" textlink="">
      <xdr:nvSpPr>
        <xdr:cNvPr id="601" name="テキスト ボックス 600"/>
        <xdr:cNvSpPr txBox="1"/>
      </xdr:nvSpPr>
      <xdr:spPr>
        <a:xfrm>
          <a:off x="14325111" y="981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169725</xdr:rowOff>
    </xdr:from>
    <xdr:to>
      <xdr:col>20</xdr:col>
      <xdr:colOff>9525</xdr:colOff>
      <xdr:row>56</xdr:row>
      <xdr:rowOff>99875</xdr:rowOff>
    </xdr:to>
    <xdr:sp macro="" textlink="">
      <xdr:nvSpPr>
        <xdr:cNvPr id="602" name="円/楕円 601"/>
        <xdr:cNvSpPr/>
      </xdr:nvSpPr>
      <xdr:spPr>
        <a:xfrm>
          <a:off x="13652500" y="95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116402</xdr:rowOff>
    </xdr:from>
    <xdr:ext cx="534377" cy="259045"/>
    <xdr:sp macro="" textlink="">
      <xdr:nvSpPr>
        <xdr:cNvPr id="603" name="テキスト ボックス 602"/>
        <xdr:cNvSpPr txBox="1"/>
      </xdr:nvSpPr>
      <xdr:spPr>
        <a:xfrm>
          <a:off x="13436111" y="937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17303</xdr:rowOff>
    </xdr:from>
    <xdr:to>
      <xdr:col>18</xdr:col>
      <xdr:colOff>492125</xdr:colOff>
      <xdr:row>56</xdr:row>
      <xdr:rowOff>118903</xdr:rowOff>
    </xdr:to>
    <xdr:sp macro="" textlink="">
      <xdr:nvSpPr>
        <xdr:cNvPr id="604" name="円/楕円 603"/>
        <xdr:cNvSpPr/>
      </xdr:nvSpPr>
      <xdr:spPr>
        <a:xfrm>
          <a:off x="12763500" y="96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135430</xdr:rowOff>
    </xdr:from>
    <xdr:ext cx="534377" cy="259045"/>
    <xdr:sp macro="" textlink="">
      <xdr:nvSpPr>
        <xdr:cNvPr id="605" name="テキスト ボックス 604"/>
        <xdr:cNvSpPr txBox="1"/>
      </xdr:nvSpPr>
      <xdr:spPr>
        <a:xfrm>
          <a:off x="12547111" y="93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114257</xdr:rowOff>
    </xdr:from>
    <xdr:to>
      <xdr:col>23</xdr:col>
      <xdr:colOff>517525</xdr:colOff>
      <xdr:row>77</xdr:row>
      <xdr:rowOff>155542</xdr:rowOff>
    </xdr:to>
    <xdr:cxnSp macro="">
      <xdr:nvCxnSpPr>
        <xdr:cNvPr id="632" name="直線コネクタ 631"/>
        <xdr:cNvCxnSpPr/>
      </xdr:nvCxnSpPr>
      <xdr:spPr>
        <a:xfrm>
          <a:off x="15481300" y="13315907"/>
          <a:ext cx="8382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114257</xdr:rowOff>
    </xdr:from>
    <xdr:to>
      <xdr:col>22</xdr:col>
      <xdr:colOff>365125</xdr:colOff>
      <xdr:row>78</xdr:row>
      <xdr:rowOff>120611</xdr:rowOff>
    </xdr:to>
    <xdr:cxnSp macro="">
      <xdr:nvCxnSpPr>
        <xdr:cNvPr id="635" name="直線コネクタ 634"/>
        <xdr:cNvCxnSpPr/>
      </xdr:nvCxnSpPr>
      <xdr:spPr>
        <a:xfrm flipV="1">
          <a:off x="14592300" y="13315907"/>
          <a:ext cx="889000" cy="17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120611</xdr:rowOff>
    </xdr:from>
    <xdr:to>
      <xdr:col>21</xdr:col>
      <xdr:colOff>161925</xdr:colOff>
      <xdr:row>78</xdr:row>
      <xdr:rowOff>134443</xdr:rowOff>
    </xdr:to>
    <xdr:cxnSp macro="">
      <xdr:nvCxnSpPr>
        <xdr:cNvPr id="638" name="直線コネクタ 637"/>
        <xdr:cNvCxnSpPr/>
      </xdr:nvCxnSpPr>
      <xdr:spPr>
        <a:xfrm flipV="1">
          <a:off x="13703300" y="13493711"/>
          <a:ext cx="889000" cy="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117914</xdr:rowOff>
    </xdr:from>
    <xdr:to>
      <xdr:col>19</xdr:col>
      <xdr:colOff>644525</xdr:colOff>
      <xdr:row>78</xdr:row>
      <xdr:rowOff>134443</xdr:rowOff>
    </xdr:to>
    <xdr:cxnSp macro="">
      <xdr:nvCxnSpPr>
        <xdr:cNvPr id="641" name="直線コネクタ 640"/>
        <xdr:cNvCxnSpPr/>
      </xdr:nvCxnSpPr>
      <xdr:spPr>
        <a:xfrm>
          <a:off x="12814300" y="13491014"/>
          <a:ext cx="8890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104742</xdr:rowOff>
    </xdr:from>
    <xdr:to>
      <xdr:col>23</xdr:col>
      <xdr:colOff>568325</xdr:colOff>
      <xdr:row>78</xdr:row>
      <xdr:rowOff>34892</xdr:rowOff>
    </xdr:to>
    <xdr:sp macro="" textlink="">
      <xdr:nvSpPr>
        <xdr:cNvPr id="651" name="円/楕円 650"/>
        <xdr:cNvSpPr/>
      </xdr:nvSpPr>
      <xdr:spPr>
        <a:xfrm>
          <a:off x="16268700" y="133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127619</xdr:rowOff>
    </xdr:from>
    <xdr:ext cx="469744" cy="259045"/>
    <xdr:sp macro="" textlink="">
      <xdr:nvSpPr>
        <xdr:cNvPr id="652" name="災害復旧費該当値テキスト"/>
        <xdr:cNvSpPr txBox="1"/>
      </xdr:nvSpPr>
      <xdr:spPr>
        <a:xfrm>
          <a:off x="16370300" y="1315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63457</xdr:rowOff>
    </xdr:from>
    <xdr:to>
      <xdr:col>22</xdr:col>
      <xdr:colOff>415925</xdr:colOff>
      <xdr:row>77</xdr:row>
      <xdr:rowOff>165057</xdr:rowOff>
    </xdr:to>
    <xdr:sp macro="" textlink="">
      <xdr:nvSpPr>
        <xdr:cNvPr id="653" name="円/楕円 652"/>
        <xdr:cNvSpPr/>
      </xdr:nvSpPr>
      <xdr:spPr>
        <a:xfrm>
          <a:off x="15430500" y="132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10134</xdr:rowOff>
    </xdr:from>
    <xdr:ext cx="469744" cy="259045"/>
    <xdr:sp macro="" textlink="">
      <xdr:nvSpPr>
        <xdr:cNvPr id="654" name="テキスト ボックス 653"/>
        <xdr:cNvSpPr txBox="1"/>
      </xdr:nvSpPr>
      <xdr:spPr>
        <a:xfrm>
          <a:off x="15246427" y="1304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69811</xdr:rowOff>
    </xdr:from>
    <xdr:to>
      <xdr:col>21</xdr:col>
      <xdr:colOff>212725</xdr:colOff>
      <xdr:row>78</xdr:row>
      <xdr:rowOff>171411</xdr:rowOff>
    </xdr:to>
    <xdr:sp macro="" textlink="">
      <xdr:nvSpPr>
        <xdr:cNvPr id="655" name="円/楕円 654"/>
        <xdr:cNvSpPr/>
      </xdr:nvSpPr>
      <xdr:spPr>
        <a:xfrm>
          <a:off x="145415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162538</xdr:rowOff>
    </xdr:from>
    <xdr:ext cx="378565" cy="259045"/>
    <xdr:sp macro="" textlink="">
      <xdr:nvSpPr>
        <xdr:cNvPr id="656" name="テキスト ボックス 655"/>
        <xdr:cNvSpPr txBox="1"/>
      </xdr:nvSpPr>
      <xdr:spPr>
        <a:xfrm>
          <a:off x="14403017" y="13535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83643</xdr:rowOff>
    </xdr:from>
    <xdr:to>
      <xdr:col>20</xdr:col>
      <xdr:colOff>9525</xdr:colOff>
      <xdr:row>79</xdr:row>
      <xdr:rowOff>13793</xdr:rowOff>
    </xdr:to>
    <xdr:sp macro="" textlink="">
      <xdr:nvSpPr>
        <xdr:cNvPr id="657" name="円/楕円 656"/>
        <xdr:cNvSpPr/>
      </xdr:nvSpPr>
      <xdr:spPr>
        <a:xfrm>
          <a:off x="13652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4920</xdr:rowOff>
    </xdr:from>
    <xdr:ext cx="378565" cy="259045"/>
    <xdr:sp macro="" textlink="">
      <xdr:nvSpPr>
        <xdr:cNvPr id="658" name="テキスト ボックス 657"/>
        <xdr:cNvSpPr txBox="1"/>
      </xdr:nvSpPr>
      <xdr:spPr>
        <a:xfrm>
          <a:off x="13514017" y="13549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67114</xdr:rowOff>
    </xdr:from>
    <xdr:to>
      <xdr:col>18</xdr:col>
      <xdr:colOff>492125</xdr:colOff>
      <xdr:row>78</xdr:row>
      <xdr:rowOff>168714</xdr:rowOff>
    </xdr:to>
    <xdr:sp macro="" textlink="">
      <xdr:nvSpPr>
        <xdr:cNvPr id="659" name="円/楕円 658"/>
        <xdr:cNvSpPr/>
      </xdr:nvSpPr>
      <xdr:spPr>
        <a:xfrm>
          <a:off x="12763500" y="134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159841</xdr:rowOff>
    </xdr:from>
    <xdr:ext cx="378565" cy="259045"/>
    <xdr:sp macro="" textlink="">
      <xdr:nvSpPr>
        <xdr:cNvPr id="660" name="テキスト ボックス 659"/>
        <xdr:cNvSpPr txBox="1"/>
      </xdr:nvSpPr>
      <xdr:spPr>
        <a:xfrm>
          <a:off x="12625017" y="13532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36891</xdr:rowOff>
    </xdr:from>
    <xdr:to>
      <xdr:col>23</xdr:col>
      <xdr:colOff>517525</xdr:colOff>
      <xdr:row>97</xdr:row>
      <xdr:rowOff>50878</xdr:rowOff>
    </xdr:to>
    <xdr:cxnSp macro="">
      <xdr:nvCxnSpPr>
        <xdr:cNvPr id="689" name="直線コネクタ 688"/>
        <xdr:cNvCxnSpPr/>
      </xdr:nvCxnSpPr>
      <xdr:spPr>
        <a:xfrm>
          <a:off x="15481300" y="16667541"/>
          <a:ext cx="8382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36891</xdr:rowOff>
    </xdr:from>
    <xdr:to>
      <xdr:col>22</xdr:col>
      <xdr:colOff>365125</xdr:colOff>
      <xdr:row>97</xdr:row>
      <xdr:rowOff>46980</xdr:rowOff>
    </xdr:to>
    <xdr:cxnSp macro="">
      <xdr:nvCxnSpPr>
        <xdr:cNvPr id="692" name="直線コネクタ 691"/>
        <xdr:cNvCxnSpPr/>
      </xdr:nvCxnSpPr>
      <xdr:spPr>
        <a:xfrm flipV="1">
          <a:off x="14592300" y="16667541"/>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46980</xdr:rowOff>
    </xdr:from>
    <xdr:to>
      <xdr:col>21</xdr:col>
      <xdr:colOff>161925</xdr:colOff>
      <xdr:row>97</xdr:row>
      <xdr:rowOff>63599</xdr:rowOff>
    </xdr:to>
    <xdr:cxnSp macro="">
      <xdr:nvCxnSpPr>
        <xdr:cNvPr id="695" name="直線コネクタ 694"/>
        <xdr:cNvCxnSpPr/>
      </xdr:nvCxnSpPr>
      <xdr:spPr>
        <a:xfrm flipV="1">
          <a:off x="13703300" y="16677630"/>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35764</xdr:rowOff>
    </xdr:from>
    <xdr:to>
      <xdr:col>19</xdr:col>
      <xdr:colOff>644525</xdr:colOff>
      <xdr:row>97</xdr:row>
      <xdr:rowOff>63599</xdr:rowOff>
    </xdr:to>
    <xdr:cxnSp macro="">
      <xdr:nvCxnSpPr>
        <xdr:cNvPr id="698" name="直線コネクタ 697"/>
        <xdr:cNvCxnSpPr/>
      </xdr:nvCxnSpPr>
      <xdr:spPr>
        <a:xfrm>
          <a:off x="12814300" y="16666414"/>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78</xdr:rowOff>
    </xdr:from>
    <xdr:to>
      <xdr:col>23</xdr:col>
      <xdr:colOff>568325</xdr:colOff>
      <xdr:row>97</xdr:row>
      <xdr:rowOff>101678</xdr:rowOff>
    </xdr:to>
    <xdr:sp macro="" textlink="">
      <xdr:nvSpPr>
        <xdr:cNvPr id="708" name="円/楕円 707"/>
        <xdr:cNvSpPr/>
      </xdr:nvSpPr>
      <xdr:spPr>
        <a:xfrm>
          <a:off x="16268700" y="166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22955</xdr:rowOff>
    </xdr:from>
    <xdr:ext cx="534377" cy="259045"/>
    <xdr:sp macro="" textlink="">
      <xdr:nvSpPr>
        <xdr:cNvPr id="709" name="公債費該当値テキスト"/>
        <xdr:cNvSpPr txBox="1"/>
      </xdr:nvSpPr>
      <xdr:spPr>
        <a:xfrm>
          <a:off x="16370300" y="16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88,313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157541</xdr:rowOff>
    </xdr:from>
    <xdr:to>
      <xdr:col>22</xdr:col>
      <xdr:colOff>415925</xdr:colOff>
      <xdr:row>97</xdr:row>
      <xdr:rowOff>87691</xdr:rowOff>
    </xdr:to>
    <xdr:sp macro="" textlink="">
      <xdr:nvSpPr>
        <xdr:cNvPr id="710" name="円/楕円 709"/>
        <xdr:cNvSpPr/>
      </xdr:nvSpPr>
      <xdr:spPr>
        <a:xfrm>
          <a:off x="15430500" y="166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104218</xdr:rowOff>
    </xdr:from>
    <xdr:ext cx="534377" cy="259045"/>
    <xdr:sp macro="" textlink="">
      <xdr:nvSpPr>
        <xdr:cNvPr id="711" name="テキスト ボックス 710"/>
        <xdr:cNvSpPr txBox="1"/>
      </xdr:nvSpPr>
      <xdr:spPr>
        <a:xfrm>
          <a:off x="15214111" y="1639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91,984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167630</xdr:rowOff>
    </xdr:from>
    <xdr:to>
      <xdr:col>21</xdr:col>
      <xdr:colOff>212725</xdr:colOff>
      <xdr:row>97</xdr:row>
      <xdr:rowOff>97780</xdr:rowOff>
    </xdr:to>
    <xdr:sp macro="" textlink="">
      <xdr:nvSpPr>
        <xdr:cNvPr id="712" name="円/楕円 711"/>
        <xdr:cNvSpPr/>
      </xdr:nvSpPr>
      <xdr:spPr>
        <a:xfrm>
          <a:off x="14541500" y="166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114307</xdr:rowOff>
    </xdr:from>
    <xdr:ext cx="534377" cy="259045"/>
    <xdr:sp macro="" textlink="">
      <xdr:nvSpPr>
        <xdr:cNvPr id="713" name="テキスト ボックス 712"/>
        <xdr:cNvSpPr txBox="1"/>
      </xdr:nvSpPr>
      <xdr:spPr>
        <a:xfrm>
          <a:off x="14325111" y="164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12799</xdr:rowOff>
    </xdr:from>
    <xdr:to>
      <xdr:col>20</xdr:col>
      <xdr:colOff>9525</xdr:colOff>
      <xdr:row>97</xdr:row>
      <xdr:rowOff>114399</xdr:rowOff>
    </xdr:to>
    <xdr:sp macro="" textlink="">
      <xdr:nvSpPr>
        <xdr:cNvPr id="714" name="円/楕円 713"/>
        <xdr:cNvSpPr/>
      </xdr:nvSpPr>
      <xdr:spPr>
        <a:xfrm>
          <a:off x="13652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130926</xdr:rowOff>
    </xdr:from>
    <xdr:ext cx="534377" cy="259045"/>
    <xdr:sp macro="" textlink="">
      <xdr:nvSpPr>
        <xdr:cNvPr id="715" name="テキスト ボックス 714"/>
        <xdr:cNvSpPr txBox="1"/>
      </xdr:nvSpPr>
      <xdr:spPr>
        <a:xfrm>
          <a:off x="13436111" y="1641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156414</xdr:rowOff>
    </xdr:from>
    <xdr:to>
      <xdr:col>18</xdr:col>
      <xdr:colOff>492125</xdr:colOff>
      <xdr:row>97</xdr:row>
      <xdr:rowOff>86564</xdr:rowOff>
    </xdr:to>
    <xdr:sp macro="" textlink="">
      <xdr:nvSpPr>
        <xdr:cNvPr id="716" name="円/楕円 715"/>
        <xdr:cNvSpPr/>
      </xdr:nvSpPr>
      <xdr:spPr>
        <a:xfrm>
          <a:off x="12763500" y="166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103091</xdr:rowOff>
    </xdr:from>
    <xdr:ext cx="534377" cy="259045"/>
    <xdr:sp macro="" textlink="">
      <xdr:nvSpPr>
        <xdr:cNvPr id="717" name="テキスト ボックス 716"/>
        <xdr:cNvSpPr txBox="1"/>
      </xdr:nvSpPr>
      <xdr:spPr>
        <a:xfrm>
          <a:off x="12547111" y="163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千円となっている。決算額全体でみると、民生費のうち</a:t>
          </a:r>
          <a:r>
            <a:rPr kumimoji="1" lang="ja-JP" altLang="en-US" sz="1100">
              <a:solidFill>
                <a:schemeClr val="dk1"/>
              </a:solidFill>
              <a:effectLst/>
              <a:latin typeface="+mn-lt"/>
              <a:ea typeface="+mn-ea"/>
              <a:cs typeface="+mn-cs"/>
            </a:rPr>
            <a:t>社会福祉</a:t>
          </a:r>
          <a:r>
            <a:rPr kumimoji="1" lang="ja-JP" altLang="ja-JP" sz="1100">
              <a:solidFill>
                <a:schemeClr val="dk1"/>
              </a:solidFill>
              <a:effectLst/>
              <a:latin typeface="+mn-lt"/>
              <a:ea typeface="+mn-ea"/>
              <a:cs typeface="+mn-cs"/>
            </a:rPr>
            <a:t>費が前年度から増加しており、これは</a:t>
          </a:r>
          <a:r>
            <a:rPr kumimoji="1" lang="ja-JP" altLang="en-US" sz="1100">
              <a:solidFill>
                <a:schemeClr val="dk1"/>
              </a:solidFill>
              <a:effectLst/>
              <a:latin typeface="+mn-lt"/>
              <a:ea typeface="+mn-ea"/>
              <a:cs typeface="+mn-cs"/>
            </a:rPr>
            <a:t>臨時福祉給付金（低所得者向）と国民健康保険繰出金</a:t>
          </a:r>
          <a:r>
            <a:rPr kumimoji="1" lang="ja-JP" altLang="ja-JP" sz="1100">
              <a:solidFill>
                <a:schemeClr val="dk1"/>
              </a:solidFill>
              <a:effectLst/>
              <a:latin typeface="+mn-lt"/>
              <a:ea typeface="+mn-ea"/>
              <a:cs typeface="+mn-cs"/>
            </a:rPr>
            <a:t>によるものであるが、民生費が恒常的に類似団体平均より高い状況にある。</a:t>
          </a:r>
          <a:endParaRPr lang="ja-JP" altLang="ja-JP">
            <a:effectLst/>
          </a:endParaRPr>
        </a:p>
        <a:p>
          <a:r>
            <a:rPr kumimoji="1" lang="ja-JP" altLang="ja-JP" sz="1100">
              <a:solidFill>
                <a:schemeClr val="dk1"/>
              </a:solidFill>
              <a:effectLst/>
              <a:latin typeface="+mn-lt"/>
              <a:ea typeface="+mn-ea"/>
              <a:cs typeface="+mn-cs"/>
            </a:rPr>
            <a:t>　その他の社会福祉費や老人福祉費も高い水準にあり、住民への福祉サービス維持のための財源確保が大きな課題である。</a:t>
          </a:r>
          <a:endParaRPr lang="ja-JP" altLang="ja-JP">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千円となっている。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取組みにより増額となったふるさと納税の</a:t>
          </a:r>
          <a:r>
            <a:rPr kumimoji="1" lang="ja-JP" altLang="en-US" sz="1100">
              <a:solidFill>
                <a:schemeClr val="dk1"/>
              </a:solidFill>
              <a:effectLst/>
              <a:latin typeface="+mn-lt"/>
              <a:ea typeface="+mn-ea"/>
              <a:cs typeface="+mn-cs"/>
            </a:rPr>
            <a:t>返礼品等に支出した経費</a:t>
          </a:r>
          <a:r>
            <a:rPr kumimoji="1" lang="ja-JP" altLang="ja-JP" sz="1100">
              <a:solidFill>
                <a:schemeClr val="dk1"/>
              </a:solidFill>
              <a:effectLst/>
              <a:latin typeface="+mn-lt"/>
              <a:ea typeface="+mn-ea"/>
              <a:cs typeface="+mn-cs"/>
            </a:rPr>
            <a:t>が増額の要因である。消防費も住民一人当たり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千円となっており、類似団体平均を大きく上回っているが、平成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年度から継続で行った防災</a:t>
          </a:r>
          <a:r>
            <a:rPr kumimoji="1" lang="ja-JP" altLang="en-US" sz="1100">
              <a:solidFill>
                <a:schemeClr val="dk1"/>
              </a:solidFill>
              <a:effectLst/>
              <a:latin typeface="+mn-lt"/>
              <a:ea typeface="+mn-ea"/>
              <a:cs typeface="+mn-cs"/>
            </a:rPr>
            <a:t>センター新築工事</a:t>
          </a:r>
          <a:r>
            <a:rPr kumimoji="1" lang="ja-JP" altLang="ja-JP" sz="1100">
              <a:solidFill>
                <a:schemeClr val="dk1"/>
              </a:solidFill>
              <a:effectLst/>
              <a:latin typeface="+mn-lt"/>
              <a:ea typeface="+mn-ea"/>
              <a:cs typeface="+mn-cs"/>
            </a:rPr>
            <a:t>事業が主な要因である。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商工費が昨年度より</a:t>
          </a:r>
          <a:r>
            <a:rPr kumimoji="1" lang="ja-JP" altLang="en-US" sz="1100">
              <a:solidFill>
                <a:schemeClr val="dk1"/>
              </a:solidFill>
              <a:effectLst/>
              <a:latin typeface="+mn-lt"/>
              <a:ea typeface="+mn-ea"/>
              <a:cs typeface="+mn-cs"/>
            </a:rPr>
            <a:t>大幅に増加</a:t>
          </a:r>
          <a:r>
            <a:rPr kumimoji="1" lang="ja-JP" altLang="ja-JP" sz="1100">
              <a:solidFill>
                <a:schemeClr val="dk1"/>
              </a:solidFill>
              <a:effectLst/>
              <a:latin typeface="+mn-lt"/>
              <a:ea typeface="+mn-ea"/>
              <a:cs typeface="+mn-cs"/>
            </a:rPr>
            <a:t>し、住民一人当たり</a:t>
          </a:r>
          <a:r>
            <a:rPr kumimoji="1" lang="en-US" altLang="ja-JP" sz="1100">
              <a:solidFill>
                <a:schemeClr val="dk1"/>
              </a:solidFill>
              <a:effectLst/>
              <a:latin typeface="+mn-lt"/>
              <a:ea typeface="+mn-ea"/>
              <a:cs typeface="+mn-cs"/>
            </a:rPr>
            <a:t>29,592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で昨年度より</a:t>
          </a:r>
          <a:r>
            <a:rPr kumimoji="1" lang="en-US" altLang="ja-JP" sz="1100">
              <a:solidFill>
                <a:schemeClr val="dk1"/>
              </a:solidFill>
              <a:effectLst/>
              <a:latin typeface="+mn-lt"/>
              <a:ea typeface="+mn-ea"/>
              <a:cs typeface="+mn-cs"/>
            </a:rPr>
            <a:t>20,790</a:t>
          </a:r>
          <a:r>
            <a:rPr kumimoji="1" lang="ja-JP" altLang="en-US" sz="1100">
              <a:solidFill>
                <a:schemeClr val="dk1"/>
              </a:solidFill>
              <a:effectLst/>
              <a:latin typeface="+mn-lt"/>
              <a:ea typeface="+mn-ea"/>
              <a:cs typeface="+mn-cs"/>
            </a:rPr>
            <a:t>円増えたのは、企業算入により地域総合整備資金資貸付や観光施設整備を行ったことによる増額となっている。</a:t>
          </a:r>
          <a:endParaRPr lang="ja-JP" altLang="ja-JP">
            <a:effectLst/>
          </a:endParaRPr>
        </a:p>
        <a:p>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実質収支比率については、毎年度、着実な財源の確保を図ることにより、適正な水準といわれる</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％の水準を維持している。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財政調整基金残高については、合併以降、適正な水準と</a:t>
          </a:r>
          <a:r>
            <a:rPr kumimoji="1" lang="ja-JP" altLang="en-US" sz="1100" b="0" i="0" baseline="0">
              <a:solidFill>
                <a:sysClr val="windowText" lastClr="000000"/>
              </a:solidFill>
              <a:effectLst/>
              <a:latin typeface="+mn-lt"/>
              <a:ea typeface="+mn-ea"/>
              <a:cs typeface="+mn-cs"/>
            </a:rPr>
            <a:t>考える</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％程度となっていることから、今後も現状を維持していきたい。</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実質単年度収支がマイナスに転じたのは積立金が前年度より大幅に減額となったためである。</a:t>
          </a:r>
          <a:endParaRPr kumimoji="1"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年度は、国民健康保険特別会計と簡易水道事業特別会計の２会計が赤字となった</a:t>
          </a:r>
          <a:r>
            <a:rPr kumimoji="1" lang="ja-JP" altLang="en-US" sz="1100" b="0" i="0" baseline="0">
              <a:solidFill>
                <a:schemeClr val="dk1"/>
              </a:solidFill>
              <a:effectLst/>
              <a:latin typeface="+mn-lt"/>
              <a:ea typeface="+mn-ea"/>
              <a:cs typeface="+mn-cs"/>
            </a:rPr>
            <a:t>が、平成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a:t>
          </a:r>
          <a:r>
            <a:rPr kumimoji="1" lang="ja-JP" altLang="ja-JP" sz="1100" b="0" i="0" baseline="0">
              <a:solidFill>
                <a:schemeClr val="dk1"/>
              </a:solidFill>
              <a:effectLst/>
              <a:latin typeface="+mn-lt"/>
              <a:ea typeface="+mn-ea"/>
              <a:cs typeface="+mn-cs"/>
            </a:rPr>
            <a:t>各会計において黒字を計上して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連結赤字比率は</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ただし、法非適用企業については、人件費、公債費等の基準外繰出を行った結果黒字決算となっている実態等があることから、今後は人員配置の見直し等を行い、経営の健全化に向けた取り組みを図りたい。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184322\Downloads\20181116084031\mail\&#12304;&#36001;&#25919;&#29366;&#27841;&#36039;&#26009;&#38598;&#12305;_462209_&#21335;&#12373;&#12388;&#12414;&#24066;_2016(2&#22238;&#30446;)&#27096;&#24335;&#22793;&#26356;&#24460;&#65288;5&#26376;&#25552;&#2098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62571</v>
          </cell>
          <cell r="F3">
            <v>75709</v>
          </cell>
        </row>
        <row r="5">
          <cell r="A5" t="str">
            <v xml:space="preserve"> H25</v>
          </cell>
          <cell r="D5">
            <v>98428</v>
          </cell>
          <cell r="F5">
            <v>90961</v>
          </cell>
        </row>
        <row r="7">
          <cell r="A7" t="str">
            <v xml:space="preserve"> H26</v>
          </cell>
          <cell r="D7">
            <v>81674</v>
          </cell>
          <cell r="F7">
            <v>106614</v>
          </cell>
        </row>
        <row r="9">
          <cell r="A9" t="str">
            <v xml:space="preserve"> H27</v>
          </cell>
          <cell r="D9">
            <v>94766</v>
          </cell>
          <cell r="F9">
            <v>85459</v>
          </cell>
        </row>
        <row r="11">
          <cell r="A11" t="str">
            <v xml:space="preserve"> H28</v>
          </cell>
          <cell r="D11">
            <v>99085</v>
          </cell>
          <cell r="F11">
            <v>83280</v>
          </cell>
        </row>
        <row r="18">
          <cell r="B18" t="str">
            <v>H24</v>
          </cell>
          <cell r="C18" t="str">
            <v>H25</v>
          </cell>
          <cell r="D18" t="str">
            <v>H26</v>
          </cell>
          <cell r="E18" t="str">
            <v>H27</v>
          </cell>
          <cell r="F18" t="str">
            <v>H28</v>
          </cell>
        </row>
        <row r="19">
          <cell r="A19" t="str">
            <v>実質収支額</v>
          </cell>
          <cell r="B19">
            <v>4.91</v>
          </cell>
          <cell r="C19">
            <v>4.3899999999999997</v>
          </cell>
          <cell r="D19">
            <v>5.09</v>
          </cell>
          <cell r="E19">
            <v>5.44</v>
          </cell>
          <cell r="F19">
            <v>5.22</v>
          </cell>
        </row>
        <row r="20">
          <cell r="A20" t="str">
            <v>財政調整基金残高</v>
          </cell>
          <cell r="B20">
            <v>10.85</v>
          </cell>
          <cell r="C20">
            <v>10.73</v>
          </cell>
          <cell r="D20">
            <v>10.81</v>
          </cell>
          <cell r="E20">
            <v>11.23</v>
          </cell>
          <cell r="F20">
            <v>11.75</v>
          </cell>
        </row>
        <row r="21">
          <cell r="A21" t="str">
            <v>実質単年度収支</v>
          </cell>
          <cell r="B21">
            <v>2.16</v>
          </cell>
          <cell r="C21">
            <v>-0.43</v>
          </cell>
          <cell r="D21">
            <v>0.7</v>
          </cell>
          <cell r="E21">
            <v>0.89</v>
          </cell>
          <cell r="F21">
            <v>-0.25</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2.99</v>
          </cell>
          <cell r="D27" t="e">
            <v>#N/A</v>
          </cell>
          <cell r="E27">
            <v>2.25</v>
          </cell>
          <cell r="F27" t="e">
            <v>#N/A</v>
          </cell>
          <cell r="G27">
            <v>1.37</v>
          </cell>
          <cell r="H27" t="e">
            <v>#N/A</v>
          </cell>
          <cell r="I27">
            <v>0.04</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交通災害共済特別会計</v>
          </cell>
          <cell r="B29" t="e">
            <v>#N/A</v>
          </cell>
          <cell r="C29">
            <v>0</v>
          </cell>
          <cell r="D29" t="e">
            <v>#N/A</v>
          </cell>
          <cell r="E29">
            <v>0</v>
          </cell>
          <cell r="F29" t="e">
            <v>#N/A</v>
          </cell>
          <cell r="G29">
            <v>0.01</v>
          </cell>
          <cell r="H29" t="e">
            <v>#N/A</v>
          </cell>
          <cell r="I29">
            <v>0</v>
          </cell>
          <cell r="J29" t="e">
            <v>#N/A</v>
          </cell>
          <cell r="K29">
            <v>0.03</v>
          </cell>
        </row>
        <row r="30">
          <cell r="A30" t="str">
            <v>簡易水道事業特別会計</v>
          </cell>
          <cell r="B30" t="e">
            <v>#N/A</v>
          </cell>
          <cell r="C30">
            <v>0.03</v>
          </cell>
          <cell r="D30" t="e">
            <v>#N/A</v>
          </cell>
          <cell r="E30">
            <v>0.03</v>
          </cell>
          <cell r="F30" t="e">
            <v>#N/A</v>
          </cell>
          <cell r="G30">
            <v>0.04</v>
          </cell>
          <cell r="H30">
            <v>0.17</v>
          </cell>
          <cell r="I30" t="e">
            <v>#N/A</v>
          </cell>
          <cell r="J30" t="e">
            <v>#N/A</v>
          </cell>
          <cell r="K30">
            <v>0.05</v>
          </cell>
        </row>
        <row r="31">
          <cell r="A31" t="str">
            <v>特別養護老人ホーム事業特別会計</v>
          </cell>
          <cell r="B31" t="e">
            <v>#N/A</v>
          </cell>
          <cell r="C31">
            <v>0.11</v>
          </cell>
          <cell r="D31" t="e">
            <v>#N/A</v>
          </cell>
          <cell r="E31">
            <v>0.08</v>
          </cell>
          <cell r="F31" t="e">
            <v>#N/A</v>
          </cell>
          <cell r="G31">
            <v>0.04</v>
          </cell>
          <cell r="H31" t="e">
            <v>#N/A</v>
          </cell>
          <cell r="I31">
            <v>0.06</v>
          </cell>
          <cell r="J31" t="e">
            <v>#N/A</v>
          </cell>
          <cell r="K31">
            <v>0.05</v>
          </cell>
        </row>
        <row r="32">
          <cell r="A32" t="str">
            <v>介護保険特別会計</v>
          </cell>
          <cell r="B32" t="e">
            <v>#N/A</v>
          </cell>
          <cell r="C32">
            <v>0.98</v>
          </cell>
          <cell r="D32" t="e">
            <v>#N/A</v>
          </cell>
          <cell r="E32">
            <v>0.83</v>
          </cell>
          <cell r="F32" t="e">
            <v>#N/A</v>
          </cell>
          <cell r="G32">
            <v>0.56999999999999995</v>
          </cell>
          <cell r="H32" t="e">
            <v>#N/A</v>
          </cell>
          <cell r="I32">
            <v>0.71</v>
          </cell>
          <cell r="J32" t="e">
            <v>#N/A</v>
          </cell>
          <cell r="K32">
            <v>0.66</v>
          </cell>
        </row>
        <row r="33">
          <cell r="A33" t="str">
            <v>病院事業会計</v>
          </cell>
          <cell r="B33" t="e">
            <v>#N/A</v>
          </cell>
          <cell r="C33">
            <v>0.88</v>
          </cell>
          <cell r="D33" t="e">
            <v>#N/A</v>
          </cell>
          <cell r="E33">
            <v>1.05</v>
          </cell>
          <cell r="F33" t="e">
            <v>#N/A</v>
          </cell>
          <cell r="G33">
            <v>1.05</v>
          </cell>
          <cell r="H33" t="e">
            <v>#N/A</v>
          </cell>
          <cell r="I33">
            <v>0.99</v>
          </cell>
          <cell r="J33" t="e">
            <v>#N/A</v>
          </cell>
          <cell r="K33">
            <v>0.8</v>
          </cell>
        </row>
        <row r="34">
          <cell r="A34" t="str">
            <v>国民健康保険特別会計</v>
          </cell>
          <cell r="B34" t="e">
            <v>#N/A</v>
          </cell>
          <cell r="C34">
            <v>1.1399999999999999</v>
          </cell>
          <cell r="D34" t="e">
            <v>#N/A</v>
          </cell>
          <cell r="E34">
            <v>1.05</v>
          </cell>
          <cell r="F34" t="e">
            <v>#N/A</v>
          </cell>
          <cell r="G34">
            <v>0.38</v>
          </cell>
          <cell r="H34">
            <v>0.84</v>
          </cell>
          <cell r="I34" t="e">
            <v>#N/A</v>
          </cell>
          <cell r="J34" t="e">
            <v>#N/A</v>
          </cell>
          <cell r="K34">
            <v>2.11</v>
          </cell>
        </row>
        <row r="35">
          <cell r="A35" t="str">
            <v>一般会計</v>
          </cell>
          <cell r="B35" t="e">
            <v>#N/A</v>
          </cell>
          <cell r="C35">
            <v>4.88</v>
          </cell>
          <cell r="D35" t="e">
            <v>#N/A</v>
          </cell>
          <cell r="E35">
            <v>4.3600000000000003</v>
          </cell>
          <cell r="F35" t="e">
            <v>#N/A</v>
          </cell>
          <cell r="G35">
            <v>5.05</v>
          </cell>
          <cell r="H35" t="e">
            <v>#N/A</v>
          </cell>
          <cell r="I35">
            <v>5.4</v>
          </cell>
          <cell r="J35" t="e">
            <v>#N/A</v>
          </cell>
          <cell r="K35">
            <v>5.22</v>
          </cell>
        </row>
        <row r="36">
          <cell r="A36" t="str">
            <v>水道事業会計</v>
          </cell>
          <cell r="B36" t="e">
            <v>#N/A</v>
          </cell>
          <cell r="C36">
            <v>5.38</v>
          </cell>
          <cell r="D36" t="e">
            <v>#N/A</v>
          </cell>
          <cell r="E36">
            <v>5.1100000000000003</v>
          </cell>
          <cell r="F36" t="e">
            <v>#N/A</v>
          </cell>
          <cell r="G36">
            <v>5.46</v>
          </cell>
          <cell r="H36" t="e">
            <v>#N/A</v>
          </cell>
          <cell r="I36">
            <v>5.72</v>
          </cell>
          <cell r="J36" t="e">
            <v>#N/A</v>
          </cell>
          <cell r="K36">
            <v>6.13</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2524</v>
          </cell>
          <cell r="G42">
            <v>2582</v>
          </cell>
          <cell r="J42">
            <v>2727</v>
          </cell>
          <cell r="M42">
            <v>2756</v>
          </cell>
          <cell r="P42">
            <v>2668</v>
          </cell>
        </row>
        <row r="43">
          <cell r="A43" t="str">
            <v>一時借入金の利子</v>
          </cell>
          <cell r="B43" t="str">
            <v>-</v>
          </cell>
          <cell r="E43" t="str">
            <v>-</v>
          </cell>
          <cell r="H43" t="str">
            <v>-</v>
          </cell>
          <cell r="K43">
            <v>0</v>
          </cell>
          <cell r="N43">
            <v>0</v>
          </cell>
        </row>
        <row r="44">
          <cell r="A44" t="str">
            <v>債務負担行為に基づく支出額</v>
          </cell>
          <cell r="B44">
            <v>45</v>
          </cell>
          <cell r="E44">
            <v>40</v>
          </cell>
          <cell r="H44">
            <v>92</v>
          </cell>
          <cell r="K44">
            <v>33</v>
          </cell>
          <cell r="N44">
            <v>33</v>
          </cell>
        </row>
        <row r="45">
          <cell r="A45" t="str">
            <v>組合等が起こした地方債の元利償還金に対する負担金等</v>
          </cell>
          <cell r="B45">
            <v>41</v>
          </cell>
          <cell r="E45" t="str">
            <v>-</v>
          </cell>
          <cell r="H45" t="str">
            <v>-</v>
          </cell>
          <cell r="K45">
            <v>27</v>
          </cell>
          <cell r="N45">
            <v>61</v>
          </cell>
        </row>
        <row r="46">
          <cell r="A46" t="str">
            <v>公営企業債の元利償還金に対する繰入金</v>
          </cell>
          <cell r="B46">
            <v>220</v>
          </cell>
          <cell r="E46">
            <v>214</v>
          </cell>
          <cell r="H46">
            <v>190</v>
          </cell>
          <cell r="K46">
            <v>177</v>
          </cell>
          <cell r="N46">
            <v>169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3252</v>
          </cell>
          <cell r="E49">
            <v>3229</v>
          </cell>
          <cell r="H49">
            <v>3333</v>
          </cell>
          <cell r="K49">
            <v>3361</v>
          </cell>
          <cell r="N49">
            <v>3181</v>
          </cell>
        </row>
        <row r="50">
          <cell r="A50" t="str">
            <v>実質公債費比率の分子</v>
          </cell>
          <cell r="B50" t="e">
            <v>#N/A</v>
          </cell>
          <cell r="C50">
            <v>1034</v>
          </cell>
          <cell r="D50" t="e">
            <v>#N/A</v>
          </cell>
          <cell r="E50" t="e">
            <v>#N/A</v>
          </cell>
          <cell r="F50">
            <v>901</v>
          </cell>
          <cell r="G50" t="e">
            <v>#N/A</v>
          </cell>
          <cell r="H50" t="e">
            <v>#N/A</v>
          </cell>
          <cell r="I50">
            <v>888</v>
          </cell>
          <cell r="J50" t="e">
            <v>#N/A</v>
          </cell>
          <cell r="K50" t="e">
            <v>#N/A</v>
          </cell>
          <cell r="L50">
            <v>842</v>
          </cell>
          <cell r="M50" t="e">
            <v>#N/A</v>
          </cell>
          <cell r="N50" t="e">
            <v>#N/A</v>
          </cell>
          <cell r="O50">
            <v>776</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24044</v>
          </cell>
          <cell r="G56">
            <v>23429</v>
          </cell>
          <cell r="J56">
            <v>23586</v>
          </cell>
          <cell r="M56">
            <v>24180</v>
          </cell>
          <cell r="P56">
            <v>24212</v>
          </cell>
        </row>
        <row r="57">
          <cell r="A57" t="str">
            <v>充当可能特定歳入</v>
          </cell>
          <cell r="D57">
            <v>1841</v>
          </cell>
          <cell r="G57">
            <v>1460</v>
          </cell>
          <cell r="J57">
            <v>1260</v>
          </cell>
          <cell r="M57">
            <v>1115</v>
          </cell>
          <cell r="P57">
            <v>1482</v>
          </cell>
        </row>
        <row r="58">
          <cell r="A58" t="str">
            <v>充当可能基金</v>
          </cell>
          <cell r="D58">
            <v>7480</v>
          </cell>
          <cell r="G58">
            <v>9818</v>
          </cell>
          <cell r="J58">
            <v>11720</v>
          </cell>
          <cell r="M58">
            <v>13789</v>
          </cell>
          <cell r="P58">
            <v>15515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127</v>
          </cell>
          <cell r="E61">
            <v>18</v>
          </cell>
          <cell r="H61">
            <v>17</v>
          </cell>
          <cell r="K61">
            <v>15</v>
          </cell>
          <cell r="N61">
            <v>14</v>
          </cell>
        </row>
        <row r="62">
          <cell r="A62" t="str">
            <v>退職手当負担見込額</v>
          </cell>
          <cell r="B62">
            <v>5945</v>
          </cell>
          <cell r="E62">
            <v>5509</v>
          </cell>
          <cell r="H62">
            <v>5033</v>
          </cell>
          <cell r="K62">
            <v>4518</v>
          </cell>
          <cell r="N62">
            <v>4301</v>
          </cell>
        </row>
        <row r="63">
          <cell r="A63" t="str">
            <v>組合等負担等見込額</v>
          </cell>
          <cell r="B63">
            <v>3</v>
          </cell>
          <cell r="E63" t="str">
            <v>-</v>
          </cell>
          <cell r="H63" t="str">
            <v>-</v>
          </cell>
          <cell r="K63">
            <v>27</v>
          </cell>
          <cell r="N63">
            <v>61</v>
          </cell>
        </row>
        <row r="64">
          <cell r="A64" t="str">
            <v>公営企業債等繰入見込額</v>
          </cell>
          <cell r="B64">
            <v>1772</v>
          </cell>
          <cell r="E64">
            <v>1806</v>
          </cell>
          <cell r="H64">
            <v>1832</v>
          </cell>
          <cell r="K64">
            <v>1873</v>
          </cell>
          <cell r="N64">
            <v>1783</v>
          </cell>
        </row>
        <row r="65">
          <cell r="A65" t="str">
            <v>債務負担行為に基づく支出予定額</v>
          </cell>
          <cell r="B65">
            <v>903</v>
          </cell>
          <cell r="E65">
            <v>836</v>
          </cell>
          <cell r="H65">
            <v>719</v>
          </cell>
          <cell r="K65">
            <v>656</v>
          </cell>
          <cell r="N65">
            <v>594</v>
          </cell>
        </row>
        <row r="66">
          <cell r="A66" t="str">
            <v>一般会計等に係る地方債の現在高</v>
          </cell>
          <cell r="B66">
            <v>29169</v>
          </cell>
          <cell r="E66">
            <v>28860</v>
          </cell>
          <cell r="H66">
            <v>28332</v>
          </cell>
          <cell r="K66">
            <v>28538</v>
          </cell>
          <cell r="N66">
            <v>29160</v>
          </cell>
        </row>
        <row r="67">
          <cell r="A67" t="str">
            <v>将来負担比率の分子</v>
          </cell>
          <cell r="B67" t="e">
            <v>#N/A</v>
          </cell>
          <cell r="C67">
            <v>4555</v>
          </cell>
          <cell r="D67" t="e">
            <v>#N/A</v>
          </cell>
          <cell r="E67" t="e">
            <v>#N/A</v>
          </cell>
          <cell r="F67">
            <v>2324</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17</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19</v>
      </c>
      <c r="C3" s="553"/>
      <c r="D3" s="553"/>
      <c r="E3" s="554"/>
      <c r="F3" s="554"/>
      <c r="G3" s="554"/>
      <c r="H3" s="554"/>
      <c r="I3" s="554"/>
      <c r="J3" s="554"/>
      <c r="K3" s="554"/>
      <c r="L3" s="554" t="s">
        <v>20</v>
      </c>
      <c r="M3" s="554"/>
      <c r="N3" s="554"/>
      <c r="O3" s="554"/>
      <c r="P3" s="554"/>
      <c r="Q3" s="554"/>
      <c r="R3" s="557"/>
      <c r="S3" s="557"/>
      <c r="T3" s="557"/>
      <c r="U3" s="557"/>
      <c r="V3" s="558"/>
      <c r="W3" s="455" t="s">
        <v>21</v>
      </c>
      <c r="X3" s="456"/>
      <c r="Y3" s="456"/>
      <c r="Z3" s="456"/>
      <c r="AA3" s="456"/>
      <c r="AB3" s="553"/>
      <c r="AC3" s="557" t="s">
        <v>22</v>
      </c>
      <c r="AD3" s="456"/>
      <c r="AE3" s="456"/>
      <c r="AF3" s="456"/>
      <c r="AG3" s="456"/>
      <c r="AH3" s="456"/>
      <c r="AI3" s="456"/>
      <c r="AJ3" s="456"/>
      <c r="AK3" s="456"/>
      <c r="AL3" s="519"/>
      <c r="AM3" s="455" t="s">
        <v>23</v>
      </c>
      <c r="AN3" s="456"/>
      <c r="AO3" s="456"/>
      <c r="AP3" s="456"/>
      <c r="AQ3" s="456"/>
      <c r="AR3" s="456"/>
      <c r="AS3" s="456"/>
      <c r="AT3" s="456"/>
      <c r="AU3" s="456"/>
      <c r="AV3" s="456"/>
      <c r="AW3" s="456"/>
      <c r="AX3" s="519"/>
      <c r="AY3" s="511" t="s">
        <v>24</v>
      </c>
      <c r="AZ3" s="512"/>
      <c r="BA3" s="512"/>
      <c r="BB3" s="512"/>
      <c r="BC3" s="512"/>
      <c r="BD3" s="512"/>
      <c r="BE3" s="512"/>
      <c r="BF3" s="512"/>
      <c r="BG3" s="512"/>
      <c r="BH3" s="512"/>
      <c r="BI3" s="512"/>
      <c r="BJ3" s="512"/>
      <c r="BK3" s="512"/>
      <c r="BL3" s="512"/>
      <c r="BM3" s="561"/>
      <c r="BN3" s="455" t="s">
        <v>25</v>
      </c>
      <c r="BO3" s="456"/>
      <c r="BP3" s="456"/>
      <c r="BQ3" s="456"/>
      <c r="BR3" s="456"/>
      <c r="BS3" s="456"/>
      <c r="BT3" s="456"/>
      <c r="BU3" s="519"/>
      <c r="BV3" s="455" t="s">
        <v>26</v>
      </c>
      <c r="BW3" s="456"/>
      <c r="BX3" s="456"/>
      <c r="BY3" s="456"/>
      <c r="BZ3" s="456"/>
      <c r="CA3" s="456"/>
      <c r="CB3" s="456"/>
      <c r="CC3" s="519"/>
      <c r="CD3" s="511" t="s">
        <v>24</v>
      </c>
      <c r="CE3" s="512"/>
      <c r="CF3" s="512"/>
      <c r="CG3" s="512"/>
      <c r="CH3" s="512"/>
      <c r="CI3" s="512"/>
      <c r="CJ3" s="512"/>
      <c r="CK3" s="512"/>
      <c r="CL3" s="512"/>
      <c r="CM3" s="512"/>
      <c r="CN3" s="512"/>
      <c r="CO3" s="512"/>
      <c r="CP3" s="512"/>
      <c r="CQ3" s="512"/>
      <c r="CR3" s="512"/>
      <c r="CS3" s="561"/>
      <c r="CT3" s="455" t="s">
        <v>27</v>
      </c>
      <c r="CU3" s="456"/>
      <c r="CV3" s="456"/>
      <c r="CW3" s="456"/>
      <c r="CX3" s="456"/>
      <c r="CY3" s="456"/>
      <c r="CZ3" s="456"/>
      <c r="DA3" s="519"/>
      <c r="DB3" s="455" t="s">
        <v>28</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4"/>
      <c r="AO4" s="394"/>
      <c r="AP4" s="394"/>
      <c r="AQ4" s="394"/>
      <c r="AR4" s="394"/>
      <c r="AS4" s="394"/>
      <c r="AT4" s="394"/>
      <c r="AU4" s="394"/>
      <c r="AV4" s="394"/>
      <c r="AW4" s="394"/>
      <c r="AX4" s="560"/>
      <c r="AY4" s="368" t="s">
        <v>29</v>
      </c>
      <c r="AZ4" s="369"/>
      <c r="BA4" s="369"/>
      <c r="BB4" s="369"/>
      <c r="BC4" s="369"/>
      <c r="BD4" s="369"/>
      <c r="BE4" s="369"/>
      <c r="BF4" s="369"/>
      <c r="BG4" s="369"/>
      <c r="BH4" s="369"/>
      <c r="BI4" s="369"/>
      <c r="BJ4" s="369"/>
      <c r="BK4" s="369"/>
      <c r="BL4" s="369"/>
      <c r="BM4" s="370"/>
      <c r="BN4" s="371">
        <v>26322981</v>
      </c>
      <c r="BO4" s="372"/>
      <c r="BP4" s="372"/>
      <c r="BQ4" s="372"/>
      <c r="BR4" s="372"/>
      <c r="BS4" s="372"/>
      <c r="BT4" s="372"/>
      <c r="BU4" s="373"/>
      <c r="BV4" s="371">
        <v>25662724</v>
      </c>
      <c r="BW4" s="372"/>
      <c r="BX4" s="372"/>
      <c r="BY4" s="372"/>
      <c r="BZ4" s="372"/>
      <c r="CA4" s="372"/>
      <c r="CB4" s="372"/>
      <c r="CC4" s="373"/>
      <c r="CD4" s="545" t="s">
        <v>30</v>
      </c>
      <c r="CE4" s="546"/>
      <c r="CF4" s="546"/>
      <c r="CG4" s="546"/>
      <c r="CH4" s="546"/>
      <c r="CI4" s="546"/>
      <c r="CJ4" s="546"/>
      <c r="CK4" s="546"/>
      <c r="CL4" s="546"/>
      <c r="CM4" s="546"/>
      <c r="CN4" s="546"/>
      <c r="CO4" s="546"/>
      <c r="CP4" s="546"/>
      <c r="CQ4" s="546"/>
      <c r="CR4" s="546"/>
      <c r="CS4" s="547"/>
      <c r="CT4" s="548">
        <v>5.2</v>
      </c>
      <c r="CU4" s="549"/>
      <c r="CV4" s="549"/>
      <c r="CW4" s="549"/>
      <c r="CX4" s="549"/>
      <c r="CY4" s="549"/>
      <c r="CZ4" s="549"/>
      <c r="DA4" s="550"/>
      <c r="DB4" s="548">
        <v>5.4</v>
      </c>
      <c r="DC4" s="549"/>
      <c r="DD4" s="549"/>
      <c r="DE4" s="549"/>
      <c r="DF4" s="549"/>
      <c r="DG4" s="549"/>
      <c r="DH4" s="549"/>
      <c r="DI4" s="550"/>
      <c r="DJ4" s="44"/>
      <c r="DK4" s="44"/>
      <c r="DL4" s="44"/>
      <c r="DM4" s="44"/>
      <c r="DN4" s="44"/>
      <c r="DO4" s="44"/>
    </row>
    <row r="5" spans="1:119" ht="18.75" customHeight="1">
      <c r="A5" s="45"/>
      <c r="B5" s="555"/>
      <c r="C5" s="395"/>
      <c r="D5" s="395"/>
      <c r="E5" s="556"/>
      <c r="F5" s="556"/>
      <c r="G5" s="556"/>
      <c r="H5" s="556"/>
      <c r="I5" s="556"/>
      <c r="J5" s="556"/>
      <c r="K5" s="556"/>
      <c r="L5" s="556"/>
      <c r="M5" s="556"/>
      <c r="N5" s="556"/>
      <c r="O5" s="556"/>
      <c r="P5" s="556"/>
      <c r="Q5" s="556"/>
      <c r="R5" s="393"/>
      <c r="S5" s="393"/>
      <c r="T5" s="393"/>
      <c r="U5" s="393"/>
      <c r="V5" s="559"/>
      <c r="W5" s="480"/>
      <c r="X5" s="394"/>
      <c r="Y5" s="394"/>
      <c r="Z5" s="394"/>
      <c r="AA5" s="394"/>
      <c r="AB5" s="395"/>
      <c r="AC5" s="393"/>
      <c r="AD5" s="394"/>
      <c r="AE5" s="394"/>
      <c r="AF5" s="394"/>
      <c r="AG5" s="394"/>
      <c r="AH5" s="394"/>
      <c r="AI5" s="394"/>
      <c r="AJ5" s="394"/>
      <c r="AK5" s="394"/>
      <c r="AL5" s="560"/>
      <c r="AM5" s="445" t="s">
        <v>31</v>
      </c>
      <c r="AN5" s="350"/>
      <c r="AO5" s="350"/>
      <c r="AP5" s="350"/>
      <c r="AQ5" s="350"/>
      <c r="AR5" s="350"/>
      <c r="AS5" s="350"/>
      <c r="AT5" s="351"/>
      <c r="AU5" s="433" t="s">
        <v>32</v>
      </c>
      <c r="AV5" s="434"/>
      <c r="AW5" s="434"/>
      <c r="AX5" s="434"/>
      <c r="AY5" s="356" t="s">
        <v>33</v>
      </c>
      <c r="AZ5" s="357"/>
      <c r="BA5" s="357"/>
      <c r="BB5" s="357"/>
      <c r="BC5" s="357"/>
      <c r="BD5" s="357"/>
      <c r="BE5" s="357"/>
      <c r="BF5" s="357"/>
      <c r="BG5" s="357"/>
      <c r="BH5" s="357"/>
      <c r="BI5" s="357"/>
      <c r="BJ5" s="357"/>
      <c r="BK5" s="357"/>
      <c r="BL5" s="357"/>
      <c r="BM5" s="358"/>
      <c r="BN5" s="376">
        <v>25386731</v>
      </c>
      <c r="BO5" s="377"/>
      <c r="BP5" s="377"/>
      <c r="BQ5" s="377"/>
      <c r="BR5" s="377"/>
      <c r="BS5" s="377"/>
      <c r="BT5" s="377"/>
      <c r="BU5" s="378"/>
      <c r="BV5" s="376">
        <v>24805645</v>
      </c>
      <c r="BW5" s="377"/>
      <c r="BX5" s="377"/>
      <c r="BY5" s="377"/>
      <c r="BZ5" s="377"/>
      <c r="CA5" s="377"/>
      <c r="CB5" s="377"/>
      <c r="CC5" s="378"/>
      <c r="CD5" s="385" t="s">
        <v>34</v>
      </c>
      <c r="CE5" s="386"/>
      <c r="CF5" s="386"/>
      <c r="CG5" s="386"/>
      <c r="CH5" s="386"/>
      <c r="CI5" s="386"/>
      <c r="CJ5" s="386"/>
      <c r="CK5" s="386"/>
      <c r="CL5" s="386"/>
      <c r="CM5" s="386"/>
      <c r="CN5" s="386"/>
      <c r="CO5" s="386"/>
      <c r="CP5" s="386"/>
      <c r="CQ5" s="386"/>
      <c r="CR5" s="386"/>
      <c r="CS5" s="387"/>
      <c r="CT5" s="346">
        <v>89.8</v>
      </c>
      <c r="CU5" s="347"/>
      <c r="CV5" s="347"/>
      <c r="CW5" s="347"/>
      <c r="CX5" s="347"/>
      <c r="CY5" s="347"/>
      <c r="CZ5" s="347"/>
      <c r="DA5" s="348"/>
      <c r="DB5" s="346">
        <v>87.8</v>
      </c>
      <c r="DC5" s="347"/>
      <c r="DD5" s="347"/>
      <c r="DE5" s="347"/>
      <c r="DF5" s="347"/>
      <c r="DG5" s="347"/>
      <c r="DH5" s="347"/>
      <c r="DI5" s="348"/>
      <c r="DJ5" s="44"/>
      <c r="DK5" s="44"/>
      <c r="DL5" s="44"/>
      <c r="DM5" s="44"/>
      <c r="DN5" s="44"/>
      <c r="DO5" s="44"/>
    </row>
    <row r="6" spans="1:119" ht="18.75" customHeight="1">
      <c r="A6" s="45"/>
      <c r="B6" s="525" t="s">
        <v>35</v>
      </c>
      <c r="C6" s="392"/>
      <c r="D6" s="392"/>
      <c r="E6" s="526"/>
      <c r="F6" s="526"/>
      <c r="G6" s="526"/>
      <c r="H6" s="526"/>
      <c r="I6" s="526"/>
      <c r="J6" s="526"/>
      <c r="K6" s="526"/>
      <c r="L6" s="526" t="s">
        <v>36</v>
      </c>
      <c r="M6" s="526"/>
      <c r="N6" s="526"/>
      <c r="O6" s="526"/>
      <c r="P6" s="526"/>
      <c r="Q6" s="526"/>
      <c r="R6" s="416"/>
      <c r="S6" s="416"/>
      <c r="T6" s="416"/>
      <c r="U6" s="416"/>
      <c r="V6" s="532"/>
      <c r="W6" s="465" t="s">
        <v>37</v>
      </c>
      <c r="X6" s="391"/>
      <c r="Y6" s="391"/>
      <c r="Z6" s="391"/>
      <c r="AA6" s="391"/>
      <c r="AB6" s="392"/>
      <c r="AC6" s="537" t="s">
        <v>38</v>
      </c>
      <c r="AD6" s="538"/>
      <c r="AE6" s="538"/>
      <c r="AF6" s="538"/>
      <c r="AG6" s="538"/>
      <c r="AH6" s="538"/>
      <c r="AI6" s="538"/>
      <c r="AJ6" s="538"/>
      <c r="AK6" s="538"/>
      <c r="AL6" s="539"/>
      <c r="AM6" s="445" t="s">
        <v>39</v>
      </c>
      <c r="AN6" s="350"/>
      <c r="AO6" s="350"/>
      <c r="AP6" s="350"/>
      <c r="AQ6" s="350"/>
      <c r="AR6" s="350"/>
      <c r="AS6" s="350"/>
      <c r="AT6" s="351"/>
      <c r="AU6" s="433" t="s">
        <v>32</v>
      </c>
      <c r="AV6" s="434"/>
      <c r="AW6" s="434"/>
      <c r="AX6" s="434"/>
      <c r="AY6" s="356" t="s">
        <v>40</v>
      </c>
      <c r="AZ6" s="357"/>
      <c r="BA6" s="357"/>
      <c r="BB6" s="357"/>
      <c r="BC6" s="357"/>
      <c r="BD6" s="357"/>
      <c r="BE6" s="357"/>
      <c r="BF6" s="357"/>
      <c r="BG6" s="357"/>
      <c r="BH6" s="357"/>
      <c r="BI6" s="357"/>
      <c r="BJ6" s="357"/>
      <c r="BK6" s="357"/>
      <c r="BL6" s="357"/>
      <c r="BM6" s="358"/>
      <c r="BN6" s="376">
        <v>936250</v>
      </c>
      <c r="BO6" s="377"/>
      <c r="BP6" s="377"/>
      <c r="BQ6" s="377"/>
      <c r="BR6" s="377"/>
      <c r="BS6" s="377"/>
      <c r="BT6" s="377"/>
      <c r="BU6" s="378"/>
      <c r="BV6" s="376">
        <v>857079</v>
      </c>
      <c r="BW6" s="377"/>
      <c r="BX6" s="377"/>
      <c r="BY6" s="377"/>
      <c r="BZ6" s="377"/>
      <c r="CA6" s="377"/>
      <c r="CB6" s="377"/>
      <c r="CC6" s="378"/>
      <c r="CD6" s="385" t="s">
        <v>41</v>
      </c>
      <c r="CE6" s="386"/>
      <c r="CF6" s="386"/>
      <c r="CG6" s="386"/>
      <c r="CH6" s="386"/>
      <c r="CI6" s="386"/>
      <c r="CJ6" s="386"/>
      <c r="CK6" s="386"/>
      <c r="CL6" s="386"/>
      <c r="CM6" s="386"/>
      <c r="CN6" s="386"/>
      <c r="CO6" s="386"/>
      <c r="CP6" s="386"/>
      <c r="CQ6" s="386"/>
      <c r="CR6" s="386"/>
      <c r="CS6" s="387"/>
      <c r="CT6" s="522">
        <v>93.6</v>
      </c>
      <c r="CU6" s="523"/>
      <c r="CV6" s="523"/>
      <c r="CW6" s="523"/>
      <c r="CX6" s="523"/>
      <c r="CY6" s="523"/>
      <c r="CZ6" s="523"/>
      <c r="DA6" s="524"/>
      <c r="DB6" s="522">
        <v>92.5</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42</v>
      </c>
      <c r="AN7" s="350"/>
      <c r="AO7" s="350"/>
      <c r="AP7" s="350"/>
      <c r="AQ7" s="350"/>
      <c r="AR7" s="350"/>
      <c r="AS7" s="350"/>
      <c r="AT7" s="351"/>
      <c r="AU7" s="433" t="s">
        <v>43</v>
      </c>
      <c r="AV7" s="434"/>
      <c r="AW7" s="434"/>
      <c r="AX7" s="434"/>
      <c r="AY7" s="356" t="s">
        <v>44</v>
      </c>
      <c r="AZ7" s="357"/>
      <c r="BA7" s="357"/>
      <c r="BB7" s="357"/>
      <c r="BC7" s="357"/>
      <c r="BD7" s="357"/>
      <c r="BE7" s="357"/>
      <c r="BF7" s="357"/>
      <c r="BG7" s="357"/>
      <c r="BH7" s="357"/>
      <c r="BI7" s="357"/>
      <c r="BJ7" s="357"/>
      <c r="BK7" s="357"/>
      <c r="BL7" s="357"/>
      <c r="BM7" s="358"/>
      <c r="BN7" s="376">
        <v>216636</v>
      </c>
      <c r="BO7" s="377"/>
      <c r="BP7" s="377"/>
      <c r="BQ7" s="377"/>
      <c r="BR7" s="377"/>
      <c r="BS7" s="377"/>
      <c r="BT7" s="377"/>
      <c r="BU7" s="378"/>
      <c r="BV7" s="376">
        <v>82499</v>
      </c>
      <c r="BW7" s="377"/>
      <c r="BX7" s="377"/>
      <c r="BY7" s="377"/>
      <c r="BZ7" s="377"/>
      <c r="CA7" s="377"/>
      <c r="CB7" s="377"/>
      <c r="CC7" s="378"/>
      <c r="CD7" s="385" t="s">
        <v>45</v>
      </c>
      <c r="CE7" s="386"/>
      <c r="CF7" s="386"/>
      <c r="CG7" s="386"/>
      <c r="CH7" s="386"/>
      <c r="CI7" s="386"/>
      <c r="CJ7" s="386"/>
      <c r="CK7" s="386"/>
      <c r="CL7" s="386"/>
      <c r="CM7" s="386"/>
      <c r="CN7" s="386"/>
      <c r="CO7" s="386"/>
      <c r="CP7" s="386"/>
      <c r="CQ7" s="386"/>
      <c r="CR7" s="386"/>
      <c r="CS7" s="387"/>
      <c r="CT7" s="376">
        <v>13777111</v>
      </c>
      <c r="CU7" s="377"/>
      <c r="CV7" s="377"/>
      <c r="CW7" s="377"/>
      <c r="CX7" s="377"/>
      <c r="CY7" s="377"/>
      <c r="CZ7" s="377"/>
      <c r="DA7" s="378"/>
      <c r="DB7" s="376">
        <v>14235892</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46</v>
      </c>
      <c r="AN8" s="350"/>
      <c r="AO8" s="350"/>
      <c r="AP8" s="350"/>
      <c r="AQ8" s="350"/>
      <c r="AR8" s="350"/>
      <c r="AS8" s="350"/>
      <c r="AT8" s="351"/>
      <c r="AU8" s="433" t="s">
        <v>47</v>
      </c>
      <c r="AV8" s="434"/>
      <c r="AW8" s="434"/>
      <c r="AX8" s="434"/>
      <c r="AY8" s="356" t="s">
        <v>48</v>
      </c>
      <c r="AZ8" s="357"/>
      <c r="BA8" s="357"/>
      <c r="BB8" s="357"/>
      <c r="BC8" s="357"/>
      <c r="BD8" s="357"/>
      <c r="BE8" s="357"/>
      <c r="BF8" s="357"/>
      <c r="BG8" s="357"/>
      <c r="BH8" s="357"/>
      <c r="BI8" s="357"/>
      <c r="BJ8" s="357"/>
      <c r="BK8" s="357"/>
      <c r="BL8" s="357"/>
      <c r="BM8" s="358"/>
      <c r="BN8" s="376">
        <v>719614</v>
      </c>
      <c r="BO8" s="377"/>
      <c r="BP8" s="377"/>
      <c r="BQ8" s="377"/>
      <c r="BR8" s="377"/>
      <c r="BS8" s="377"/>
      <c r="BT8" s="377"/>
      <c r="BU8" s="378"/>
      <c r="BV8" s="376">
        <v>774580</v>
      </c>
      <c r="BW8" s="377"/>
      <c r="BX8" s="377"/>
      <c r="BY8" s="377"/>
      <c r="BZ8" s="377"/>
      <c r="CA8" s="377"/>
      <c r="CB8" s="377"/>
      <c r="CC8" s="378"/>
      <c r="CD8" s="385" t="s">
        <v>49</v>
      </c>
      <c r="CE8" s="386"/>
      <c r="CF8" s="386"/>
      <c r="CG8" s="386"/>
      <c r="CH8" s="386"/>
      <c r="CI8" s="386"/>
      <c r="CJ8" s="386"/>
      <c r="CK8" s="386"/>
      <c r="CL8" s="386"/>
      <c r="CM8" s="386"/>
      <c r="CN8" s="386"/>
      <c r="CO8" s="386"/>
      <c r="CP8" s="386"/>
      <c r="CQ8" s="386"/>
      <c r="CR8" s="386"/>
      <c r="CS8" s="387"/>
      <c r="CT8" s="485">
        <v>0.28000000000000003</v>
      </c>
      <c r="CU8" s="486"/>
      <c r="CV8" s="486"/>
      <c r="CW8" s="486"/>
      <c r="CX8" s="486"/>
      <c r="CY8" s="486"/>
      <c r="CZ8" s="486"/>
      <c r="DA8" s="487"/>
      <c r="DB8" s="485">
        <v>0.28000000000000003</v>
      </c>
      <c r="DC8" s="486"/>
      <c r="DD8" s="486"/>
      <c r="DE8" s="486"/>
      <c r="DF8" s="486"/>
      <c r="DG8" s="486"/>
      <c r="DH8" s="486"/>
      <c r="DI8" s="487"/>
      <c r="DJ8" s="44"/>
      <c r="DK8" s="44"/>
      <c r="DL8" s="44"/>
      <c r="DM8" s="44"/>
      <c r="DN8" s="44"/>
      <c r="DO8" s="44"/>
    </row>
    <row r="9" spans="1:119" ht="18.75" customHeight="1" thickBot="1">
      <c r="A9" s="45"/>
      <c r="B9" s="511" t="s">
        <v>50</v>
      </c>
      <c r="C9" s="512"/>
      <c r="D9" s="512"/>
      <c r="E9" s="512"/>
      <c r="F9" s="512"/>
      <c r="G9" s="512"/>
      <c r="H9" s="512"/>
      <c r="I9" s="512"/>
      <c r="J9" s="512"/>
      <c r="K9" s="439"/>
      <c r="L9" s="513" t="s">
        <v>51</v>
      </c>
      <c r="M9" s="514"/>
      <c r="N9" s="514"/>
      <c r="O9" s="514"/>
      <c r="P9" s="514"/>
      <c r="Q9" s="515"/>
      <c r="R9" s="516">
        <v>35439</v>
      </c>
      <c r="S9" s="517"/>
      <c r="T9" s="517"/>
      <c r="U9" s="517"/>
      <c r="V9" s="518"/>
      <c r="W9" s="455" t="s">
        <v>52</v>
      </c>
      <c r="X9" s="456"/>
      <c r="Y9" s="456"/>
      <c r="Z9" s="456"/>
      <c r="AA9" s="456"/>
      <c r="AB9" s="456"/>
      <c r="AC9" s="456"/>
      <c r="AD9" s="456"/>
      <c r="AE9" s="456"/>
      <c r="AF9" s="456"/>
      <c r="AG9" s="456"/>
      <c r="AH9" s="456"/>
      <c r="AI9" s="456"/>
      <c r="AJ9" s="456"/>
      <c r="AK9" s="456"/>
      <c r="AL9" s="519"/>
      <c r="AM9" s="445" t="s">
        <v>53</v>
      </c>
      <c r="AN9" s="350"/>
      <c r="AO9" s="350"/>
      <c r="AP9" s="350"/>
      <c r="AQ9" s="350"/>
      <c r="AR9" s="350"/>
      <c r="AS9" s="350"/>
      <c r="AT9" s="351"/>
      <c r="AU9" s="433" t="s">
        <v>32</v>
      </c>
      <c r="AV9" s="434"/>
      <c r="AW9" s="434"/>
      <c r="AX9" s="434"/>
      <c r="AY9" s="356" t="s">
        <v>54</v>
      </c>
      <c r="AZ9" s="357"/>
      <c r="BA9" s="357"/>
      <c r="BB9" s="357"/>
      <c r="BC9" s="357"/>
      <c r="BD9" s="357"/>
      <c r="BE9" s="357"/>
      <c r="BF9" s="357"/>
      <c r="BG9" s="357"/>
      <c r="BH9" s="357"/>
      <c r="BI9" s="357"/>
      <c r="BJ9" s="357"/>
      <c r="BK9" s="357"/>
      <c r="BL9" s="357"/>
      <c r="BM9" s="358"/>
      <c r="BN9" s="376">
        <v>-54966</v>
      </c>
      <c r="BO9" s="377"/>
      <c r="BP9" s="377"/>
      <c r="BQ9" s="377"/>
      <c r="BR9" s="377"/>
      <c r="BS9" s="377"/>
      <c r="BT9" s="377"/>
      <c r="BU9" s="378"/>
      <c r="BV9" s="376">
        <v>55334</v>
      </c>
      <c r="BW9" s="377"/>
      <c r="BX9" s="377"/>
      <c r="BY9" s="377"/>
      <c r="BZ9" s="377"/>
      <c r="CA9" s="377"/>
      <c r="CB9" s="377"/>
      <c r="CC9" s="378"/>
      <c r="CD9" s="385" t="s">
        <v>55</v>
      </c>
      <c r="CE9" s="386"/>
      <c r="CF9" s="386"/>
      <c r="CG9" s="386"/>
      <c r="CH9" s="386"/>
      <c r="CI9" s="386"/>
      <c r="CJ9" s="386"/>
      <c r="CK9" s="386"/>
      <c r="CL9" s="386"/>
      <c r="CM9" s="386"/>
      <c r="CN9" s="386"/>
      <c r="CO9" s="386"/>
      <c r="CP9" s="386"/>
      <c r="CQ9" s="386"/>
      <c r="CR9" s="386"/>
      <c r="CS9" s="387"/>
      <c r="CT9" s="346">
        <v>18.399999999999999</v>
      </c>
      <c r="CU9" s="347"/>
      <c r="CV9" s="347"/>
      <c r="CW9" s="347"/>
      <c r="CX9" s="347"/>
      <c r="CY9" s="347"/>
      <c r="CZ9" s="347"/>
      <c r="DA9" s="348"/>
      <c r="DB9" s="346">
        <v>18.600000000000001</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56</v>
      </c>
      <c r="M10" s="350"/>
      <c r="N10" s="350"/>
      <c r="O10" s="350"/>
      <c r="P10" s="350"/>
      <c r="Q10" s="351"/>
      <c r="R10" s="352">
        <v>38704</v>
      </c>
      <c r="S10" s="353"/>
      <c r="T10" s="353"/>
      <c r="U10" s="353"/>
      <c r="V10" s="355"/>
      <c r="W10" s="520"/>
      <c r="X10" s="338"/>
      <c r="Y10" s="338"/>
      <c r="Z10" s="338"/>
      <c r="AA10" s="338"/>
      <c r="AB10" s="338"/>
      <c r="AC10" s="338"/>
      <c r="AD10" s="338"/>
      <c r="AE10" s="338"/>
      <c r="AF10" s="338"/>
      <c r="AG10" s="338"/>
      <c r="AH10" s="338"/>
      <c r="AI10" s="338"/>
      <c r="AJ10" s="338"/>
      <c r="AK10" s="338"/>
      <c r="AL10" s="521"/>
      <c r="AM10" s="445" t="s">
        <v>57</v>
      </c>
      <c r="AN10" s="350"/>
      <c r="AO10" s="350"/>
      <c r="AP10" s="350"/>
      <c r="AQ10" s="350"/>
      <c r="AR10" s="350"/>
      <c r="AS10" s="350"/>
      <c r="AT10" s="351"/>
      <c r="AU10" s="433" t="s">
        <v>58</v>
      </c>
      <c r="AV10" s="434"/>
      <c r="AW10" s="434"/>
      <c r="AX10" s="434"/>
      <c r="AY10" s="356" t="s">
        <v>59</v>
      </c>
      <c r="AZ10" s="357"/>
      <c r="BA10" s="357"/>
      <c r="BB10" s="357"/>
      <c r="BC10" s="357"/>
      <c r="BD10" s="357"/>
      <c r="BE10" s="357"/>
      <c r="BF10" s="357"/>
      <c r="BG10" s="357"/>
      <c r="BH10" s="357"/>
      <c r="BI10" s="357"/>
      <c r="BJ10" s="357"/>
      <c r="BK10" s="357"/>
      <c r="BL10" s="357"/>
      <c r="BM10" s="358"/>
      <c r="BN10" s="376">
        <v>19839</v>
      </c>
      <c r="BO10" s="377"/>
      <c r="BP10" s="377"/>
      <c r="BQ10" s="377"/>
      <c r="BR10" s="377"/>
      <c r="BS10" s="377"/>
      <c r="BT10" s="377"/>
      <c r="BU10" s="378"/>
      <c r="BV10" s="376">
        <v>71687</v>
      </c>
      <c r="BW10" s="377"/>
      <c r="BX10" s="377"/>
      <c r="BY10" s="377"/>
      <c r="BZ10" s="377"/>
      <c r="CA10" s="377"/>
      <c r="CB10" s="377"/>
      <c r="CC10" s="378"/>
      <c r="CD10" s="49" t="s">
        <v>60</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4" t="s">
        <v>61</v>
      </c>
      <c r="M11" s="425"/>
      <c r="N11" s="425"/>
      <c r="O11" s="425"/>
      <c r="P11" s="425"/>
      <c r="Q11" s="426"/>
      <c r="R11" s="508" t="s">
        <v>62</v>
      </c>
      <c r="S11" s="509"/>
      <c r="T11" s="509"/>
      <c r="U11" s="509"/>
      <c r="V11" s="510"/>
      <c r="W11" s="520"/>
      <c r="X11" s="338"/>
      <c r="Y11" s="338"/>
      <c r="Z11" s="338"/>
      <c r="AA11" s="338"/>
      <c r="AB11" s="338"/>
      <c r="AC11" s="338"/>
      <c r="AD11" s="338"/>
      <c r="AE11" s="338"/>
      <c r="AF11" s="338"/>
      <c r="AG11" s="338"/>
      <c r="AH11" s="338"/>
      <c r="AI11" s="338"/>
      <c r="AJ11" s="338"/>
      <c r="AK11" s="338"/>
      <c r="AL11" s="521"/>
      <c r="AM11" s="445" t="s">
        <v>63</v>
      </c>
      <c r="AN11" s="350"/>
      <c r="AO11" s="350"/>
      <c r="AP11" s="350"/>
      <c r="AQ11" s="350"/>
      <c r="AR11" s="350"/>
      <c r="AS11" s="350"/>
      <c r="AT11" s="351"/>
      <c r="AU11" s="433" t="s">
        <v>32</v>
      </c>
      <c r="AV11" s="434"/>
      <c r="AW11" s="434"/>
      <c r="AX11" s="434"/>
      <c r="AY11" s="356" t="s">
        <v>64</v>
      </c>
      <c r="AZ11" s="357"/>
      <c r="BA11" s="357"/>
      <c r="BB11" s="357"/>
      <c r="BC11" s="357"/>
      <c r="BD11" s="357"/>
      <c r="BE11" s="357"/>
      <c r="BF11" s="357"/>
      <c r="BG11" s="357"/>
      <c r="BH11" s="357"/>
      <c r="BI11" s="357"/>
      <c r="BJ11" s="357"/>
      <c r="BK11" s="357"/>
      <c r="BL11" s="357"/>
      <c r="BM11" s="358"/>
      <c r="BN11" s="376" t="s">
        <v>65</v>
      </c>
      <c r="BO11" s="377"/>
      <c r="BP11" s="377"/>
      <c r="BQ11" s="377"/>
      <c r="BR11" s="377"/>
      <c r="BS11" s="377"/>
      <c r="BT11" s="377"/>
      <c r="BU11" s="378"/>
      <c r="BV11" s="376" t="s">
        <v>65</v>
      </c>
      <c r="BW11" s="377"/>
      <c r="BX11" s="377"/>
      <c r="BY11" s="377"/>
      <c r="BZ11" s="377"/>
      <c r="CA11" s="377"/>
      <c r="CB11" s="377"/>
      <c r="CC11" s="378"/>
      <c r="CD11" s="385" t="s">
        <v>66</v>
      </c>
      <c r="CE11" s="386"/>
      <c r="CF11" s="386"/>
      <c r="CG11" s="386"/>
      <c r="CH11" s="386"/>
      <c r="CI11" s="386"/>
      <c r="CJ11" s="386"/>
      <c r="CK11" s="386"/>
      <c r="CL11" s="386"/>
      <c r="CM11" s="386"/>
      <c r="CN11" s="386"/>
      <c r="CO11" s="386"/>
      <c r="CP11" s="386"/>
      <c r="CQ11" s="386"/>
      <c r="CR11" s="386"/>
      <c r="CS11" s="387"/>
      <c r="CT11" s="485" t="s">
        <v>65</v>
      </c>
      <c r="CU11" s="486"/>
      <c r="CV11" s="486"/>
      <c r="CW11" s="486"/>
      <c r="CX11" s="486"/>
      <c r="CY11" s="486"/>
      <c r="CZ11" s="486"/>
      <c r="DA11" s="487"/>
      <c r="DB11" s="485" t="s">
        <v>65</v>
      </c>
      <c r="DC11" s="486"/>
      <c r="DD11" s="486"/>
      <c r="DE11" s="486"/>
      <c r="DF11" s="486"/>
      <c r="DG11" s="486"/>
      <c r="DH11" s="486"/>
      <c r="DI11" s="487"/>
      <c r="DJ11" s="44"/>
      <c r="DK11" s="44"/>
      <c r="DL11" s="44"/>
      <c r="DM11" s="44"/>
      <c r="DN11" s="44"/>
      <c r="DO11" s="44"/>
    </row>
    <row r="12" spans="1:119" ht="18.75" customHeight="1">
      <c r="A12" s="45"/>
      <c r="B12" s="488" t="s">
        <v>67</v>
      </c>
      <c r="C12" s="489"/>
      <c r="D12" s="489"/>
      <c r="E12" s="489"/>
      <c r="F12" s="489"/>
      <c r="G12" s="489"/>
      <c r="H12" s="489"/>
      <c r="I12" s="489"/>
      <c r="J12" s="489"/>
      <c r="K12" s="490"/>
      <c r="L12" s="497" t="s">
        <v>68</v>
      </c>
      <c r="M12" s="498"/>
      <c r="N12" s="498"/>
      <c r="O12" s="498"/>
      <c r="P12" s="498"/>
      <c r="Q12" s="499"/>
      <c r="R12" s="500">
        <v>35473</v>
      </c>
      <c r="S12" s="501"/>
      <c r="T12" s="501"/>
      <c r="U12" s="501"/>
      <c r="V12" s="502"/>
      <c r="W12" s="503" t="s">
        <v>24</v>
      </c>
      <c r="X12" s="434"/>
      <c r="Y12" s="434"/>
      <c r="Z12" s="434"/>
      <c r="AA12" s="434"/>
      <c r="AB12" s="504"/>
      <c r="AC12" s="433" t="s">
        <v>69</v>
      </c>
      <c r="AD12" s="434"/>
      <c r="AE12" s="434"/>
      <c r="AF12" s="434"/>
      <c r="AG12" s="504"/>
      <c r="AH12" s="433" t="s">
        <v>70</v>
      </c>
      <c r="AI12" s="434"/>
      <c r="AJ12" s="434"/>
      <c r="AK12" s="434"/>
      <c r="AL12" s="505"/>
      <c r="AM12" s="445" t="s">
        <v>71</v>
      </c>
      <c r="AN12" s="350"/>
      <c r="AO12" s="350"/>
      <c r="AP12" s="350"/>
      <c r="AQ12" s="350"/>
      <c r="AR12" s="350"/>
      <c r="AS12" s="350"/>
      <c r="AT12" s="351"/>
      <c r="AU12" s="433" t="s">
        <v>72</v>
      </c>
      <c r="AV12" s="434"/>
      <c r="AW12" s="434"/>
      <c r="AX12" s="434"/>
      <c r="AY12" s="356" t="s">
        <v>73</v>
      </c>
      <c r="AZ12" s="357"/>
      <c r="BA12" s="357"/>
      <c r="BB12" s="357"/>
      <c r="BC12" s="357"/>
      <c r="BD12" s="357"/>
      <c r="BE12" s="357"/>
      <c r="BF12" s="357"/>
      <c r="BG12" s="357"/>
      <c r="BH12" s="357"/>
      <c r="BI12" s="357"/>
      <c r="BJ12" s="357"/>
      <c r="BK12" s="357"/>
      <c r="BL12" s="357"/>
      <c r="BM12" s="358"/>
      <c r="BN12" s="376" t="s">
        <v>74</v>
      </c>
      <c r="BO12" s="377"/>
      <c r="BP12" s="377"/>
      <c r="BQ12" s="377"/>
      <c r="BR12" s="377"/>
      <c r="BS12" s="377"/>
      <c r="BT12" s="377"/>
      <c r="BU12" s="378"/>
      <c r="BV12" s="376" t="s">
        <v>74</v>
      </c>
      <c r="BW12" s="377"/>
      <c r="BX12" s="377"/>
      <c r="BY12" s="377"/>
      <c r="BZ12" s="377"/>
      <c r="CA12" s="377"/>
      <c r="CB12" s="377"/>
      <c r="CC12" s="378"/>
      <c r="CD12" s="385" t="s">
        <v>75</v>
      </c>
      <c r="CE12" s="386"/>
      <c r="CF12" s="386"/>
      <c r="CG12" s="386"/>
      <c r="CH12" s="386"/>
      <c r="CI12" s="386"/>
      <c r="CJ12" s="386"/>
      <c r="CK12" s="386"/>
      <c r="CL12" s="386"/>
      <c r="CM12" s="386"/>
      <c r="CN12" s="386"/>
      <c r="CO12" s="386"/>
      <c r="CP12" s="386"/>
      <c r="CQ12" s="386"/>
      <c r="CR12" s="386"/>
      <c r="CS12" s="387"/>
      <c r="CT12" s="485" t="s">
        <v>74</v>
      </c>
      <c r="CU12" s="486"/>
      <c r="CV12" s="486"/>
      <c r="CW12" s="486"/>
      <c r="CX12" s="486"/>
      <c r="CY12" s="486"/>
      <c r="CZ12" s="486"/>
      <c r="DA12" s="487"/>
      <c r="DB12" s="485" t="s">
        <v>74</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76</v>
      </c>
      <c r="N13" s="475"/>
      <c r="O13" s="475"/>
      <c r="P13" s="475"/>
      <c r="Q13" s="476"/>
      <c r="R13" s="477">
        <v>35386</v>
      </c>
      <c r="S13" s="478"/>
      <c r="T13" s="478"/>
      <c r="U13" s="478"/>
      <c r="V13" s="479"/>
      <c r="W13" s="465" t="s">
        <v>77</v>
      </c>
      <c r="X13" s="391"/>
      <c r="Y13" s="391"/>
      <c r="Z13" s="391"/>
      <c r="AA13" s="391"/>
      <c r="AB13" s="392"/>
      <c r="AC13" s="352">
        <v>1707</v>
      </c>
      <c r="AD13" s="353"/>
      <c r="AE13" s="353"/>
      <c r="AF13" s="353"/>
      <c r="AG13" s="354"/>
      <c r="AH13" s="352">
        <v>1939</v>
      </c>
      <c r="AI13" s="353"/>
      <c r="AJ13" s="353"/>
      <c r="AK13" s="353"/>
      <c r="AL13" s="355"/>
      <c r="AM13" s="445" t="s">
        <v>78</v>
      </c>
      <c r="AN13" s="350"/>
      <c r="AO13" s="350"/>
      <c r="AP13" s="350"/>
      <c r="AQ13" s="350"/>
      <c r="AR13" s="350"/>
      <c r="AS13" s="350"/>
      <c r="AT13" s="351"/>
      <c r="AU13" s="433" t="s">
        <v>72</v>
      </c>
      <c r="AV13" s="434"/>
      <c r="AW13" s="434"/>
      <c r="AX13" s="434"/>
      <c r="AY13" s="356" t="s">
        <v>79</v>
      </c>
      <c r="AZ13" s="357"/>
      <c r="BA13" s="357"/>
      <c r="BB13" s="357"/>
      <c r="BC13" s="357"/>
      <c r="BD13" s="357"/>
      <c r="BE13" s="357"/>
      <c r="BF13" s="357"/>
      <c r="BG13" s="357"/>
      <c r="BH13" s="357"/>
      <c r="BI13" s="357"/>
      <c r="BJ13" s="357"/>
      <c r="BK13" s="357"/>
      <c r="BL13" s="357"/>
      <c r="BM13" s="358"/>
      <c r="BN13" s="376">
        <v>-35127</v>
      </c>
      <c r="BO13" s="377"/>
      <c r="BP13" s="377"/>
      <c r="BQ13" s="377"/>
      <c r="BR13" s="377"/>
      <c r="BS13" s="377"/>
      <c r="BT13" s="377"/>
      <c r="BU13" s="378"/>
      <c r="BV13" s="376">
        <v>127021</v>
      </c>
      <c r="BW13" s="377"/>
      <c r="BX13" s="377"/>
      <c r="BY13" s="377"/>
      <c r="BZ13" s="377"/>
      <c r="CA13" s="377"/>
      <c r="CB13" s="377"/>
      <c r="CC13" s="378"/>
      <c r="CD13" s="385" t="s">
        <v>80</v>
      </c>
      <c r="CE13" s="386"/>
      <c r="CF13" s="386"/>
      <c r="CG13" s="386"/>
      <c r="CH13" s="386"/>
      <c r="CI13" s="386"/>
      <c r="CJ13" s="386"/>
      <c r="CK13" s="386"/>
      <c r="CL13" s="386"/>
      <c r="CM13" s="386"/>
      <c r="CN13" s="386"/>
      <c r="CO13" s="386"/>
      <c r="CP13" s="386"/>
      <c r="CQ13" s="386"/>
      <c r="CR13" s="386"/>
      <c r="CS13" s="387"/>
      <c r="CT13" s="346">
        <v>7.2</v>
      </c>
      <c r="CU13" s="347"/>
      <c r="CV13" s="347"/>
      <c r="CW13" s="347"/>
      <c r="CX13" s="347"/>
      <c r="CY13" s="347"/>
      <c r="CZ13" s="347"/>
      <c r="DA13" s="348"/>
      <c r="DB13" s="346">
        <v>7.5</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81</v>
      </c>
      <c r="M14" s="506"/>
      <c r="N14" s="506"/>
      <c r="O14" s="506"/>
      <c r="P14" s="506"/>
      <c r="Q14" s="507"/>
      <c r="R14" s="477">
        <v>36022</v>
      </c>
      <c r="S14" s="478"/>
      <c r="T14" s="478"/>
      <c r="U14" s="478"/>
      <c r="V14" s="479"/>
      <c r="W14" s="480"/>
      <c r="X14" s="394"/>
      <c r="Y14" s="394"/>
      <c r="Z14" s="394"/>
      <c r="AA14" s="394"/>
      <c r="AB14" s="395"/>
      <c r="AC14" s="470">
        <v>11.4</v>
      </c>
      <c r="AD14" s="471"/>
      <c r="AE14" s="471"/>
      <c r="AF14" s="471"/>
      <c r="AG14" s="472"/>
      <c r="AH14" s="470">
        <v>12.3</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82</v>
      </c>
      <c r="CE14" s="383"/>
      <c r="CF14" s="383"/>
      <c r="CG14" s="383"/>
      <c r="CH14" s="383"/>
      <c r="CI14" s="383"/>
      <c r="CJ14" s="383"/>
      <c r="CK14" s="383"/>
      <c r="CL14" s="383"/>
      <c r="CM14" s="383"/>
      <c r="CN14" s="383"/>
      <c r="CO14" s="383"/>
      <c r="CP14" s="383"/>
      <c r="CQ14" s="383"/>
      <c r="CR14" s="383"/>
      <c r="CS14" s="384"/>
      <c r="CT14" s="481" t="s">
        <v>74</v>
      </c>
      <c r="CU14" s="449"/>
      <c r="CV14" s="449"/>
      <c r="CW14" s="449"/>
      <c r="CX14" s="449"/>
      <c r="CY14" s="449"/>
      <c r="CZ14" s="449"/>
      <c r="DA14" s="450"/>
      <c r="DB14" s="481" t="s">
        <v>74</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76</v>
      </c>
      <c r="N15" s="475"/>
      <c r="O15" s="475"/>
      <c r="P15" s="475"/>
      <c r="Q15" s="476"/>
      <c r="R15" s="477">
        <v>35948</v>
      </c>
      <c r="S15" s="478"/>
      <c r="T15" s="478"/>
      <c r="U15" s="478"/>
      <c r="V15" s="479"/>
      <c r="W15" s="465" t="s">
        <v>83</v>
      </c>
      <c r="X15" s="391"/>
      <c r="Y15" s="391"/>
      <c r="Z15" s="391"/>
      <c r="AA15" s="391"/>
      <c r="AB15" s="392"/>
      <c r="AC15" s="352">
        <v>3105</v>
      </c>
      <c r="AD15" s="353"/>
      <c r="AE15" s="353"/>
      <c r="AF15" s="353"/>
      <c r="AG15" s="354"/>
      <c r="AH15" s="352">
        <v>3310</v>
      </c>
      <c r="AI15" s="353"/>
      <c r="AJ15" s="353"/>
      <c r="AK15" s="353"/>
      <c r="AL15" s="355"/>
      <c r="AM15" s="445"/>
      <c r="AN15" s="350"/>
      <c r="AO15" s="350"/>
      <c r="AP15" s="350"/>
      <c r="AQ15" s="350"/>
      <c r="AR15" s="350"/>
      <c r="AS15" s="350"/>
      <c r="AT15" s="351"/>
      <c r="AU15" s="433"/>
      <c r="AV15" s="434"/>
      <c r="AW15" s="434"/>
      <c r="AX15" s="434"/>
      <c r="AY15" s="368" t="s">
        <v>84</v>
      </c>
      <c r="AZ15" s="369"/>
      <c r="BA15" s="369"/>
      <c r="BB15" s="369"/>
      <c r="BC15" s="369"/>
      <c r="BD15" s="369"/>
      <c r="BE15" s="369"/>
      <c r="BF15" s="369"/>
      <c r="BG15" s="369"/>
      <c r="BH15" s="369"/>
      <c r="BI15" s="369"/>
      <c r="BJ15" s="369"/>
      <c r="BK15" s="369"/>
      <c r="BL15" s="369"/>
      <c r="BM15" s="370"/>
      <c r="BN15" s="371">
        <v>3180015</v>
      </c>
      <c r="BO15" s="372"/>
      <c r="BP15" s="372"/>
      <c r="BQ15" s="372"/>
      <c r="BR15" s="372"/>
      <c r="BS15" s="372"/>
      <c r="BT15" s="372"/>
      <c r="BU15" s="373"/>
      <c r="BV15" s="371">
        <v>3089927</v>
      </c>
      <c r="BW15" s="372"/>
      <c r="BX15" s="372"/>
      <c r="BY15" s="372"/>
      <c r="BZ15" s="372"/>
      <c r="CA15" s="372"/>
      <c r="CB15" s="372"/>
      <c r="CC15" s="373"/>
      <c r="CD15" s="482" t="s">
        <v>85</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86</v>
      </c>
      <c r="M16" s="468"/>
      <c r="N16" s="468"/>
      <c r="O16" s="468"/>
      <c r="P16" s="468"/>
      <c r="Q16" s="469"/>
      <c r="R16" s="462" t="s">
        <v>87</v>
      </c>
      <c r="S16" s="463"/>
      <c r="T16" s="463"/>
      <c r="U16" s="463"/>
      <c r="V16" s="464"/>
      <c r="W16" s="480"/>
      <c r="X16" s="394"/>
      <c r="Y16" s="394"/>
      <c r="Z16" s="394"/>
      <c r="AA16" s="394"/>
      <c r="AB16" s="395"/>
      <c r="AC16" s="470">
        <v>20.7</v>
      </c>
      <c r="AD16" s="471"/>
      <c r="AE16" s="471"/>
      <c r="AF16" s="471"/>
      <c r="AG16" s="472"/>
      <c r="AH16" s="470">
        <v>21</v>
      </c>
      <c r="AI16" s="471"/>
      <c r="AJ16" s="471"/>
      <c r="AK16" s="471"/>
      <c r="AL16" s="473"/>
      <c r="AM16" s="445"/>
      <c r="AN16" s="350"/>
      <c r="AO16" s="350"/>
      <c r="AP16" s="350"/>
      <c r="AQ16" s="350"/>
      <c r="AR16" s="350"/>
      <c r="AS16" s="350"/>
      <c r="AT16" s="351"/>
      <c r="AU16" s="433"/>
      <c r="AV16" s="434"/>
      <c r="AW16" s="434"/>
      <c r="AX16" s="434"/>
      <c r="AY16" s="356" t="s">
        <v>88</v>
      </c>
      <c r="AZ16" s="357"/>
      <c r="BA16" s="357"/>
      <c r="BB16" s="357"/>
      <c r="BC16" s="357"/>
      <c r="BD16" s="357"/>
      <c r="BE16" s="357"/>
      <c r="BF16" s="357"/>
      <c r="BG16" s="357"/>
      <c r="BH16" s="357"/>
      <c r="BI16" s="357"/>
      <c r="BJ16" s="357"/>
      <c r="BK16" s="357"/>
      <c r="BL16" s="357"/>
      <c r="BM16" s="358"/>
      <c r="BN16" s="376">
        <v>11289129</v>
      </c>
      <c r="BO16" s="377"/>
      <c r="BP16" s="377"/>
      <c r="BQ16" s="377"/>
      <c r="BR16" s="377"/>
      <c r="BS16" s="377"/>
      <c r="BT16" s="377"/>
      <c r="BU16" s="378"/>
      <c r="BV16" s="376">
        <v>11064471</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89</v>
      </c>
      <c r="N17" s="460"/>
      <c r="O17" s="460"/>
      <c r="P17" s="460"/>
      <c r="Q17" s="461"/>
      <c r="R17" s="462" t="s">
        <v>90</v>
      </c>
      <c r="S17" s="463"/>
      <c r="T17" s="463"/>
      <c r="U17" s="463"/>
      <c r="V17" s="464"/>
      <c r="W17" s="465" t="s">
        <v>91</v>
      </c>
      <c r="X17" s="391"/>
      <c r="Y17" s="391"/>
      <c r="Z17" s="391"/>
      <c r="AA17" s="391"/>
      <c r="AB17" s="392"/>
      <c r="AC17" s="352">
        <v>10174</v>
      </c>
      <c r="AD17" s="353"/>
      <c r="AE17" s="353"/>
      <c r="AF17" s="353"/>
      <c r="AG17" s="354"/>
      <c r="AH17" s="352">
        <v>10522</v>
      </c>
      <c r="AI17" s="353"/>
      <c r="AJ17" s="353"/>
      <c r="AK17" s="353"/>
      <c r="AL17" s="355"/>
      <c r="AM17" s="445"/>
      <c r="AN17" s="350"/>
      <c r="AO17" s="350"/>
      <c r="AP17" s="350"/>
      <c r="AQ17" s="350"/>
      <c r="AR17" s="350"/>
      <c r="AS17" s="350"/>
      <c r="AT17" s="351"/>
      <c r="AU17" s="433"/>
      <c r="AV17" s="434"/>
      <c r="AW17" s="434"/>
      <c r="AX17" s="434"/>
      <c r="AY17" s="356" t="s">
        <v>92</v>
      </c>
      <c r="AZ17" s="357"/>
      <c r="BA17" s="357"/>
      <c r="BB17" s="357"/>
      <c r="BC17" s="357"/>
      <c r="BD17" s="357"/>
      <c r="BE17" s="357"/>
      <c r="BF17" s="357"/>
      <c r="BG17" s="357"/>
      <c r="BH17" s="357"/>
      <c r="BI17" s="357"/>
      <c r="BJ17" s="357"/>
      <c r="BK17" s="357"/>
      <c r="BL17" s="357"/>
      <c r="BM17" s="358"/>
      <c r="BN17" s="376">
        <v>3976274</v>
      </c>
      <c r="BO17" s="377"/>
      <c r="BP17" s="377"/>
      <c r="BQ17" s="377"/>
      <c r="BR17" s="377"/>
      <c r="BS17" s="377"/>
      <c r="BT17" s="377"/>
      <c r="BU17" s="378"/>
      <c r="BV17" s="376">
        <v>3857325</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93</v>
      </c>
      <c r="C18" s="439"/>
      <c r="D18" s="439"/>
      <c r="E18" s="440"/>
      <c r="F18" s="440"/>
      <c r="G18" s="440"/>
      <c r="H18" s="440"/>
      <c r="I18" s="440"/>
      <c r="J18" s="440"/>
      <c r="K18" s="440"/>
      <c r="L18" s="441">
        <v>283.58999999999997</v>
      </c>
      <c r="M18" s="441"/>
      <c r="N18" s="441"/>
      <c r="O18" s="441"/>
      <c r="P18" s="441"/>
      <c r="Q18" s="441"/>
      <c r="R18" s="442"/>
      <c r="S18" s="442"/>
      <c r="T18" s="442"/>
      <c r="U18" s="442"/>
      <c r="V18" s="443"/>
      <c r="W18" s="457"/>
      <c r="X18" s="458"/>
      <c r="Y18" s="458"/>
      <c r="Z18" s="458"/>
      <c r="AA18" s="458"/>
      <c r="AB18" s="466"/>
      <c r="AC18" s="340">
        <v>67.900000000000006</v>
      </c>
      <c r="AD18" s="341"/>
      <c r="AE18" s="341"/>
      <c r="AF18" s="341"/>
      <c r="AG18" s="444"/>
      <c r="AH18" s="340">
        <v>66.7</v>
      </c>
      <c r="AI18" s="341"/>
      <c r="AJ18" s="341"/>
      <c r="AK18" s="341"/>
      <c r="AL18" s="342"/>
      <c r="AM18" s="445"/>
      <c r="AN18" s="350"/>
      <c r="AO18" s="350"/>
      <c r="AP18" s="350"/>
      <c r="AQ18" s="350"/>
      <c r="AR18" s="350"/>
      <c r="AS18" s="350"/>
      <c r="AT18" s="351"/>
      <c r="AU18" s="433"/>
      <c r="AV18" s="434"/>
      <c r="AW18" s="434"/>
      <c r="AX18" s="434"/>
      <c r="AY18" s="356" t="s">
        <v>94</v>
      </c>
      <c r="AZ18" s="357"/>
      <c r="BA18" s="357"/>
      <c r="BB18" s="357"/>
      <c r="BC18" s="357"/>
      <c r="BD18" s="357"/>
      <c r="BE18" s="357"/>
      <c r="BF18" s="357"/>
      <c r="BG18" s="357"/>
      <c r="BH18" s="357"/>
      <c r="BI18" s="357"/>
      <c r="BJ18" s="357"/>
      <c r="BK18" s="357"/>
      <c r="BL18" s="357"/>
      <c r="BM18" s="358"/>
      <c r="BN18" s="376">
        <v>12417732</v>
      </c>
      <c r="BO18" s="377"/>
      <c r="BP18" s="377"/>
      <c r="BQ18" s="377"/>
      <c r="BR18" s="377"/>
      <c r="BS18" s="377"/>
      <c r="BT18" s="377"/>
      <c r="BU18" s="378"/>
      <c r="BV18" s="376">
        <v>12690731</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95</v>
      </c>
      <c r="C19" s="439"/>
      <c r="D19" s="439"/>
      <c r="E19" s="440"/>
      <c r="F19" s="440"/>
      <c r="G19" s="440"/>
      <c r="H19" s="440"/>
      <c r="I19" s="440"/>
      <c r="J19" s="440"/>
      <c r="K19" s="440"/>
      <c r="L19" s="446">
        <v>125</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96</v>
      </c>
      <c r="AZ19" s="357"/>
      <c r="BA19" s="357"/>
      <c r="BB19" s="357"/>
      <c r="BC19" s="357"/>
      <c r="BD19" s="357"/>
      <c r="BE19" s="357"/>
      <c r="BF19" s="357"/>
      <c r="BG19" s="357"/>
      <c r="BH19" s="357"/>
      <c r="BI19" s="357"/>
      <c r="BJ19" s="357"/>
      <c r="BK19" s="357"/>
      <c r="BL19" s="357"/>
      <c r="BM19" s="358"/>
      <c r="BN19" s="376">
        <v>16340863</v>
      </c>
      <c r="BO19" s="377"/>
      <c r="BP19" s="377"/>
      <c r="BQ19" s="377"/>
      <c r="BR19" s="377"/>
      <c r="BS19" s="377"/>
      <c r="BT19" s="377"/>
      <c r="BU19" s="378"/>
      <c r="BV19" s="376">
        <v>17086043</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97</v>
      </c>
      <c r="C20" s="439"/>
      <c r="D20" s="439"/>
      <c r="E20" s="440"/>
      <c r="F20" s="440"/>
      <c r="G20" s="440"/>
      <c r="H20" s="440"/>
      <c r="I20" s="440"/>
      <c r="J20" s="440"/>
      <c r="K20" s="440"/>
      <c r="L20" s="446">
        <v>15361</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5"/>
      <c r="AO20" s="425"/>
      <c r="AP20" s="425"/>
      <c r="AQ20" s="425"/>
      <c r="AR20" s="425"/>
      <c r="AS20" s="425"/>
      <c r="AT20" s="426"/>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98</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7" t="s">
        <v>99</v>
      </c>
      <c r="C22" s="408"/>
      <c r="D22" s="409"/>
      <c r="E22" s="416" t="s">
        <v>24</v>
      </c>
      <c r="F22" s="391"/>
      <c r="G22" s="391"/>
      <c r="H22" s="391"/>
      <c r="I22" s="391"/>
      <c r="J22" s="391"/>
      <c r="K22" s="392"/>
      <c r="L22" s="416" t="s">
        <v>100</v>
      </c>
      <c r="M22" s="391"/>
      <c r="N22" s="391"/>
      <c r="O22" s="391"/>
      <c r="P22" s="392"/>
      <c r="Q22" s="401" t="s">
        <v>101</v>
      </c>
      <c r="R22" s="402"/>
      <c r="S22" s="402"/>
      <c r="T22" s="402"/>
      <c r="U22" s="402"/>
      <c r="V22" s="417"/>
      <c r="W22" s="419" t="s">
        <v>102</v>
      </c>
      <c r="X22" s="408"/>
      <c r="Y22" s="409"/>
      <c r="Z22" s="416" t="s">
        <v>24</v>
      </c>
      <c r="AA22" s="391"/>
      <c r="AB22" s="391"/>
      <c r="AC22" s="391"/>
      <c r="AD22" s="391"/>
      <c r="AE22" s="391"/>
      <c r="AF22" s="391"/>
      <c r="AG22" s="392"/>
      <c r="AH22" s="390" t="s">
        <v>103</v>
      </c>
      <c r="AI22" s="391"/>
      <c r="AJ22" s="391"/>
      <c r="AK22" s="391"/>
      <c r="AL22" s="392"/>
      <c r="AM22" s="390" t="s">
        <v>104</v>
      </c>
      <c r="AN22" s="396"/>
      <c r="AO22" s="396"/>
      <c r="AP22" s="396"/>
      <c r="AQ22" s="396"/>
      <c r="AR22" s="397"/>
      <c r="AS22" s="401" t="s">
        <v>101</v>
      </c>
      <c r="AT22" s="402"/>
      <c r="AU22" s="402"/>
      <c r="AV22" s="402"/>
      <c r="AW22" s="402"/>
      <c r="AX22" s="403"/>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10"/>
      <c r="C23" s="411"/>
      <c r="D23" s="412"/>
      <c r="E23" s="393"/>
      <c r="F23" s="394"/>
      <c r="G23" s="394"/>
      <c r="H23" s="394"/>
      <c r="I23" s="394"/>
      <c r="J23" s="394"/>
      <c r="K23" s="395"/>
      <c r="L23" s="393"/>
      <c r="M23" s="394"/>
      <c r="N23" s="394"/>
      <c r="O23" s="394"/>
      <c r="P23" s="395"/>
      <c r="Q23" s="404"/>
      <c r="R23" s="405"/>
      <c r="S23" s="405"/>
      <c r="T23" s="405"/>
      <c r="U23" s="405"/>
      <c r="V23" s="418"/>
      <c r="W23" s="420"/>
      <c r="X23" s="411"/>
      <c r="Y23" s="412"/>
      <c r="Z23" s="393"/>
      <c r="AA23" s="394"/>
      <c r="AB23" s="394"/>
      <c r="AC23" s="394"/>
      <c r="AD23" s="394"/>
      <c r="AE23" s="394"/>
      <c r="AF23" s="394"/>
      <c r="AG23" s="395"/>
      <c r="AH23" s="393"/>
      <c r="AI23" s="394"/>
      <c r="AJ23" s="394"/>
      <c r="AK23" s="394"/>
      <c r="AL23" s="395"/>
      <c r="AM23" s="398"/>
      <c r="AN23" s="399"/>
      <c r="AO23" s="399"/>
      <c r="AP23" s="399"/>
      <c r="AQ23" s="399"/>
      <c r="AR23" s="400"/>
      <c r="AS23" s="404"/>
      <c r="AT23" s="405"/>
      <c r="AU23" s="405"/>
      <c r="AV23" s="405"/>
      <c r="AW23" s="405"/>
      <c r="AX23" s="406"/>
      <c r="AY23" s="368" t="s">
        <v>105</v>
      </c>
      <c r="AZ23" s="369"/>
      <c r="BA23" s="369"/>
      <c r="BB23" s="369"/>
      <c r="BC23" s="369"/>
      <c r="BD23" s="369"/>
      <c r="BE23" s="369"/>
      <c r="BF23" s="369"/>
      <c r="BG23" s="369"/>
      <c r="BH23" s="369"/>
      <c r="BI23" s="369"/>
      <c r="BJ23" s="369"/>
      <c r="BK23" s="369"/>
      <c r="BL23" s="369"/>
      <c r="BM23" s="370"/>
      <c r="BN23" s="376">
        <v>29075675</v>
      </c>
      <c r="BO23" s="377"/>
      <c r="BP23" s="377"/>
      <c r="BQ23" s="377"/>
      <c r="BR23" s="377"/>
      <c r="BS23" s="377"/>
      <c r="BT23" s="377"/>
      <c r="BU23" s="378"/>
      <c r="BV23" s="376">
        <v>28783450</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10"/>
      <c r="C24" s="411"/>
      <c r="D24" s="412"/>
      <c r="E24" s="349" t="s">
        <v>106</v>
      </c>
      <c r="F24" s="350"/>
      <c r="G24" s="350"/>
      <c r="H24" s="350"/>
      <c r="I24" s="350"/>
      <c r="J24" s="350"/>
      <c r="K24" s="351"/>
      <c r="L24" s="352">
        <v>1</v>
      </c>
      <c r="M24" s="353"/>
      <c r="N24" s="353"/>
      <c r="O24" s="353"/>
      <c r="P24" s="354"/>
      <c r="Q24" s="352">
        <v>7515</v>
      </c>
      <c r="R24" s="353"/>
      <c r="S24" s="353"/>
      <c r="T24" s="353"/>
      <c r="U24" s="353"/>
      <c r="V24" s="354"/>
      <c r="W24" s="420"/>
      <c r="X24" s="411"/>
      <c r="Y24" s="412"/>
      <c r="Z24" s="349" t="s">
        <v>107</v>
      </c>
      <c r="AA24" s="350"/>
      <c r="AB24" s="350"/>
      <c r="AC24" s="350"/>
      <c r="AD24" s="350"/>
      <c r="AE24" s="350"/>
      <c r="AF24" s="350"/>
      <c r="AG24" s="351"/>
      <c r="AH24" s="352">
        <v>465</v>
      </c>
      <c r="AI24" s="353"/>
      <c r="AJ24" s="353"/>
      <c r="AK24" s="353"/>
      <c r="AL24" s="354"/>
      <c r="AM24" s="352">
        <v>1514040</v>
      </c>
      <c r="AN24" s="353"/>
      <c r="AO24" s="353"/>
      <c r="AP24" s="353"/>
      <c r="AQ24" s="353"/>
      <c r="AR24" s="354"/>
      <c r="AS24" s="352">
        <v>3256</v>
      </c>
      <c r="AT24" s="353"/>
      <c r="AU24" s="353"/>
      <c r="AV24" s="353"/>
      <c r="AW24" s="353"/>
      <c r="AX24" s="355"/>
      <c r="AY24" s="343" t="s">
        <v>108</v>
      </c>
      <c r="AZ24" s="344"/>
      <c r="BA24" s="344"/>
      <c r="BB24" s="344"/>
      <c r="BC24" s="344"/>
      <c r="BD24" s="344"/>
      <c r="BE24" s="344"/>
      <c r="BF24" s="344"/>
      <c r="BG24" s="344"/>
      <c r="BH24" s="344"/>
      <c r="BI24" s="344"/>
      <c r="BJ24" s="344"/>
      <c r="BK24" s="344"/>
      <c r="BL24" s="344"/>
      <c r="BM24" s="345"/>
      <c r="BN24" s="376">
        <v>20420753</v>
      </c>
      <c r="BO24" s="377"/>
      <c r="BP24" s="377"/>
      <c r="BQ24" s="377"/>
      <c r="BR24" s="377"/>
      <c r="BS24" s="377"/>
      <c r="BT24" s="377"/>
      <c r="BU24" s="378"/>
      <c r="BV24" s="376">
        <v>20901870</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10"/>
      <c r="C25" s="411"/>
      <c r="D25" s="412"/>
      <c r="E25" s="349" t="s">
        <v>109</v>
      </c>
      <c r="F25" s="350"/>
      <c r="G25" s="350"/>
      <c r="H25" s="350"/>
      <c r="I25" s="350"/>
      <c r="J25" s="350"/>
      <c r="K25" s="351"/>
      <c r="L25" s="352">
        <v>1</v>
      </c>
      <c r="M25" s="353"/>
      <c r="N25" s="353"/>
      <c r="O25" s="353"/>
      <c r="P25" s="354"/>
      <c r="Q25" s="352">
        <v>6138</v>
      </c>
      <c r="R25" s="353"/>
      <c r="S25" s="353"/>
      <c r="T25" s="353"/>
      <c r="U25" s="353"/>
      <c r="V25" s="354"/>
      <c r="W25" s="420"/>
      <c r="X25" s="411"/>
      <c r="Y25" s="412"/>
      <c r="Z25" s="349" t="s">
        <v>110</v>
      </c>
      <c r="AA25" s="350"/>
      <c r="AB25" s="350"/>
      <c r="AC25" s="350"/>
      <c r="AD25" s="350"/>
      <c r="AE25" s="350"/>
      <c r="AF25" s="350"/>
      <c r="AG25" s="351"/>
      <c r="AH25" s="352">
        <v>87</v>
      </c>
      <c r="AI25" s="353"/>
      <c r="AJ25" s="353"/>
      <c r="AK25" s="353"/>
      <c r="AL25" s="354"/>
      <c r="AM25" s="352">
        <v>243078</v>
      </c>
      <c r="AN25" s="353"/>
      <c r="AO25" s="353"/>
      <c r="AP25" s="353"/>
      <c r="AQ25" s="353"/>
      <c r="AR25" s="354"/>
      <c r="AS25" s="352">
        <v>2794</v>
      </c>
      <c r="AT25" s="353"/>
      <c r="AU25" s="353"/>
      <c r="AV25" s="353"/>
      <c r="AW25" s="353"/>
      <c r="AX25" s="355"/>
      <c r="AY25" s="368" t="s">
        <v>111</v>
      </c>
      <c r="AZ25" s="369"/>
      <c r="BA25" s="369"/>
      <c r="BB25" s="369"/>
      <c r="BC25" s="369"/>
      <c r="BD25" s="369"/>
      <c r="BE25" s="369"/>
      <c r="BF25" s="369"/>
      <c r="BG25" s="369"/>
      <c r="BH25" s="369"/>
      <c r="BI25" s="369"/>
      <c r="BJ25" s="369"/>
      <c r="BK25" s="369"/>
      <c r="BL25" s="369"/>
      <c r="BM25" s="370"/>
      <c r="BN25" s="371">
        <v>877228</v>
      </c>
      <c r="BO25" s="372"/>
      <c r="BP25" s="372"/>
      <c r="BQ25" s="372"/>
      <c r="BR25" s="372"/>
      <c r="BS25" s="372"/>
      <c r="BT25" s="372"/>
      <c r="BU25" s="373"/>
      <c r="BV25" s="371">
        <v>1118813</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10"/>
      <c r="C26" s="411"/>
      <c r="D26" s="412"/>
      <c r="E26" s="349" t="s">
        <v>112</v>
      </c>
      <c r="F26" s="350"/>
      <c r="G26" s="350"/>
      <c r="H26" s="350"/>
      <c r="I26" s="350"/>
      <c r="J26" s="350"/>
      <c r="K26" s="351"/>
      <c r="L26" s="352">
        <v>1</v>
      </c>
      <c r="M26" s="353"/>
      <c r="N26" s="353"/>
      <c r="O26" s="353"/>
      <c r="P26" s="354"/>
      <c r="Q26" s="352">
        <v>5824</v>
      </c>
      <c r="R26" s="353"/>
      <c r="S26" s="353"/>
      <c r="T26" s="353"/>
      <c r="U26" s="353"/>
      <c r="V26" s="354"/>
      <c r="W26" s="420"/>
      <c r="X26" s="411"/>
      <c r="Y26" s="412"/>
      <c r="Z26" s="349" t="s">
        <v>113</v>
      </c>
      <c r="AA26" s="388"/>
      <c r="AB26" s="388"/>
      <c r="AC26" s="388"/>
      <c r="AD26" s="388"/>
      <c r="AE26" s="388"/>
      <c r="AF26" s="388"/>
      <c r="AG26" s="389"/>
      <c r="AH26" s="352" t="s">
        <v>74</v>
      </c>
      <c r="AI26" s="353"/>
      <c r="AJ26" s="353"/>
      <c r="AK26" s="353"/>
      <c r="AL26" s="354"/>
      <c r="AM26" s="352" t="s">
        <v>74</v>
      </c>
      <c r="AN26" s="353"/>
      <c r="AO26" s="353"/>
      <c r="AP26" s="353"/>
      <c r="AQ26" s="353"/>
      <c r="AR26" s="354"/>
      <c r="AS26" s="352" t="s">
        <v>74</v>
      </c>
      <c r="AT26" s="353"/>
      <c r="AU26" s="353"/>
      <c r="AV26" s="353"/>
      <c r="AW26" s="353"/>
      <c r="AX26" s="355"/>
      <c r="AY26" s="385" t="s">
        <v>114</v>
      </c>
      <c r="AZ26" s="386"/>
      <c r="BA26" s="386"/>
      <c r="BB26" s="386"/>
      <c r="BC26" s="386"/>
      <c r="BD26" s="386"/>
      <c r="BE26" s="386"/>
      <c r="BF26" s="386"/>
      <c r="BG26" s="386"/>
      <c r="BH26" s="386"/>
      <c r="BI26" s="386"/>
      <c r="BJ26" s="386"/>
      <c r="BK26" s="386"/>
      <c r="BL26" s="386"/>
      <c r="BM26" s="387"/>
      <c r="BN26" s="376" t="s">
        <v>74</v>
      </c>
      <c r="BO26" s="377"/>
      <c r="BP26" s="377"/>
      <c r="BQ26" s="377"/>
      <c r="BR26" s="377"/>
      <c r="BS26" s="377"/>
      <c r="BT26" s="377"/>
      <c r="BU26" s="378"/>
      <c r="BV26" s="376" t="s">
        <v>74</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10"/>
      <c r="C27" s="411"/>
      <c r="D27" s="412"/>
      <c r="E27" s="349" t="s">
        <v>115</v>
      </c>
      <c r="F27" s="350"/>
      <c r="G27" s="350"/>
      <c r="H27" s="350"/>
      <c r="I27" s="350"/>
      <c r="J27" s="350"/>
      <c r="K27" s="351"/>
      <c r="L27" s="352">
        <v>1</v>
      </c>
      <c r="M27" s="353"/>
      <c r="N27" s="353"/>
      <c r="O27" s="353"/>
      <c r="P27" s="354"/>
      <c r="Q27" s="352">
        <v>3970</v>
      </c>
      <c r="R27" s="353"/>
      <c r="S27" s="353"/>
      <c r="T27" s="353"/>
      <c r="U27" s="353"/>
      <c r="V27" s="354"/>
      <c r="W27" s="420"/>
      <c r="X27" s="411"/>
      <c r="Y27" s="412"/>
      <c r="Z27" s="349" t="s">
        <v>116</v>
      </c>
      <c r="AA27" s="350"/>
      <c r="AB27" s="350"/>
      <c r="AC27" s="350"/>
      <c r="AD27" s="350"/>
      <c r="AE27" s="350"/>
      <c r="AF27" s="350"/>
      <c r="AG27" s="351"/>
      <c r="AH27" s="352">
        <v>7</v>
      </c>
      <c r="AI27" s="353"/>
      <c r="AJ27" s="353"/>
      <c r="AK27" s="353"/>
      <c r="AL27" s="354"/>
      <c r="AM27" s="352">
        <v>28742</v>
      </c>
      <c r="AN27" s="353"/>
      <c r="AO27" s="353"/>
      <c r="AP27" s="353"/>
      <c r="AQ27" s="353"/>
      <c r="AR27" s="354"/>
      <c r="AS27" s="352">
        <v>4106</v>
      </c>
      <c r="AT27" s="353"/>
      <c r="AU27" s="353"/>
      <c r="AV27" s="353"/>
      <c r="AW27" s="353"/>
      <c r="AX27" s="355"/>
      <c r="AY27" s="382" t="s">
        <v>117</v>
      </c>
      <c r="AZ27" s="383"/>
      <c r="BA27" s="383"/>
      <c r="BB27" s="383"/>
      <c r="BC27" s="383"/>
      <c r="BD27" s="383"/>
      <c r="BE27" s="383"/>
      <c r="BF27" s="383"/>
      <c r="BG27" s="383"/>
      <c r="BH27" s="383"/>
      <c r="BI27" s="383"/>
      <c r="BJ27" s="383"/>
      <c r="BK27" s="383"/>
      <c r="BL27" s="383"/>
      <c r="BM27" s="384"/>
      <c r="BN27" s="379">
        <v>1193093</v>
      </c>
      <c r="BO27" s="380"/>
      <c r="BP27" s="380"/>
      <c r="BQ27" s="380"/>
      <c r="BR27" s="380"/>
      <c r="BS27" s="380"/>
      <c r="BT27" s="380"/>
      <c r="BU27" s="381"/>
      <c r="BV27" s="379">
        <v>1192988</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10"/>
      <c r="C28" s="411"/>
      <c r="D28" s="412"/>
      <c r="E28" s="349" t="s">
        <v>118</v>
      </c>
      <c r="F28" s="350"/>
      <c r="G28" s="350"/>
      <c r="H28" s="350"/>
      <c r="I28" s="350"/>
      <c r="J28" s="350"/>
      <c r="K28" s="351"/>
      <c r="L28" s="352">
        <v>1</v>
      </c>
      <c r="M28" s="353"/>
      <c r="N28" s="353"/>
      <c r="O28" s="353"/>
      <c r="P28" s="354"/>
      <c r="Q28" s="352">
        <v>3180</v>
      </c>
      <c r="R28" s="353"/>
      <c r="S28" s="353"/>
      <c r="T28" s="353"/>
      <c r="U28" s="353"/>
      <c r="V28" s="354"/>
      <c r="W28" s="420"/>
      <c r="X28" s="411"/>
      <c r="Y28" s="412"/>
      <c r="Z28" s="349" t="s">
        <v>119</v>
      </c>
      <c r="AA28" s="350"/>
      <c r="AB28" s="350"/>
      <c r="AC28" s="350"/>
      <c r="AD28" s="350"/>
      <c r="AE28" s="350"/>
      <c r="AF28" s="350"/>
      <c r="AG28" s="351"/>
      <c r="AH28" s="352" t="s">
        <v>74</v>
      </c>
      <c r="AI28" s="353"/>
      <c r="AJ28" s="353"/>
      <c r="AK28" s="353"/>
      <c r="AL28" s="354"/>
      <c r="AM28" s="352" t="s">
        <v>74</v>
      </c>
      <c r="AN28" s="353"/>
      <c r="AO28" s="353"/>
      <c r="AP28" s="353"/>
      <c r="AQ28" s="353"/>
      <c r="AR28" s="354"/>
      <c r="AS28" s="352" t="s">
        <v>74</v>
      </c>
      <c r="AT28" s="353"/>
      <c r="AU28" s="353"/>
      <c r="AV28" s="353"/>
      <c r="AW28" s="353"/>
      <c r="AX28" s="355"/>
      <c r="AY28" s="359" t="s">
        <v>120</v>
      </c>
      <c r="AZ28" s="360"/>
      <c r="BA28" s="360"/>
      <c r="BB28" s="361"/>
      <c r="BC28" s="368" t="s">
        <v>121</v>
      </c>
      <c r="BD28" s="369"/>
      <c r="BE28" s="369"/>
      <c r="BF28" s="369"/>
      <c r="BG28" s="369"/>
      <c r="BH28" s="369"/>
      <c r="BI28" s="369"/>
      <c r="BJ28" s="369"/>
      <c r="BK28" s="369"/>
      <c r="BL28" s="369"/>
      <c r="BM28" s="370"/>
      <c r="BN28" s="371">
        <v>1619128</v>
      </c>
      <c r="BO28" s="372"/>
      <c r="BP28" s="372"/>
      <c r="BQ28" s="372"/>
      <c r="BR28" s="372"/>
      <c r="BS28" s="372"/>
      <c r="BT28" s="372"/>
      <c r="BU28" s="373"/>
      <c r="BV28" s="371">
        <v>1599289</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10"/>
      <c r="C29" s="411"/>
      <c r="D29" s="412"/>
      <c r="E29" s="349" t="s">
        <v>122</v>
      </c>
      <c r="F29" s="350"/>
      <c r="G29" s="350"/>
      <c r="H29" s="350"/>
      <c r="I29" s="350"/>
      <c r="J29" s="350"/>
      <c r="K29" s="351"/>
      <c r="L29" s="352">
        <v>18</v>
      </c>
      <c r="M29" s="353"/>
      <c r="N29" s="353"/>
      <c r="O29" s="353"/>
      <c r="P29" s="354"/>
      <c r="Q29" s="352">
        <v>2950</v>
      </c>
      <c r="R29" s="353"/>
      <c r="S29" s="353"/>
      <c r="T29" s="353"/>
      <c r="U29" s="353"/>
      <c r="V29" s="354"/>
      <c r="W29" s="421"/>
      <c r="X29" s="422"/>
      <c r="Y29" s="423"/>
      <c r="Z29" s="349" t="s">
        <v>123</v>
      </c>
      <c r="AA29" s="350"/>
      <c r="AB29" s="350"/>
      <c r="AC29" s="350"/>
      <c r="AD29" s="350"/>
      <c r="AE29" s="350"/>
      <c r="AF29" s="350"/>
      <c r="AG29" s="351"/>
      <c r="AH29" s="352">
        <v>472</v>
      </c>
      <c r="AI29" s="353"/>
      <c r="AJ29" s="353"/>
      <c r="AK29" s="353"/>
      <c r="AL29" s="354"/>
      <c r="AM29" s="352">
        <v>1542782</v>
      </c>
      <c r="AN29" s="353"/>
      <c r="AO29" s="353"/>
      <c r="AP29" s="353"/>
      <c r="AQ29" s="353"/>
      <c r="AR29" s="354"/>
      <c r="AS29" s="352">
        <v>3269</v>
      </c>
      <c r="AT29" s="353"/>
      <c r="AU29" s="353"/>
      <c r="AV29" s="353"/>
      <c r="AW29" s="353"/>
      <c r="AX29" s="355"/>
      <c r="AY29" s="362"/>
      <c r="AZ29" s="363"/>
      <c r="BA29" s="363"/>
      <c r="BB29" s="364"/>
      <c r="BC29" s="356" t="s">
        <v>124</v>
      </c>
      <c r="BD29" s="357"/>
      <c r="BE29" s="357"/>
      <c r="BF29" s="357"/>
      <c r="BG29" s="357"/>
      <c r="BH29" s="357"/>
      <c r="BI29" s="357"/>
      <c r="BJ29" s="357"/>
      <c r="BK29" s="357"/>
      <c r="BL29" s="357"/>
      <c r="BM29" s="358"/>
      <c r="BN29" s="376">
        <v>6040236</v>
      </c>
      <c r="BO29" s="377"/>
      <c r="BP29" s="377"/>
      <c r="BQ29" s="377"/>
      <c r="BR29" s="377"/>
      <c r="BS29" s="377"/>
      <c r="BT29" s="377"/>
      <c r="BU29" s="378"/>
      <c r="BV29" s="376">
        <v>6024519</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3"/>
      <c r="C30" s="414"/>
      <c r="D30" s="415"/>
      <c r="E30" s="424"/>
      <c r="F30" s="425"/>
      <c r="G30" s="425"/>
      <c r="H30" s="425"/>
      <c r="I30" s="425"/>
      <c r="J30" s="425"/>
      <c r="K30" s="426"/>
      <c r="L30" s="427"/>
      <c r="M30" s="428"/>
      <c r="N30" s="428"/>
      <c r="O30" s="428"/>
      <c r="P30" s="429"/>
      <c r="Q30" s="427"/>
      <c r="R30" s="428"/>
      <c r="S30" s="428"/>
      <c r="T30" s="428"/>
      <c r="U30" s="428"/>
      <c r="V30" s="429"/>
      <c r="W30" s="430" t="s">
        <v>125</v>
      </c>
      <c r="X30" s="431"/>
      <c r="Y30" s="431"/>
      <c r="Z30" s="431"/>
      <c r="AA30" s="431"/>
      <c r="AB30" s="431"/>
      <c r="AC30" s="431"/>
      <c r="AD30" s="431"/>
      <c r="AE30" s="431"/>
      <c r="AF30" s="431"/>
      <c r="AG30" s="432"/>
      <c r="AH30" s="340">
        <v>96.4</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126</v>
      </c>
      <c r="BD30" s="344"/>
      <c r="BE30" s="344"/>
      <c r="BF30" s="344"/>
      <c r="BG30" s="344"/>
      <c r="BH30" s="344"/>
      <c r="BI30" s="344"/>
      <c r="BJ30" s="344"/>
      <c r="BK30" s="344"/>
      <c r="BL30" s="344"/>
      <c r="BM30" s="345"/>
      <c r="BN30" s="379">
        <v>8428870</v>
      </c>
      <c r="BO30" s="380"/>
      <c r="BP30" s="380"/>
      <c r="BQ30" s="380"/>
      <c r="BR30" s="380"/>
      <c r="BS30" s="380"/>
      <c r="BT30" s="380"/>
      <c r="BU30" s="381"/>
      <c r="BV30" s="379">
        <v>6878386</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127</v>
      </c>
      <c r="D32" s="72"/>
      <c r="E32" s="72"/>
      <c r="F32" s="69"/>
      <c r="G32" s="69"/>
      <c r="H32" s="69"/>
      <c r="I32" s="69"/>
      <c r="J32" s="69"/>
      <c r="K32" s="69"/>
      <c r="L32" s="69"/>
      <c r="M32" s="69"/>
      <c r="N32" s="69"/>
      <c r="O32" s="69"/>
      <c r="P32" s="69"/>
      <c r="Q32" s="69"/>
      <c r="R32" s="69"/>
      <c r="S32" s="69"/>
      <c r="T32" s="69"/>
      <c r="U32" s="69" t="s">
        <v>128</v>
      </c>
      <c r="V32" s="69"/>
      <c r="W32" s="69"/>
      <c r="X32" s="69"/>
      <c r="Y32" s="69"/>
      <c r="Z32" s="69"/>
      <c r="AA32" s="69"/>
      <c r="AB32" s="69"/>
      <c r="AC32" s="69"/>
      <c r="AD32" s="69"/>
      <c r="AE32" s="69"/>
      <c r="AF32" s="69"/>
      <c r="AG32" s="69"/>
      <c r="AH32" s="69"/>
      <c r="AI32" s="69"/>
      <c r="AJ32" s="69"/>
      <c r="AK32" s="69"/>
      <c r="AL32" s="69"/>
      <c r="AM32" s="73" t="s">
        <v>129</v>
      </c>
      <c r="AN32" s="69"/>
      <c r="AO32" s="69"/>
      <c r="AP32" s="69"/>
      <c r="AQ32" s="69"/>
      <c r="AR32" s="69"/>
      <c r="AS32" s="73"/>
      <c r="AT32" s="73"/>
      <c r="AU32" s="73"/>
      <c r="AV32" s="73"/>
      <c r="AW32" s="73"/>
      <c r="AX32" s="73"/>
      <c r="AY32" s="73"/>
      <c r="AZ32" s="73"/>
      <c r="BA32" s="73"/>
      <c r="BB32" s="69"/>
      <c r="BC32" s="73"/>
      <c r="BD32" s="69"/>
      <c r="BE32" s="73" t="s">
        <v>130</v>
      </c>
      <c r="BF32" s="69"/>
      <c r="BG32" s="69"/>
      <c r="BH32" s="69"/>
      <c r="BI32" s="69"/>
      <c r="BJ32" s="73"/>
      <c r="BK32" s="73"/>
      <c r="BL32" s="73"/>
      <c r="BM32" s="73"/>
      <c r="BN32" s="73"/>
      <c r="BO32" s="73"/>
      <c r="BP32" s="73"/>
      <c r="BQ32" s="73"/>
      <c r="BR32" s="69"/>
      <c r="BS32" s="69"/>
      <c r="BT32" s="69"/>
      <c r="BU32" s="69"/>
      <c r="BV32" s="69"/>
      <c r="BW32" s="69" t="s">
        <v>131</v>
      </c>
      <c r="BX32" s="69"/>
      <c r="BY32" s="69"/>
      <c r="BZ32" s="69"/>
      <c r="CA32" s="69"/>
      <c r="CB32" s="73"/>
      <c r="CC32" s="73"/>
      <c r="CD32" s="73"/>
      <c r="CE32" s="73"/>
      <c r="CF32" s="73"/>
      <c r="CG32" s="73"/>
      <c r="CH32" s="73"/>
      <c r="CI32" s="73"/>
      <c r="CJ32" s="73"/>
      <c r="CK32" s="73"/>
      <c r="CL32" s="73"/>
      <c r="CM32" s="73"/>
      <c r="CN32" s="73"/>
      <c r="CO32" s="73" t="s">
        <v>132</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133</v>
      </c>
      <c r="D33" s="339"/>
      <c r="E33" s="338" t="s">
        <v>134</v>
      </c>
      <c r="F33" s="338"/>
      <c r="G33" s="338"/>
      <c r="H33" s="338"/>
      <c r="I33" s="338"/>
      <c r="J33" s="338"/>
      <c r="K33" s="338"/>
      <c r="L33" s="338"/>
      <c r="M33" s="338"/>
      <c r="N33" s="338"/>
      <c r="O33" s="338"/>
      <c r="P33" s="338"/>
      <c r="Q33" s="338"/>
      <c r="R33" s="338"/>
      <c r="S33" s="338"/>
      <c r="T33" s="74"/>
      <c r="U33" s="339" t="s">
        <v>133</v>
      </c>
      <c r="V33" s="339"/>
      <c r="W33" s="338" t="s">
        <v>134</v>
      </c>
      <c r="X33" s="338"/>
      <c r="Y33" s="338"/>
      <c r="Z33" s="338"/>
      <c r="AA33" s="338"/>
      <c r="AB33" s="338"/>
      <c r="AC33" s="338"/>
      <c r="AD33" s="338"/>
      <c r="AE33" s="338"/>
      <c r="AF33" s="338"/>
      <c r="AG33" s="338"/>
      <c r="AH33" s="338"/>
      <c r="AI33" s="338"/>
      <c r="AJ33" s="338"/>
      <c r="AK33" s="338"/>
      <c r="AL33" s="74"/>
      <c r="AM33" s="339" t="s">
        <v>133</v>
      </c>
      <c r="AN33" s="339"/>
      <c r="AO33" s="338" t="s">
        <v>134</v>
      </c>
      <c r="AP33" s="338"/>
      <c r="AQ33" s="338"/>
      <c r="AR33" s="338"/>
      <c r="AS33" s="338"/>
      <c r="AT33" s="338"/>
      <c r="AU33" s="338"/>
      <c r="AV33" s="338"/>
      <c r="AW33" s="338"/>
      <c r="AX33" s="338"/>
      <c r="AY33" s="338"/>
      <c r="AZ33" s="338"/>
      <c r="BA33" s="338"/>
      <c r="BB33" s="338"/>
      <c r="BC33" s="338"/>
      <c r="BD33" s="75"/>
      <c r="BE33" s="338" t="s">
        <v>135</v>
      </c>
      <c r="BF33" s="338"/>
      <c r="BG33" s="338" t="s">
        <v>136</v>
      </c>
      <c r="BH33" s="338"/>
      <c r="BI33" s="338"/>
      <c r="BJ33" s="338"/>
      <c r="BK33" s="338"/>
      <c r="BL33" s="338"/>
      <c r="BM33" s="338"/>
      <c r="BN33" s="338"/>
      <c r="BO33" s="338"/>
      <c r="BP33" s="338"/>
      <c r="BQ33" s="338"/>
      <c r="BR33" s="338"/>
      <c r="BS33" s="338"/>
      <c r="BT33" s="338"/>
      <c r="BU33" s="338"/>
      <c r="BV33" s="75"/>
      <c r="BW33" s="339" t="s">
        <v>135</v>
      </c>
      <c r="BX33" s="339"/>
      <c r="BY33" s="338" t="s">
        <v>137</v>
      </c>
      <c r="BZ33" s="338"/>
      <c r="CA33" s="338"/>
      <c r="CB33" s="338"/>
      <c r="CC33" s="338"/>
      <c r="CD33" s="338"/>
      <c r="CE33" s="338"/>
      <c r="CF33" s="338"/>
      <c r="CG33" s="338"/>
      <c r="CH33" s="338"/>
      <c r="CI33" s="338"/>
      <c r="CJ33" s="338"/>
      <c r="CK33" s="338"/>
      <c r="CL33" s="338"/>
      <c r="CM33" s="338"/>
      <c r="CN33" s="74"/>
      <c r="CO33" s="339" t="s">
        <v>133</v>
      </c>
      <c r="CP33" s="339"/>
      <c r="CQ33" s="338" t="s">
        <v>138</v>
      </c>
      <c r="CR33" s="338"/>
      <c r="CS33" s="338"/>
      <c r="CT33" s="338"/>
      <c r="CU33" s="338"/>
      <c r="CV33" s="338"/>
      <c r="CW33" s="338"/>
      <c r="CX33" s="338"/>
      <c r="CY33" s="338"/>
      <c r="CZ33" s="338"/>
      <c r="DA33" s="338"/>
      <c r="DB33" s="338"/>
      <c r="DC33" s="338"/>
      <c r="DD33" s="338"/>
      <c r="DE33" s="338"/>
      <c r="DF33" s="74"/>
      <c r="DG33" s="338" t="s">
        <v>139</v>
      </c>
      <c r="DH33" s="338"/>
      <c r="DI33" s="76"/>
      <c r="DJ33" s="44"/>
      <c r="DK33" s="44"/>
      <c r="DL33" s="44"/>
      <c r="DM33" s="44"/>
      <c r="DN33" s="44"/>
      <c r="DO33" s="44"/>
    </row>
    <row r="34" spans="1:119" ht="32.25" customHeight="1">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3</v>
      </c>
      <c r="V34" s="336"/>
      <c r="W34" s="335" t="str">
        <f>IF('各会計、関係団体の財政状況及び健全化判断比率'!B28="","",'各会計、関係団体の財政状況及び健全化判断比率'!B28)</f>
        <v>国民健康保険特別会計</v>
      </c>
      <c r="X34" s="335"/>
      <c r="Y34" s="335"/>
      <c r="Z34" s="335"/>
      <c r="AA34" s="335"/>
      <c r="AB34" s="335"/>
      <c r="AC34" s="335"/>
      <c r="AD34" s="335"/>
      <c r="AE34" s="335"/>
      <c r="AF34" s="335"/>
      <c r="AG34" s="335"/>
      <c r="AH34" s="335"/>
      <c r="AI34" s="335"/>
      <c r="AJ34" s="335"/>
      <c r="AK34" s="335"/>
      <c r="AL34" s="72"/>
      <c r="AM34" s="336">
        <f>IF(AO34="","",MAX(C34:D43,U34:V43)+1)</f>
        <v>8</v>
      </c>
      <c r="AN34" s="336"/>
      <c r="AO34" s="335" t="str">
        <f>IF('各会計、関係団体の財政状況及び健全化判断比率'!B33="","",'各会計、関係団体の財政状況及び健全化判断比率'!B33)</f>
        <v>水道事業会計</v>
      </c>
      <c r="AP34" s="335"/>
      <c r="AQ34" s="335"/>
      <c r="AR34" s="335"/>
      <c r="AS34" s="335"/>
      <c r="AT34" s="335"/>
      <c r="AU34" s="335"/>
      <c r="AV34" s="335"/>
      <c r="AW34" s="335"/>
      <c r="AX34" s="335"/>
      <c r="AY34" s="335"/>
      <c r="AZ34" s="335"/>
      <c r="BA34" s="335"/>
      <c r="BB34" s="335"/>
      <c r="BC34" s="335"/>
      <c r="BD34" s="72"/>
      <c r="BE34" s="336">
        <f>IF(BG34="","",MAX(C34:D43,U34:V43,AM34:AN43)+1)</f>
        <v>10</v>
      </c>
      <c r="BF34" s="336"/>
      <c r="BG34" s="335" t="str">
        <f>IF('各会計、関係団体の財政状況及び健全化判断比率'!B35="","",'各会計、関係団体の財政状況及び健全化判断比率'!B35)</f>
        <v>簡易水道事業特別会計</v>
      </c>
      <c r="BH34" s="335"/>
      <c r="BI34" s="335"/>
      <c r="BJ34" s="335"/>
      <c r="BK34" s="335"/>
      <c r="BL34" s="335"/>
      <c r="BM34" s="335"/>
      <c r="BN34" s="335"/>
      <c r="BO34" s="335"/>
      <c r="BP34" s="335"/>
      <c r="BQ34" s="335"/>
      <c r="BR34" s="335"/>
      <c r="BS34" s="335"/>
      <c r="BT34" s="335"/>
      <c r="BU34" s="335"/>
      <c r="BV34" s="72"/>
      <c r="BW34" s="336">
        <f>IF(BY34="","",MAX(C34:D43,U34:V43,AM34:AN43,BE34:BF43)+1)</f>
        <v>13</v>
      </c>
      <c r="BX34" s="336"/>
      <c r="BY34" s="335" t="str">
        <f>IF('各会計、関係団体の財政状況及び健全化判断比率'!B68="","",'各会計、関係団体の財政状況及び健全化判断比率'!B68)</f>
        <v>南薩地区衛生管理組合</v>
      </c>
      <c r="BZ34" s="335"/>
      <c r="CA34" s="335"/>
      <c r="CB34" s="335"/>
      <c r="CC34" s="335"/>
      <c r="CD34" s="335"/>
      <c r="CE34" s="335"/>
      <c r="CF34" s="335"/>
      <c r="CG34" s="335"/>
      <c r="CH34" s="335"/>
      <c r="CI34" s="335"/>
      <c r="CJ34" s="335"/>
      <c r="CK34" s="335"/>
      <c r="CL34" s="335"/>
      <c r="CM34" s="335"/>
      <c r="CN34" s="72"/>
      <c r="CO34" s="336">
        <f>IF(CQ34="","",MAX(C34:D43,U34:V43,AM34:AN43,BE34:BF43,BW34:BX43)+1)</f>
        <v>19</v>
      </c>
      <c r="CP34" s="336"/>
      <c r="CQ34" s="335" t="str">
        <f>IF('各会計、関係団体の財政状況及び健全化判断比率'!BS7="","",'各会計、関係団体の財政状況及び健全化判断比率'!BS7)</f>
        <v>笠沙恵比寿</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
      </c>
      <c r="DH34" s="337"/>
      <c r="DI34" s="76"/>
      <c r="DJ34" s="44"/>
      <c r="DK34" s="44"/>
      <c r="DL34" s="44"/>
      <c r="DM34" s="44"/>
      <c r="DN34" s="44"/>
      <c r="DO34" s="44"/>
    </row>
    <row r="35" spans="1:119" ht="32.25" customHeight="1">
      <c r="A35" s="45"/>
      <c r="B35" s="71"/>
      <c r="C35" s="336">
        <f>IF(E35="","",C34+1)</f>
        <v>2</v>
      </c>
      <c r="D35" s="336"/>
      <c r="E35" s="335" t="str">
        <f>IF('各会計、関係団体の財政状況及び健全化判断比率'!B8="","",'各会計、関係団体の財政状況及び健全化判断比率'!B8)</f>
        <v>診療所特別会計</v>
      </c>
      <c r="F35" s="335"/>
      <c r="G35" s="335"/>
      <c r="H35" s="335"/>
      <c r="I35" s="335"/>
      <c r="J35" s="335"/>
      <c r="K35" s="335"/>
      <c r="L35" s="335"/>
      <c r="M35" s="335"/>
      <c r="N35" s="335"/>
      <c r="O35" s="335"/>
      <c r="P35" s="335"/>
      <c r="Q35" s="335"/>
      <c r="R35" s="335"/>
      <c r="S35" s="335"/>
      <c r="T35" s="72"/>
      <c r="U35" s="336">
        <f>IF(W35="","",U34+1)</f>
        <v>4</v>
      </c>
      <c r="V35" s="336"/>
      <c r="W35" s="335" t="str">
        <f>IF('各会計、関係団体の財政状況及び健全化判断比率'!B29="","",'各会計、関係団体の財政状況及び健全化判断比率'!B29)</f>
        <v>介護保険特別会計</v>
      </c>
      <c r="X35" s="335"/>
      <c r="Y35" s="335"/>
      <c r="Z35" s="335"/>
      <c r="AA35" s="335"/>
      <c r="AB35" s="335"/>
      <c r="AC35" s="335"/>
      <c r="AD35" s="335"/>
      <c r="AE35" s="335"/>
      <c r="AF35" s="335"/>
      <c r="AG35" s="335"/>
      <c r="AH35" s="335"/>
      <c r="AI35" s="335"/>
      <c r="AJ35" s="335"/>
      <c r="AK35" s="335"/>
      <c r="AL35" s="72"/>
      <c r="AM35" s="336">
        <f t="shared" ref="AM35:AM43" si="0">IF(AO35="","",AM34+1)</f>
        <v>9</v>
      </c>
      <c r="AN35" s="336"/>
      <c r="AO35" s="335" t="str">
        <f>IF('各会計、関係団体の財政状況及び健全化判断比率'!B34="","",'各会計、関係団体の財政状況及び健全化判断比率'!B34)</f>
        <v>病院事業会計</v>
      </c>
      <c r="AP35" s="335"/>
      <c r="AQ35" s="335"/>
      <c r="AR35" s="335"/>
      <c r="AS35" s="335"/>
      <c r="AT35" s="335"/>
      <c r="AU35" s="335"/>
      <c r="AV35" s="335"/>
      <c r="AW35" s="335"/>
      <c r="AX35" s="335"/>
      <c r="AY35" s="335"/>
      <c r="AZ35" s="335"/>
      <c r="BA35" s="335"/>
      <c r="BB35" s="335"/>
      <c r="BC35" s="335"/>
      <c r="BD35" s="72"/>
      <c r="BE35" s="336">
        <f t="shared" ref="BE35:BE43" si="1">IF(BG35="","",BE34+1)</f>
        <v>11</v>
      </c>
      <c r="BF35" s="336"/>
      <c r="BG35" s="335" t="str">
        <f>IF('各会計、関係団体の財政状況及び健全化判断比率'!B36="","",'各会計、関係団体の財政状況及び健全化判断比率'!B36)</f>
        <v>漁業集落環境整備事業特別会計</v>
      </c>
      <c r="BH35" s="335"/>
      <c r="BI35" s="335"/>
      <c r="BJ35" s="335"/>
      <c r="BK35" s="335"/>
      <c r="BL35" s="335"/>
      <c r="BM35" s="335"/>
      <c r="BN35" s="335"/>
      <c r="BO35" s="335"/>
      <c r="BP35" s="335"/>
      <c r="BQ35" s="335"/>
      <c r="BR35" s="335"/>
      <c r="BS35" s="335"/>
      <c r="BT35" s="335"/>
      <c r="BU35" s="335"/>
      <c r="BV35" s="72"/>
      <c r="BW35" s="336">
        <f t="shared" ref="BW35:BW43" si="2">IF(BY35="","",BW34+1)</f>
        <v>14</v>
      </c>
      <c r="BX35" s="336"/>
      <c r="BY35" s="335" t="str">
        <f>IF('各会計、関係団体の財政状況及び健全化判断比率'!B69="","",'各会計、関係団体の財政状況及び健全化判断比率'!B69)</f>
        <v>南薩介護保険事務組合</v>
      </c>
      <c r="BZ35" s="335"/>
      <c r="CA35" s="335"/>
      <c r="CB35" s="335"/>
      <c r="CC35" s="335"/>
      <c r="CD35" s="335"/>
      <c r="CE35" s="335"/>
      <c r="CF35" s="335"/>
      <c r="CG35" s="335"/>
      <c r="CH35" s="335"/>
      <c r="CI35" s="335"/>
      <c r="CJ35" s="335"/>
      <c r="CK35" s="335"/>
      <c r="CL35" s="335"/>
      <c r="CM35" s="335"/>
      <c r="CN35" s="72"/>
      <c r="CO35" s="336">
        <f t="shared" ref="CO35:CO43" si="3">IF(CQ35="","",CO34+1)</f>
        <v>20</v>
      </c>
      <c r="CP35" s="336"/>
      <c r="CQ35" s="335" t="str">
        <f>IF('各会計、関係団体の財政状況及び健全化判断比率'!BS8="","",'各会計、関係団体の財政状況及び健全化判断比率'!BS8)</f>
        <v>杜氏の里笠沙</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5</v>
      </c>
      <c r="V36" s="336"/>
      <c r="W36" s="335" t="str">
        <f>IF('各会計、関係団体の財政状況及び健全化判断比率'!B30="","",'各会計、関係団体の財政状況及び健全化判断比率'!B30)</f>
        <v>後期高齢者医療特別会計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f t="shared" si="1"/>
        <v>12</v>
      </c>
      <c r="BF36" s="336"/>
      <c r="BG36" s="335" t="str">
        <f>IF('各会計、関係団体の財政状況及び健全化判断比率'!B37="","",'各会計、関係団体の財政状況及び健全化判断比率'!B37)</f>
        <v>農業集落排水事業特別会計</v>
      </c>
      <c r="BH36" s="335"/>
      <c r="BI36" s="335"/>
      <c r="BJ36" s="335"/>
      <c r="BK36" s="335"/>
      <c r="BL36" s="335"/>
      <c r="BM36" s="335"/>
      <c r="BN36" s="335"/>
      <c r="BO36" s="335"/>
      <c r="BP36" s="335"/>
      <c r="BQ36" s="335"/>
      <c r="BR36" s="335"/>
      <c r="BS36" s="335"/>
      <c r="BT36" s="335"/>
      <c r="BU36" s="335"/>
      <c r="BV36" s="72"/>
      <c r="BW36" s="336">
        <f t="shared" si="2"/>
        <v>15</v>
      </c>
      <c r="BX36" s="336"/>
      <c r="BY36" s="335" t="str">
        <f>IF('各会計、関係団体の財政状況及び健全化判断比率'!B70="","",'各会計、関係団体の財政状況及び健全化判断比率'!B70)</f>
        <v>鹿児島県市町村総合事務組合</v>
      </c>
      <c r="BZ36" s="335"/>
      <c r="CA36" s="335"/>
      <c r="CB36" s="335"/>
      <c r="CC36" s="335"/>
      <c r="CD36" s="335"/>
      <c r="CE36" s="335"/>
      <c r="CF36" s="335"/>
      <c r="CG36" s="335"/>
      <c r="CH36" s="335"/>
      <c r="CI36" s="335"/>
      <c r="CJ36" s="335"/>
      <c r="CK36" s="335"/>
      <c r="CL36" s="335"/>
      <c r="CM36" s="335"/>
      <c r="CN36" s="72"/>
      <c r="CO36" s="336">
        <f t="shared" si="3"/>
        <v>21</v>
      </c>
      <c r="CP36" s="336"/>
      <c r="CQ36" s="335" t="str">
        <f>IF('各会計、関係団体の財政状況及び健全化判断比率'!BS9="","",'各会計、関係団体の財政状況及び健全化判断比率'!BS9)</f>
        <v>南さつま市農業公社</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f t="shared" si="4"/>
        <v>6</v>
      </c>
      <c r="V37" s="336"/>
      <c r="W37" s="335" t="str">
        <f>IF('各会計、関係団体の財政状況及び健全化判断比率'!B31="","",'各会計、関係団体の財政状況及び健全化判断比率'!B31)</f>
        <v>特別養護老人ホーム事業特別会計</v>
      </c>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16</v>
      </c>
      <c r="BX37" s="336"/>
      <c r="BY37" s="335" t="str">
        <f>IF('各会計、関係団体の財政状況及び健全化判断比率'!B71="","",'各会計、関係団体の財政状況及び健全化判断比率'!B71)</f>
        <v>鹿児島県後期高齢者医療広域連合（一般会計）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f t="shared" si="4"/>
        <v>7</v>
      </c>
      <c r="V38" s="336"/>
      <c r="W38" s="335" t="str">
        <f>IF('各会計、関係団体の財政状況及び健全化判断比率'!B32="","",'各会計、関係団体の財政状況及び健全化判断比率'!B32)</f>
        <v>交通災害共済特別会計</v>
      </c>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17</v>
      </c>
      <c r="BX38" s="336"/>
      <c r="BY38" s="335" t="str">
        <f>IF('各会計、関係団体の財政状況及び健全化判断比率'!B72="","",'各会計、関係団体の財政状況及び健全化判断比率'!B72)</f>
        <v>鹿児島県後期高齢者医療広域連合（特別会計）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18</v>
      </c>
      <c r="BX39" s="336"/>
      <c r="BY39" s="335" t="str">
        <f>IF('各会計、関係団体の財政状況及び健全化判断比率'!B73="","",'各会計、関係団体の財政状況及び健全化判断比率'!B73)</f>
        <v>指宿南九州消防組合</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t="str">
        <f t="shared" si="2"/>
        <v/>
      </c>
      <c r="BX40" s="336"/>
      <c r="BY40" s="335" t="str">
        <f>IF('各会計、関係団体の財政状況及び健全化判断比率'!B74="","",'各会計、関係団体の財政状況及び健全化判断比率'!B74)</f>
        <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t="str">
        <f t="shared" si="2"/>
        <v/>
      </c>
      <c r="BX41" s="336"/>
      <c r="BY41" s="335" t="str">
        <f>IF('各会計、関係団体の財政状況及び健全化判断比率'!B75="","",'各会計、関係団体の財政状況及び健全化判断比率'!B75)</f>
        <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t="str">
        <f t="shared" si="2"/>
        <v/>
      </c>
      <c r="BX42" s="336"/>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140</v>
      </c>
      <c r="C46" s="44"/>
      <c r="D46" s="44"/>
      <c r="E46" s="44" t="s">
        <v>141</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142</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143</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144</v>
      </c>
    </row>
    <row r="50" spans="5:5">
      <c r="E50" s="46" t="s">
        <v>145</v>
      </c>
    </row>
    <row r="51" spans="5:5">
      <c r="E51" s="46" t="s">
        <v>146</v>
      </c>
    </row>
    <row r="52" spans="5:5">
      <c r="E52" s="46" t="s">
        <v>147</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497</v>
      </c>
      <c r="K32" s="257"/>
      <c r="L32" s="257"/>
      <c r="M32" s="257"/>
      <c r="N32" s="257"/>
      <c r="O32" s="257"/>
      <c r="P32" s="257"/>
    </row>
    <row r="33" spans="1:16" ht="39" customHeight="1" thickBot="1">
      <c r="A33" s="257"/>
      <c r="B33" s="260" t="s">
        <v>498</v>
      </c>
      <c r="C33" s="261"/>
      <c r="D33" s="261"/>
      <c r="E33" s="262" t="s">
        <v>491</v>
      </c>
      <c r="F33" s="263" t="s">
        <v>4</v>
      </c>
      <c r="G33" s="264" t="s">
        <v>5</v>
      </c>
      <c r="H33" s="264" t="s">
        <v>6</v>
      </c>
      <c r="I33" s="264" t="s">
        <v>7</v>
      </c>
      <c r="J33" s="265" t="s">
        <v>8</v>
      </c>
      <c r="K33" s="257"/>
      <c r="L33" s="257"/>
      <c r="M33" s="257"/>
      <c r="N33" s="257"/>
      <c r="O33" s="257"/>
      <c r="P33" s="257"/>
    </row>
    <row r="34" spans="1:16" ht="39" customHeight="1">
      <c r="A34" s="257"/>
      <c r="B34" s="266"/>
      <c r="C34" s="1145" t="s">
        <v>499</v>
      </c>
      <c r="D34" s="1145"/>
      <c r="E34" s="1146"/>
      <c r="F34" s="267">
        <v>5.38</v>
      </c>
      <c r="G34" s="268">
        <v>5.1100000000000003</v>
      </c>
      <c r="H34" s="268">
        <v>5.46</v>
      </c>
      <c r="I34" s="268">
        <v>5.72</v>
      </c>
      <c r="J34" s="269">
        <v>6.13</v>
      </c>
      <c r="K34" s="257"/>
      <c r="L34" s="257"/>
      <c r="M34" s="257"/>
      <c r="N34" s="257"/>
      <c r="O34" s="257"/>
      <c r="P34" s="257"/>
    </row>
    <row r="35" spans="1:16" ht="39" customHeight="1">
      <c r="A35" s="257"/>
      <c r="B35" s="270"/>
      <c r="C35" s="1139" t="s">
        <v>500</v>
      </c>
      <c r="D35" s="1140"/>
      <c r="E35" s="1141"/>
      <c r="F35" s="271">
        <v>4.88</v>
      </c>
      <c r="G35" s="272">
        <v>4.3600000000000003</v>
      </c>
      <c r="H35" s="272">
        <v>5.05</v>
      </c>
      <c r="I35" s="272">
        <v>5.4</v>
      </c>
      <c r="J35" s="273">
        <v>5.22</v>
      </c>
      <c r="K35" s="257"/>
      <c r="L35" s="257"/>
      <c r="M35" s="257"/>
      <c r="N35" s="257"/>
      <c r="O35" s="257"/>
      <c r="P35" s="257"/>
    </row>
    <row r="36" spans="1:16" ht="39" customHeight="1">
      <c r="A36" s="257"/>
      <c r="B36" s="270"/>
      <c r="C36" s="1139" t="s">
        <v>501</v>
      </c>
      <c r="D36" s="1140"/>
      <c r="E36" s="1141"/>
      <c r="F36" s="271">
        <v>1.1399999999999999</v>
      </c>
      <c r="G36" s="272">
        <v>1.05</v>
      </c>
      <c r="H36" s="272">
        <v>0.38</v>
      </c>
      <c r="I36" s="272" t="s">
        <v>502</v>
      </c>
      <c r="J36" s="273">
        <v>2.11</v>
      </c>
      <c r="K36" s="257"/>
      <c r="L36" s="257"/>
      <c r="M36" s="257"/>
      <c r="N36" s="257"/>
      <c r="O36" s="257"/>
      <c r="P36" s="257"/>
    </row>
    <row r="37" spans="1:16" ht="39" customHeight="1">
      <c r="A37" s="257"/>
      <c r="B37" s="270"/>
      <c r="C37" s="1139" t="s">
        <v>503</v>
      </c>
      <c r="D37" s="1140"/>
      <c r="E37" s="1141"/>
      <c r="F37" s="271">
        <v>0.88</v>
      </c>
      <c r="G37" s="272">
        <v>1.05</v>
      </c>
      <c r="H37" s="272">
        <v>1.05</v>
      </c>
      <c r="I37" s="272">
        <v>0.99</v>
      </c>
      <c r="J37" s="273">
        <v>0.8</v>
      </c>
      <c r="K37" s="257"/>
      <c r="L37" s="257"/>
      <c r="M37" s="257"/>
      <c r="N37" s="257"/>
      <c r="O37" s="257"/>
      <c r="P37" s="257"/>
    </row>
    <row r="38" spans="1:16" ht="39" customHeight="1">
      <c r="A38" s="257"/>
      <c r="B38" s="270"/>
      <c r="C38" s="1139" t="s">
        <v>504</v>
      </c>
      <c r="D38" s="1140"/>
      <c r="E38" s="1141"/>
      <c r="F38" s="271">
        <v>0.98</v>
      </c>
      <c r="G38" s="272">
        <v>0.83</v>
      </c>
      <c r="H38" s="272">
        <v>0.56999999999999995</v>
      </c>
      <c r="I38" s="272">
        <v>0.71</v>
      </c>
      <c r="J38" s="273">
        <v>0.66</v>
      </c>
      <c r="K38" s="257"/>
      <c r="L38" s="257"/>
      <c r="M38" s="257"/>
      <c r="N38" s="257"/>
      <c r="O38" s="257"/>
      <c r="P38" s="257"/>
    </row>
    <row r="39" spans="1:16" ht="39" customHeight="1">
      <c r="A39" s="257"/>
      <c r="B39" s="270"/>
      <c r="C39" s="1139" t="s">
        <v>505</v>
      </c>
      <c r="D39" s="1140"/>
      <c r="E39" s="1141"/>
      <c r="F39" s="271">
        <v>0.11</v>
      </c>
      <c r="G39" s="272">
        <v>0.08</v>
      </c>
      <c r="H39" s="272">
        <v>0.04</v>
      </c>
      <c r="I39" s="272">
        <v>0.06</v>
      </c>
      <c r="J39" s="273">
        <v>0.05</v>
      </c>
      <c r="K39" s="257"/>
      <c r="L39" s="257"/>
      <c r="M39" s="257"/>
      <c r="N39" s="257"/>
      <c r="O39" s="257"/>
      <c r="P39" s="257"/>
    </row>
    <row r="40" spans="1:16" ht="39" customHeight="1">
      <c r="A40" s="257"/>
      <c r="B40" s="270"/>
      <c r="C40" s="1139" t="s">
        <v>506</v>
      </c>
      <c r="D40" s="1140"/>
      <c r="E40" s="1141"/>
      <c r="F40" s="271">
        <v>0.03</v>
      </c>
      <c r="G40" s="272">
        <v>0.03</v>
      </c>
      <c r="H40" s="272">
        <v>0.04</v>
      </c>
      <c r="I40" s="272" t="s">
        <v>507</v>
      </c>
      <c r="J40" s="273">
        <v>0.05</v>
      </c>
      <c r="K40" s="257"/>
      <c r="L40" s="257"/>
      <c r="M40" s="257"/>
      <c r="N40" s="257"/>
      <c r="O40" s="257"/>
      <c r="P40" s="257"/>
    </row>
    <row r="41" spans="1:16" ht="39" customHeight="1">
      <c r="A41" s="257"/>
      <c r="B41" s="270"/>
      <c r="C41" s="1139" t="s">
        <v>508</v>
      </c>
      <c r="D41" s="1140"/>
      <c r="E41" s="1141"/>
      <c r="F41" s="271">
        <v>0</v>
      </c>
      <c r="G41" s="272">
        <v>0</v>
      </c>
      <c r="H41" s="272">
        <v>0.01</v>
      </c>
      <c r="I41" s="272">
        <v>0</v>
      </c>
      <c r="J41" s="273">
        <v>0.03</v>
      </c>
      <c r="K41" s="257"/>
      <c r="L41" s="257"/>
      <c r="M41" s="257"/>
      <c r="N41" s="257"/>
      <c r="O41" s="257"/>
      <c r="P41" s="257"/>
    </row>
    <row r="42" spans="1:16" ht="39" customHeight="1">
      <c r="A42" s="257"/>
      <c r="B42" s="274"/>
      <c r="C42" s="1139" t="s">
        <v>509</v>
      </c>
      <c r="D42" s="1140"/>
      <c r="E42" s="1141"/>
      <c r="F42" s="271" t="s">
        <v>339</v>
      </c>
      <c r="G42" s="272" t="s">
        <v>339</v>
      </c>
      <c r="H42" s="272" t="s">
        <v>339</v>
      </c>
      <c r="I42" s="272" t="s">
        <v>339</v>
      </c>
      <c r="J42" s="273" t="s">
        <v>339</v>
      </c>
      <c r="K42" s="257"/>
      <c r="L42" s="257"/>
      <c r="M42" s="257"/>
      <c r="N42" s="257"/>
      <c r="O42" s="257"/>
      <c r="P42" s="257"/>
    </row>
    <row r="43" spans="1:16" ht="39" customHeight="1" thickBot="1">
      <c r="A43" s="257"/>
      <c r="B43" s="275"/>
      <c r="C43" s="1142" t="s">
        <v>510</v>
      </c>
      <c r="D43" s="1143"/>
      <c r="E43" s="1144"/>
      <c r="F43" s="276">
        <v>2.99</v>
      </c>
      <c r="G43" s="277">
        <v>2.25</v>
      </c>
      <c r="H43" s="277">
        <v>1.37</v>
      </c>
      <c r="I43" s="277">
        <v>0.04</v>
      </c>
      <c r="J43" s="278">
        <v>0.01</v>
      </c>
      <c r="K43" s="257"/>
      <c r="L43" s="257"/>
      <c r="M43" s="257"/>
      <c r="N43" s="257"/>
      <c r="O43" s="257"/>
      <c r="P43" s="257"/>
    </row>
    <row r="44" spans="1:16" ht="39" customHeight="1">
      <c r="A44" s="257"/>
      <c r="B44" s="279" t="s">
        <v>511</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512</v>
      </c>
      <c r="P43" s="283"/>
      <c r="Q43" s="283"/>
      <c r="R43" s="283"/>
      <c r="S43" s="283"/>
      <c r="T43" s="283"/>
      <c r="U43" s="283"/>
    </row>
    <row r="44" spans="1:21" ht="30.75" customHeight="1" thickBot="1">
      <c r="A44" s="283"/>
      <c r="B44" s="286" t="s">
        <v>513</v>
      </c>
      <c r="C44" s="287"/>
      <c r="D44" s="287"/>
      <c r="E44" s="288"/>
      <c r="F44" s="288"/>
      <c r="G44" s="288"/>
      <c r="H44" s="288"/>
      <c r="I44" s="288"/>
      <c r="J44" s="289" t="s">
        <v>491</v>
      </c>
      <c r="K44" s="290" t="s">
        <v>4</v>
      </c>
      <c r="L44" s="291" t="s">
        <v>5</v>
      </c>
      <c r="M44" s="291" t="s">
        <v>6</v>
      </c>
      <c r="N44" s="291" t="s">
        <v>7</v>
      </c>
      <c r="O44" s="292" t="s">
        <v>8</v>
      </c>
      <c r="P44" s="283"/>
      <c r="Q44" s="283"/>
      <c r="R44" s="283"/>
      <c r="S44" s="283"/>
      <c r="T44" s="283"/>
      <c r="U44" s="283"/>
    </row>
    <row r="45" spans="1:21" ht="30.75" customHeight="1">
      <c r="A45" s="283"/>
      <c r="B45" s="1155" t="s">
        <v>514</v>
      </c>
      <c r="C45" s="1156"/>
      <c r="D45" s="293"/>
      <c r="E45" s="1161" t="s">
        <v>515</v>
      </c>
      <c r="F45" s="1161"/>
      <c r="G45" s="1161"/>
      <c r="H45" s="1161"/>
      <c r="I45" s="1161"/>
      <c r="J45" s="1162"/>
      <c r="K45" s="294">
        <v>3252</v>
      </c>
      <c r="L45" s="295">
        <v>3229</v>
      </c>
      <c r="M45" s="295">
        <v>3333</v>
      </c>
      <c r="N45" s="295">
        <v>3361</v>
      </c>
      <c r="O45" s="296">
        <v>3181</v>
      </c>
      <c r="P45" s="283"/>
      <c r="Q45" s="283"/>
      <c r="R45" s="283"/>
      <c r="S45" s="283"/>
      <c r="T45" s="283"/>
      <c r="U45" s="283"/>
    </row>
    <row r="46" spans="1:21" ht="30.75" customHeight="1">
      <c r="A46" s="283"/>
      <c r="B46" s="1157"/>
      <c r="C46" s="1158"/>
      <c r="D46" s="297"/>
      <c r="E46" s="1149" t="s">
        <v>516</v>
      </c>
      <c r="F46" s="1149"/>
      <c r="G46" s="1149"/>
      <c r="H46" s="1149"/>
      <c r="I46" s="1149"/>
      <c r="J46" s="1150"/>
      <c r="K46" s="298" t="s">
        <v>339</v>
      </c>
      <c r="L46" s="299" t="s">
        <v>339</v>
      </c>
      <c r="M46" s="299" t="s">
        <v>339</v>
      </c>
      <c r="N46" s="299" t="s">
        <v>339</v>
      </c>
      <c r="O46" s="300" t="s">
        <v>339</v>
      </c>
      <c r="P46" s="283"/>
      <c r="Q46" s="283"/>
      <c r="R46" s="283"/>
      <c r="S46" s="283"/>
      <c r="T46" s="283"/>
      <c r="U46" s="283"/>
    </row>
    <row r="47" spans="1:21" ht="30.75" customHeight="1">
      <c r="A47" s="283"/>
      <c r="B47" s="1157"/>
      <c r="C47" s="1158"/>
      <c r="D47" s="297"/>
      <c r="E47" s="1149" t="s">
        <v>517</v>
      </c>
      <c r="F47" s="1149"/>
      <c r="G47" s="1149"/>
      <c r="H47" s="1149"/>
      <c r="I47" s="1149"/>
      <c r="J47" s="1150"/>
      <c r="K47" s="298" t="s">
        <v>339</v>
      </c>
      <c r="L47" s="299" t="s">
        <v>339</v>
      </c>
      <c r="M47" s="299" t="s">
        <v>339</v>
      </c>
      <c r="N47" s="299" t="s">
        <v>339</v>
      </c>
      <c r="O47" s="300" t="s">
        <v>339</v>
      </c>
      <c r="P47" s="283"/>
      <c r="Q47" s="283"/>
      <c r="R47" s="283"/>
      <c r="S47" s="283"/>
      <c r="T47" s="283"/>
      <c r="U47" s="283"/>
    </row>
    <row r="48" spans="1:21" ht="30.75" customHeight="1">
      <c r="A48" s="283"/>
      <c r="B48" s="1157"/>
      <c r="C48" s="1158"/>
      <c r="D48" s="297"/>
      <c r="E48" s="1149" t="s">
        <v>518</v>
      </c>
      <c r="F48" s="1149"/>
      <c r="G48" s="1149"/>
      <c r="H48" s="1149"/>
      <c r="I48" s="1149"/>
      <c r="J48" s="1150"/>
      <c r="K48" s="298">
        <v>220</v>
      </c>
      <c r="L48" s="299">
        <v>214</v>
      </c>
      <c r="M48" s="299">
        <v>190</v>
      </c>
      <c r="N48" s="299">
        <v>177</v>
      </c>
      <c r="O48" s="300">
        <v>169</v>
      </c>
      <c r="P48" s="283"/>
      <c r="Q48" s="283"/>
      <c r="R48" s="283"/>
      <c r="S48" s="283"/>
      <c r="T48" s="283"/>
      <c r="U48" s="283"/>
    </row>
    <row r="49" spans="1:21" ht="30.75" customHeight="1">
      <c r="A49" s="283"/>
      <c r="B49" s="1157"/>
      <c r="C49" s="1158"/>
      <c r="D49" s="297"/>
      <c r="E49" s="1149" t="s">
        <v>519</v>
      </c>
      <c r="F49" s="1149"/>
      <c r="G49" s="1149"/>
      <c r="H49" s="1149"/>
      <c r="I49" s="1149"/>
      <c r="J49" s="1150"/>
      <c r="K49" s="298">
        <v>41</v>
      </c>
      <c r="L49" s="299" t="s">
        <v>339</v>
      </c>
      <c r="M49" s="299" t="s">
        <v>339</v>
      </c>
      <c r="N49" s="299">
        <v>27</v>
      </c>
      <c r="O49" s="300">
        <v>61</v>
      </c>
      <c r="P49" s="283"/>
      <c r="Q49" s="283"/>
      <c r="R49" s="283"/>
      <c r="S49" s="283"/>
      <c r="T49" s="283"/>
      <c r="U49" s="283"/>
    </row>
    <row r="50" spans="1:21" ht="30.75" customHeight="1">
      <c r="A50" s="283"/>
      <c r="B50" s="1157"/>
      <c r="C50" s="1158"/>
      <c r="D50" s="297"/>
      <c r="E50" s="1149" t="s">
        <v>520</v>
      </c>
      <c r="F50" s="1149"/>
      <c r="G50" s="1149"/>
      <c r="H50" s="1149"/>
      <c r="I50" s="1149"/>
      <c r="J50" s="1150"/>
      <c r="K50" s="298">
        <v>45</v>
      </c>
      <c r="L50" s="299">
        <v>40</v>
      </c>
      <c r="M50" s="299">
        <v>92</v>
      </c>
      <c r="N50" s="299">
        <v>33</v>
      </c>
      <c r="O50" s="300">
        <v>33</v>
      </c>
      <c r="P50" s="283"/>
      <c r="Q50" s="283"/>
      <c r="R50" s="283"/>
      <c r="S50" s="283"/>
      <c r="T50" s="283"/>
      <c r="U50" s="283"/>
    </row>
    <row r="51" spans="1:21" ht="30.75" customHeight="1">
      <c r="A51" s="283"/>
      <c r="B51" s="1159"/>
      <c r="C51" s="1160"/>
      <c r="D51" s="301"/>
      <c r="E51" s="1149" t="s">
        <v>521</v>
      </c>
      <c r="F51" s="1149"/>
      <c r="G51" s="1149"/>
      <c r="H51" s="1149"/>
      <c r="I51" s="1149"/>
      <c r="J51" s="1150"/>
      <c r="K51" s="298" t="s">
        <v>339</v>
      </c>
      <c r="L51" s="299" t="s">
        <v>339</v>
      </c>
      <c r="M51" s="299" t="s">
        <v>339</v>
      </c>
      <c r="N51" s="299">
        <v>0</v>
      </c>
      <c r="O51" s="300">
        <v>0</v>
      </c>
      <c r="P51" s="283"/>
      <c r="Q51" s="283"/>
      <c r="R51" s="283"/>
      <c r="S51" s="283"/>
      <c r="T51" s="283"/>
      <c r="U51" s="283"/>
    </row>
    <row r="52" spans="1:21" ht="30.75" customHeight="1">
      <c r="A52" s="283"/>
      <c r="B52" s="1147" t="s">
        <v>522</v>
      </c>
      <c r="C52" s="1148"/>
      <c r="D52" s="301"/>
      <c r="E52" s="1149" t="s">
        <v>523</v>
      </c>
      <c r="F52" s="1149"/>
      <c r="G52" s="1149"/>
      <c r="H52" s="1149"/>
      <c r="I52" s="1149"/>
      <c r="J52" s="1150"/>
      <c r="K52" s="298">
        <v>2524</v>
      </c>
      <c r="L52" s="299">
        <v>2582</v>
      </c>
      <c r="M52" s="299">
        <v>2727</v>
      </c>
      <c r="N52" s="299">
        <v>2756</v>
      </c>
      <c r="O52" s="300">
        <v>2668</v>
      </c>
      <c r="P52" s="283"/>
      <c r="Q52" s="283"/>
      <c r="R52" s="283"/>
      <c r="S52" s="283"/>
      <c r="T52" s="283"/>
      <c r="U52" s="283"/>
    </row>
    <row r="53" spans="1:21" ht="30.75" customHeight="1" thickBot="1">
      <c r="A53" s="283"/>
      <c r="B53" s="1151" t="s">
        <v>524</v>
      </c>
      <c r="C53" s="1152"/>
      <c r="D53" s="302"/>
      <c r="E53" s="1153" t="s">
        <v>525</v>
      </c>
      <c r="F53" s="1153"/>
      <c r="G53" s="1153"/>
      <c r="H53" s="1153"/>
      <c r="I53" s="1153"/>
      <c r="J53" s="1154"/>
      <c r="K53" s="303">
        <v>1034</v>
      </c>
      <c r="L53" s="304">
        <v>901</v>
      </c>
      <c r="M53" s="304">
        <v>888</v>
      </c>
      <c r="N53" s="304">
        <v>842</v>
      </c>
      <c r="O53" s="305">
        <v>776</v>
      </c>
      <c r="P53" s="283"/>
      <c r="Q53" s="283"/>
      <c r="R53" s="283"/>
      <c r="S53" s="283"/>
      <c r="T53" s="283"/>
      <c r="U53" s="283"/>
    </row>
    <row r="54" spans="1:21" ht="24" customHeight="1">
      <c r="A54" s="283"/>
      <c r="B54" s="306" t="s">
        <v>526</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512</v>
      </c>
    </row>
    <row r="40" spans="2:13" ht="27.75" customHeight="1" thickBot="1">
      <c r="B40" s="309" t="s">
        <v>513</v>
      </c>
      <c r="C40" s="310"/>
      <c r="D40" s="310"/>
      <c r="E40" s="311"/>
      <c r="F40" s="311"/>
      <c r="G40" s="311"/>
      <c r="H40" s="312" t="s">
        <v>491</v>
      </c>
      <c r="I40" s="313" t="s">
        <v>4</v>
      </c>
      <c r="J40" s="314" t="s">
        <v>5</v>
      </c>
      <c r="K40" s="314" t="s">
        <v>6</v>
      </c>
      <c r="L40" s="314" t="s">
        <v>7</v>
      </c>
      <c r="M40" s="315" t="s">
        <v>8</v>
      </c>
    </row>
    <row r="41" spans="2:13" ht="27.75" customHeight="1">
      <c r="B41" s="1175" t="s">
        <v>527</v>
      </c>
      <c r="C41" s="1176"/>
      <c r="D41" s="316"/>
      <c r="E41" s="1177" t="s">
        <v>528</v>
      </c>
      <c r="F41" s="1177"/>
      <c r="G41" s="1177"/>
      <c r="H41" s="1178"/>
      <c r="I41" s="317">
        <v>29169</v>
      </c>
      <c r="J41" s="318">
        <v>28860</v>
      </c>
      <c r="K41" s="318">
        <v>28332</v>
      </c>
      <c r="L41" s="318">
        <v>28538</v>
      </c>
      <c r="M41" s="319">
        <v>29160</v>
      </c>
    </row>
    <row r="42" spans="2:13" ht="27.75" customHeight="1">
      <c r="B42" s="1165"/>
      <c r="C42" s="1166"/>
      <c r="D42" s="320"/>
      <c r="E42" s="1169" t="s">
        <v>529</v>
      </c>
      <c r="F42" s="1169"/>
      <c r="G42" s="1169"/>
      <c r="H42" s="1170"/>
      <c r="I42" s="321">
        <v>903</v>
      </c>
      <c r="J42" s="322">
        <v>836</v>
      </c>
      <c r="K42" s="322">
        <v>719</v>
      </c>
      <c r="L42" s="322">
        <v>656</v>
      </c>
      <c r="M42" s="323">
        <v>594</v>
      </c>
    </row>
    <row r="43" spans="2:13" ht="27.75" customHeight="1">
      <c r="B43" s="1165"/>
      <c r="C43" s="1166"/>
      <c r="D43" s="320"/>
      <c r="E43" s="1169" t="s">
        <v>530</v>
      </c>
      <c r="F43" s="1169"/>
      <c r="G43" s="1169"/>
      <c r="H43" s="1170"/>
      <c r="I43" s="321">
        <v>1772</v>
      </c>
      <c r="J43" s="322">
        <v>1806</v>
      </c>
      <c r="K43" s="322">
        <v>1832</v>
      </c>
      <c r="L43" s="322">
        <v>1873</v>
      </c>
      <c r="M43" s="323">
        <v>1783</v>
      </c>
    </row>
    <row r="44" spans="2:13" ht="27.75" customHeight="1">
      <c r="B44" s="1165"/>
      <c r="C44" s="1166"/>
      <c r="D44" s="320"/>
      <c r="E44" s="1169" t="s">
        <v>531</v>
      </c>
      <c r="F44" s="1169"/>
      <c r="G44" s="1169"/>
      <c r="H44" s="1170"/>
      <c r="I44" s="321">
        <v>3</v>
      </c>
      <c r="J44" s="322" t="s">
        <v>339</v>
      </c>
      <c r="K44" s="322" t="s">
        <v>339</v>
      </c>
      <c r="L44" s="322">
        <v>27</v>
      </c>
      <c r="M44" s="323">
        <v>61</v>
      </c>
    </row>
    <row r="45" spans="2:13" ht="27.75" customHeight="1">
      <c r="B45" s="1165"/>
      <c r="C45" s="1166"/>
      <c r="D45" s="320"/>
      <c r="E45" s="1169" t="s">
        <v>532</v>
      </c>
      <c r="F45" s="1169"/>
      <c r="G45" s="1169"/>
      <c r="H45" s="1170"/>
      <c r="I45" s="321">
        <v>5945</v>
      </c>
      <c r="J45" s="322">
        <v>5509</v>
      </c>
      <c r="K45" s="322">
        <v>5033</v>
      </c>
      <c r="L45" s="322">
        <v>4518</v>
      </c>
      <c r="M45" s="323">
        <v>4301</v>
      </c>
    </row>
    <row r="46" spans="2:13" ht="27.75" customHeight="1">
      <c r="B46" s="1165"/>
      <c r="C46" s="1166"/>
      <c r="D46" s="324"/>
      <c r="E46" s="1169" t="s">
        <v>533</v>
      </c>
      <c r="F46" s="1169"/>
      <c r="G46" s="1169"/>
      <c r="H46" s="1170"/>
      <c r="I46" s="321">
        <v>127</v>
      </c>
      <c r="J46" s="322">
        <v>18</v>
      </c>
      <c r="K46" s="322">
        <v>17</v>
      </c>
      <c r="L46" s="322">
        <v>15</v>
      </c>
      <c r="M46" s="323">
        <v>14</v>
      </c>
    </row>
    <row r="47" spans="2:13" ht="27.75" customHeight="1">
      <c r="B47" s="1165"/>
      <c r="C47" s="1166"/>
      <c r="D47" s="325"/>
      <c r="E47" s="1179" t="s">
        <v>534</v>
      </c>
      <c r="F47" s="1180"/>
      <c r="G47" s="1180"/>
      <c r="H47" s="1181"/>
      <c r="I47" s="321" t="s">
        <v>339</v>
      </c>
      <c r="J47" s="322" t="s">
        <v>339</v>
      </c>
      <c r="K47" s="322" t="s">
        <v>339</v>
      </c>
      <c r="L47" s="322" t="s">
        <v>339</v>
      </c>
      <c r="M47" s="323" t="s">
        <v>339</v>
      </c>
    </row>
    <row r="48" spans="2:13" ht="27.75" customHeight="1">
      <c r="B48" s="1165"/>
      <c r="C48" s="1166"/>
      <c r="D48" s="320"/>
      <c r="E48" s="1169" t="s">
        <v>535</v>
      </c>
      <c r="F48" s="1169"/>
      <c r="G48" s="1169"/>
      <c r="H48" s="1170"/>
      <c r="I48" s="321" t="s">
        <v>339</v>
      </c>
      <c r="J48" s="322" t="s">
        <v>339</v>
      </c>
      <c r="K48" s="322" t="s">
        <v>339</v>
      </c>
      <c r="L48" s="322" t="s">
        <v>339</v>
      </c>
      <c r="M48" s="323" t="s">
        <v>339</v>
      </c>
    </row>
    <row r="49" spans="2:13" ht="27.75" customHeight="1">
      <c r="B49" s="1167"/>
      <c r="C49" s="1168"/>
      <c r="D49" s="320"/>
      <c r="E49" s="1169" t="s">
        <v>536</v>
      </c>
      <c r="F49" s="1169"/>
      <c r="G49" s="1169"/>
      <c r="H49" s="1170"/>
      <c r="I49" s="321" t="s">
        <v>339</v>
      </c>
      <c r="J49" s="322" t="s">
        <v>339</v>
      </c>
      <c r="K49" s="322" t="s">
        <v>339</v>
      </c>
      <c r="L49" s="322" t="s">
        <v>339</v>
      </c>
      <c r="M49" s="323" t="s">
        <v>339</v>
      </c>
    </row>
    <row r="50" spans="2:13" ht="27.75" customHeight="1">
      <c r="B50" s="1163" t="s">
        <v>537</v>
      </c>
      <c r="C50" s="1164"/>
      <c r="D50" s="326"/>
      <c r="E50" s="1169" t="s">
        <v>538</v>
      </c>
      <c r="F50" s="1169"/>
      <c r="G50" s="1169"/>
      <c r="H50" s="1170"/>
      <c r="I50" s="321">
        <v>7480</v>
      </c>
      <c r="J50" s="322">
        <v>9818</v>
      </c>
      <c r="K50" s="322">
        <v>11720</v>
      </c>
      <c r="L50" s="322">
        <v>13789</v>
      </c>
      <c r="M50" s="323">
        <v>15515</v>
      </c>
    </row>
    <row r="51" spans="2:13" ht="27.75" customHeight="1">
      <c r="B51" s="1165"/>
      <c r="C51" s="1166"/>
      <c r="D51" s="320"/>
      <c r="E51" s="1169" t="s">
        <v>539</v>
      </c>
      <c r="F51" s="1169"/>
      <c r="G51" s="1169"/>
      <c r="H51" s="1170"/>
      <c r="I51" s="321">
        <v>1841</v>
      </c>
      <c r="J51" s="322">
        <v>1460</v>
      </c>
      <c r="K51" s="322">
        <v>1260</v>
      </c>
      <c r="L51" s="322">
        <v>1115</v>
      </c>
      <c r="M51" s="323">
        <v>1482</v>
      </c>
    </row>
    <row r="52" spans="2:13" ht="27.75" customHeight="1">
      <c r="B52" s="1167"/>
      <c r="C52" s="1168"/>
      <c r="D52" s="320"/>
      <c r="E52" s="1169" t="s">
        <v>540</v>
      </c>
      <c r="F52" s="1169"/>
      <c r="G52" s="1169"/>
      <c r="H52" s="1170"/>
      <c r="I52" s="321">
        <v>24044</v>
      </c>
      <c r="J52" s="322">
        <v>23429</v>
      </c>
      <c r="K52" s="322">
        <v>23586</v>
      </c>
      <c r="L52" s="322">
        <v>24180</v>
      </c>
      <c r="M52" s="323">
        <v>24212</v>
      </c>
    </row>
    <row r="53" spans="2:13" ht="27.75" customHeight="1" thickBot="1">
      <c r="B53" s="1171" t="s">
        <v>541</v>
      </c>
      <c r="C53" s="1172"/>
      <c r="D53" s="327"/>
      <c r="E53" s="1173" t="s">
        <v>542</v>
      </c>
      <c r="F53" s="1173"/>
      <c r="G53" s="1173"/>
      <c r="H53" s="1174"/>
      <c r="I53" s="328">
        <v>4555</v>
      </c>
      <c r="J53" s="329">
        <v>2324</v>
      </c>
      <c r="K53" s="329">
        <v>-633</v>
      </c>
      <c r="L53" s="329">
        <v>-3456</v>
      </c>
      <c r="M53" s="330">
        <v>-5296</v>
      </c>
    </row>
    <row r="54" spans="2:13" ht="27.75" customHeight="1">
      <c r="B54" s="331" t="s">
        <v>543</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2"/>
      <c r="H43" s="1183"/>
      <c r="I43" s="1183"/>
      <c r="J43" s="1183"/>
      <c r="K43" s="1183"/>
      <c r="L43" s="1183"/>
      <c r="M43" s="1183"/>
      <c r="N43" s="1183"/>
      <c r="O43" s="1184"/>
    </row>
    <row r="44" spans="2:17">
      <c r="B44" s="12"/>
      <c r="C44" s="4"/>
      <c r="D44" s="4"/>
      <c r="E44" s="4"/>
      <c r="F44" s="4"/>
      <c r="G44" s="1185"/>
      <c r="H44" s="1186"/>
      <c r="I44" s="1186"/>
      <c r="J44" s="1186"/>
      <c r="K44" s="1186"/>
      <c r="L44" s="1186"/>
      <c r="M44" s="1186"/>
      <c r="N44" s="1186"/>
      <c r="O44" s="1187"/>
    </row>
    <row r="45" spans="2:17">
      <c r="B45" s="12"/>
      <c r="C45" s="4"/>
      <c r="D45" s="4"/>
      <c r="E45" s="4"/>
      <c r="F45" s="4"/>
      <c r="G45" s="1185"/>
      <c r="H45" s="1186"/>
      <c r="I45" s="1186"/>
      <c r="J45" s="1186"/>
      <c r="K45" s="1186"/>
      <c r="L45" s="1186"/>
      <c r="M45" s="1186"/>
      <c r="N45" s="1186"/>
      <c r="O45" s="1187"/>
    </row>
    <row r="46" spans="2:17">
      <c r="B46" s="12"/>
      <c r="C46" s="4"/>
      <c r="D46" s="4"/>
      <c r="E46" s="4"/>
      <c r="F46" s="4"/>
      <c r="G46" s="1185"/>
      <c r="H46" s="1186"/>
      <c r="I46" s="1186"/>
      <c r="J46" s="1186"/>
      <c r="K46" s="1186"/>
      <c r="L46" s="1186"/>
      <c r="M46" s="1186"/>
      <c r="N46" s="1186"/>
      <c r="O46" s="1187"/>
    </row>
    <row r="47" spans="2:17">
      <c r="B47" s="12"/>
      <c r="C47" s="4"/>
      <c r="D47" s="4"/>
      <c r="E47" s="4"/>
      <c r="F47" s="4"/>
      <c r="G47" s="1188"/>
      <c r="H47" s="1189"/>
      <c r="I47" s="1189"/>
      <c r="J47" s="1189"/>
      <c r="K47" s="1189"/>
      <c r="L47" s="1189"/>
      <c r="M47" s="1189"/>
      <c r="N47" s="1189"/>
      <c r="O47" s="1190"/>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1"/>
      <c r="H50" s="1192"/>
      <c r="I50" s="1192"/>
      <c r="J50" s="1193"/>
      <c r="K50" s="23" t="s">
        <v>4</v>
      </c>
      <c r="L50" s="23" t="s">
        <v>5</v>
      </c>
      <c r="M50" s="23" t="s">
        <v>6</v>
      </c>
      <c r="N50" s="23" t="s">
        <v>7</v>
      </c>
      <c r="O50" s="23" t="s">
        <v>8</v>
      </c>
    </row>
    <row r="51" spans="1:17">
      <c r="B51" s="12"/>
      <c r="C51" s="4"/>
      <c r="D51" s="4"/>
      <c r="E51" s="4"/>
      <c r="F51" s="4"/>
      <c r="G51" s="1194" t="s">
        <v>9</v>
      </c>
      <c r="H51" s="1195"/>
      <c r="I51" s="1200" t="s">
        <v>10</v>
      </c>
      <c r="J51" s="1200"/>
      <c r="K51" s="1202"/>
      <c r="L51" s="1202"/>
      <c r="M51" s="1202"/>
      <c r="N51" s="1202"/>
      <c r="O51" s="1202"/>
    </row>
    <row r="52" spans="1:17">
      <c r="B52" s="12"/>
      <c r="C52" s="4"/>
      <c r="D52" s="4"/>
      <c r="E52" s="4"/>
      <c r="F52" s="4"/>
      <c r="G52" s="1196"/>
      <c r="H52" s="1197"/>
      <c r="I52" s="1201"/>
      <c r="J52" s="1201"/>
      <c r="K52" s="1203"/>
      <c r="L52" s="1203"/>
      <c r="M52" s="1203"/>
      <c r="N52" s="1203"/>
      <c r="O52" s="1203"/>
    </row>
    <row r="53" spans="1:17">
      <c r="A53" s="24"/>
      <c r="B53" s="12"/>
      <c r="C53" s="4"/>
      <c r="D53" s="4"/>
      <c r="E53" s="4"/>
      <c r="F53" s="4"/>
      <c r="G53" s="1196"/>
      <c r="H53" s="1197"/>
      <c r="I53" s="1204" t="s">
        <v>11</v>
      </c>
      <c r="J53" s="1204"/>
      <c r="K53" s="1205"/>
      <c r="L53" s="1205"/>
      <c r="M53" s="1205"/>
      <c r="N53" s="1205"/>
      <c r="O53" s="1205"/>
    </row>
    <row r="54" spans="1:17">
      <c r="A54" s="24"/>
      <c r="B54" s="12"/>
      <c r="C54" s="4"/>
      <c r="D54" s="4"/>
      <c r="E54" s="4"/>
      <c r="F54" s="4"/>
      <c r="G54" s="1198"/>
      <c r="H54" s="1199"/>
      <c r="I54" s="1204"/>
      <c r="J54" s="1204"/>
      <c r="K54" s="1206"/>
      <c r="L54" s="1206"/>
      <c r="M54" s="1206"/>
      <c r="N54" s="1206"/>
      <c r="O54" s="1206"/>
    </row>
    <row r="55" spans="1:17">
      <c r="A55" s="24"/>
      <c r="B55" s="12"/>
      <c r="C55" s="4"/>
      <c r="D55" s="4"/>
      <c r="E55" s="4"/>
      <c r="F55" s="4"/>
      <c r="G55" s="1207" t="s">
        <v>12</v>
      </c>
      <c r="H55" s="1208"/>
      <c r="I55" s="1204" t="s">
        <v>10</v>
      </c>
      <c r="J55" s="1204"/>
      <c r="K55" s="1202"/>
      <c r="L55" s="1202"/>
      <c r="M55" s="1202"/>
      <c r="N55" s="1202"/>
      <c r="O55" s="1202"/>
    </row>
    <row r="56" spans="1:17">
      <c r="A56" s="24"/>
      <c r="B56" s="12"/>
      <c r="C56" s="4"/>
      <c r="D56" s="4"/>
      <c r="E56" s="4"/>
      <c r="F56" s="4"/>
      <c r="G56" s="1209"/>
      <c r="H56" s="1210"/>
      <c r="I56" s="1204"/>
      <c r="J56" s="1204"/>
      <c r="K56" s="1203"/>
      <c r="L56" s="1203"/>
      <c r="M56" s="1203"/>
      <c r="N56" s="1203"/>
      <c r="O56" s="1203"/>
    </row>
    <row r="57" spans="1:17" s="24" customFormat="1">
      <c r="B57" s="25"/>
      <c r="C57" s="21"/>
      <c r="D57" s="21"/>
      <c r="E57" s="21"/>
      <c r="F57" s="21"/>
      <c r="G57" s="1209"/>
      <c r="H57" s="1210"/>
      <c r="I57" s="1213" t="s">
        <v>11</v>
      </c>
      <c r="J57" s="1213"/>
      <c r="K57" s="1205"/>
      <c r="L57" s="1205"/>
      <c r="M57" s="1205"/>
      <c r="N57" s="1205"/>
      <c r="O57" s="1205"/>
      <c r="P57" s="26"/>
      <c r="Q57" s="25"/>
    </row>
    <row r="58" spans="1:17" s="24" customFormat="1">
      <c r="A58" s="3"/>
      <c r="B58" s="25"/>
      <c r="C58" s="21"/>
      <c r="D58" s="21"/>
      <c r="E58" s="21"/>
      <c r="F58" s="21"/>
      <c r="G58" s="1211"/>
      <c r="H58" s="1212"/>
      <c r="I58" s="1213"/>
      <c r="J58" s="1213"/>
      <c r="K58" s="1206"/>
      <c r="L58" s="1206"/>
      <c r="M58" s="1206"/>
      <c r="N58" s="1206"/>
      <c r="O58" s="1206"/>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2" t="s">
        <v>16</v>
      </c>
      <c r="H65" s="1183"/>
      <c r="I65" s="1183"/>
      <c r="J65" s="1183"/>
      <c r="K65" s="1183"/>
      <c r="L65" s="1183"/>
      <c r="M65" s="1183"/>
      <c r="N65" s="1183"/>
      <c r="O65" s="1184"/>
    </row>
    <row r="66" spans="2:30">
      <c r="B66" s="12"/>
      <c r="C66" s="4"/>
      <c r="D66" s="4"/>
      <c r="E66" s="4"/>
      <c r="F66" s="4"/>
      <c r="G66" s="1185"/>
      <c r="H66" s="1186"/>
      <c r="I66" s="1186"/>
      <c r="J66" s="1186"/>
      <c r="K66" s="1186"/>
      <c r="L66" s="1186"/>
      <c r="M66" s="1186"/>
      <c r="N66" s="1186"/>
      <c r="O66" s="1187"/>
    </row>
    <row r="67" spans="2:30">
      <c r="B67" s="12"/>
      <c r="C67" s="4"/>
      <c r="D67" s="4"/>
      <c r="E67" s="4"/>
      <c r="F67" s="4"/>
      <c r="G67" s="1185"/>
      <c r="H67" s="1186"/>
      <c r="I67" s="1186"/>
      <c r="J67" s="1186"/>
      <c r="K67" s="1186"/>
      <c r="L67" s="1186"/>
      <c r="M67" s="1186"/>
      <c r="N67" s="1186"/>
      <c r="O67" s="1187"/>
    </row>
    <row r="68" spans="2:30">
      <c r="B68" s="12"/>
      <c r="C68" s="4"/>
      <c r="D68" s="4"/>
      <c r="E68" s="4"/>
      <c r="F68" s="4"/>
      <c r="G68" s="1185"/>
      <c r="H68" s="1186"/>
      <c r="I68" s="1186"/>
      <c r="J68" s="1186"/>
      <c r="K68" s="1186"/>
      <c r="L68" s="1186"/>
      <c r="M68" s="1186"/>
      <c r="N68" s="1186"/>
      <c r="O68" s="1187"/>
    </row>
    <row r="69" spans="2:30">
      <c r="B69" s="12"/>
      <c r="C69" s="4"/>
      <c r="D69" s="4"/>
      <c r="E69" s="4"/>
      <c r="F69" s="4"/>
      <c r="G69" s="1188"/>
      <c r="H69" s="1189"/>
      <c r="I69" s="1189"/>
      <c r="J69" s="1189"/>
      <c r="K69" s="1189"/>
      <c r="L69" s="1189"/>
      <c r="M69" s="1189"/>
      <c r="N69" s="1189"/>
      <c r="O69" s="1190"/>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1"/>
      <c r="H72" s="1192"/>
      <c r="I72" s="1192"/>
      <c r="J72" s="1193"/>
      <c r="K72" s="23" t="s">
        <v>4</v>
      </c>
      <c r="L72" s="23" t="s">
        <v>5</v>
      </c>
      <c r="M72" s="23" t="s">
        <v>6</v>
      </c>
      <c r="N72" s="23" t="s">
        <v>7</v>
      </c>
      <c r="O72" s="23" t="s">
        <v>8</v>
      </c>
    </row>
    <row r="73" spans="2:30">
      <c r="B73" s="12"/>
      <c r="C73" s="4"/>
      <c r="D73" s="4"/>
      <c r="E73" s="4"/>
      <c r="F73" s="4"/>
      <c r="G73" s="1194" t="s">
        <v>9</v>
      </c>
      <c r="H73" s="1195"/>
      <c r="I73" s="1200" t="s">
        <v>10</v>
      </c>
      <c r="J73" s="1200"/>
      <c r="K73" s="1214">
        <v>39.200000000000003</v>
      </c>
      <c r="L73" s="1214">
        <v>19.8</v>
      </c>
      <c r="M73" s="1203"/>
      <c r="N73" s="1203"/>
      <c r="O73" s="1203"/>
      <c r="S73" s="3">
        <v>9.9</v>
      </c>
    </row>
    <row r="74" spans="2:30">
      <c r="B74" s="12"/>
      <c r="C74" s="4"/>
      <c r="D74" s="4"/>
      <c r="E74" s="4"/>
      <c r="F74" s="4"/>
      <c r="G74" s="1196"/>
      <c r="H74" s="1197"/>
      <c r="I74" s="1201"/>
      <c r="J74" s="1201"/>
      <c r="K74" s="1214"/>
      <c r="L74" s="1214"/>
      <c r="M74" s="1203"/>
      <c r="N74" s="1203"/>
      <c r="O74" s="1203"/>
    </row>
    <row r="75" spans="2:30">
      <c r="B75" s="12"/>
      <c r="C75" s="4"/>
      <c r="D75" s="4"/>
      <c r="E75" s="4"/>
      <c r="F75" s="4"/>
      <c r="G75" s="1196"/>
      <c r="H75" s="1197"/>
      <c r="I75" s="1204" t="s">
        <v>15</v>
      </c>
      <c r="J75" s="1204"/>
      <c r="K75" s="1215">
        <v>10.3</v>
      </c>
      <c r="L75" s="1215">
        <v>9</v>
      </c>
      <c r="M75" s="1215">
        <v>8.1</v>
      </c>
      <c r="N75" s="1215">
        <v>7.5</v>
      </c>
      <c r="O75" s="1215">
        <v>7.2</v>
      </c>
      <c r="U75" s="3">
        <v>81.2</v>
      </c>
      <c r="W75" s="3">
        <v>87.2</v>
      </c>
      <c r="Y75" s="3">
        <v>99.8</v>
      </c>
      <c r="AA75" s="3">
        <v>109.5</v>
      </c>
      <c r="AC75" s="3">
        <v>115.2</v>
      </c>
    </row>
    <row r="76" spans="2:30">
      <c r="B76" s="12"/>
      <c r="C76" s="4"/>
      <c r="D76" s="4"/>
      <c r="E76" s="4"/>
      <c r="F76" s="4"/>
      <c r="G76" s="1198"/>
      <c r="H76" s="1199"/>
      <c r="I76" s="1204"/>
      <c r="J76" s="1204"/>
      <c r="K76" s="1206"/>
      <c r="L76" s="1206"/>
      <c r="M76" s="1206"/>
      <c r="N76" s="1206"/>
      <c r="O76" s="1206"/>
    </row>
    <row r="77" spans="2:30">
      <c r="B77" s="12"/>
      <c r="C77" s="4"/>
      <c r="D77" s="4"/>
      <c r="E77" s="4"/>
      <c r="F77" s="4"/>
      <c r="G77" s="1207" t="s">
        <v>12</v>
      </c>
      <c r="H77" s="1208"/>
      <c r="I77" s="1204" t="s">
        <v>10</v>
      </c>
      <c r="J77" s="1204"/>
      <c r="K77" s="1214">
        <v>76.2</v>
      </c>
      <c r="L77" s="1214">
        <v>65.3</v>
      </c>
      <c r="M77" s="1203">
        <v>60.8</v>
      </c>
      <c r="N77" s="1203">
        <v>58.5</v>
      </c>
      <c r="O77" s="1203">
        <v>54.6</v>
      </c>
      <c r="R77" s="3">
        <v>12.3</v>
      </c>
      <c r="T77" s="3">
        <v>11.1</v>
      </c>
    </row>
    <row r="78" spans="2:30">
      <c r="B78" s="12"/>
      <c r="C78" s="4"/>
      <c r="D78" s="4"/>
      <c r="E78" s="4"/>
      <c r="F78" s="4"/>
      <c r="G78" s="1209"/>
      <c r="H78" s="1210"/>
      <c r="I78" s="1204"/>
      <c r="J78" s="1204"/>
      <c r="K78" s="1214"/>
      <c r="L78" s="1214"/>
      <c r="M78" s="1203"/>
      <c r="N78" s="1203"/>
      <c r="O78" s="1203"/>
    </row>
    <row r="79" spans="2:30">
      <c r="B79" s="12"/>
      <c r="C79" s="4"/>
      <c r="D79" s="4"/>
      <c r="E79" s="4"/>
      <c r="F79" s="4"/>
      <c r="G79" s="1209"/>
      <c r="H79" s="1210"/>
      <c r="I79" s="1216" t="s">
        <v>15</v>
      </c>
      <c r="J79" s="1213"/>
      <c r="K79" s="1217">
        <v>12.8</v>
      </c>
      <c r="L79" s="1217">
        <v>12</v>
      </c>
      <c r="M79" s="1217">
        <v>11.1</v>
      </c>
      <c r="N79" s="1217">
        <v>10.7</v>
      </c>
      <c r="O79" s="1217">
        <v>10</v>
      </c>
      <c r="V79" s="3">
        <v>53.5</v>
      </c>
      <c r="X79" s="3">
        <v>48.2</v>
      </c>
      <c r="Z79" s="3">
        <v>34.200000000000003</v>
      </c>
      <c r="AB79" s="3">
        <v>30.3</v>
      </c>
      <c r="AD79" s="3">
        <v>28.9</v>
      </c>
    </row>
    <row r="80" spans="2:30">
      <c r="B80" s="12"/>
      <c r="C80" s="4"/>
      <c r="D80" s="4"/>
      <c r="E80" s="4"/>
      <c r="F80" s="4"/>
      <c r="G80" s="1211"/>
      <c r="H80" s="1212"/>
      <c r="I80" s="1213"/>
      <c r="J80" s="1213"/>
      <c r="K80" s="1217"/>
      <c r="L80" s="1217"/>
      <c r="M80" s="1217"/>
      <c r="N80" s="1217"/>
      <c r="O80" s="121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148</v>
      </c>
      <c r="DI1" s="695"/>
      <c r="DJ1" s="695"/>
      <c r="DK1" s="695"/>
      <c r="DL1" s="695"/>
      <c r="DM1" s="695"/>
      <c r="DN1" s="696"/>
      <c r="DP1" s="694" t="s">
        <v>149</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150</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151</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152</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153</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24</v>
      </c>
      <c r="C4" s="642"/>
      <c r="D4" s="642"/>
      <c r="E4" s="642"/>
      <c r="F4" s="642"/>
      <c r="G4" s="642"/>
      <c r="H4" s="642"/>
      <c r="I4" s="642"/>
      <c r="J4" s="642"/>
      <c r="K4" s="642"/>
      <c r="L4" s="642"/>
      <c r="M4" s="642"/>
      <c r="N4" s="642"/>
      <c r="O4" s="642"/>
      <c r="P4" s="642"/>
      <c r="Q4" s="643"/>
      <c r="R4" s="641" t="s">
        <v>154</v>
      </c>
      <c r="S4" s="642"/>
      <c r="T4" s="642"/>
      <c r="U4" s="642"/>
      <c r="V4" s="642"/>
      <c r="W4" s="642"/>
      <c r="X4" s="642"/>
      <c r="Y4" s="643"/>
      <c r="Z4" s="641" t="s">
        <v>155</v>
      </c>
      <c r="AA4" s="642"/>
      <c r="AB4" s="642"/>
      <c r="AC4" s="643"/>
      <c r="AD4" s="641" t="s">
        <v>156</v>
      </c>
      <c r="AE4" s="642"/>
      <c r="AF4" s="642"/>
      <c r="AG4" s="642"/>
      <c r="AH4" s="642"/>
      <c r="AI4" s="642"/>
      <c r="AJ4" s="642"/>
      <c r="AK4" s="643"/>
      <c r="AL4" s="641" t="s">
        <v>155</v>
      </c>
      <c r="AM4" s="642"/>
      <c r="AN4" s="642"/>
      <c r="AO4" s="643"/>
      <c r="AP4" s="697" t="s">
        <v>157</v>
      </c>
      <c r="AQ4" s="697"/>
      <c r="AR4" s="697"/>
      <c r="AS4" s="697"/>
      <c r="AT4" s="697"/>
      <c r="AU4" s="697"/>
      <c r="AV4" s="697"/>
      <c r="AW4" s="697"/>
      <c r="AX4" s="697"/>
      <c r="AY4" s="697"/>
      <c r="AZ4" s="697"/>
      <c r="BA4" s="697"/>
      <c r="BB4" s="697"/>
      <c r="BC4" s="697"/>
      <c r="BD4" s="697"/>
      <c r="BE4" s="697"/>
      <c r="BF4" s="697"/>
      <c r="BG4" s="697" t="s">
        <v>158</v>
      </c>
      <c r="BH4" s="697"/>
      <c r="BI4" s="697"/>
      <c r="BJ4" s="697"/>
      <c r="BK4" s="697"/>
      <c r="BL4" s="697"/>
      <c r="BM4" s="697"/>
      <c r="BN4" s="697"/>
      <c r="BO4" s="697" t="s">
        <v>155</v>
      </c>
      <c r="BP4" s="697"/>
      <c r="BQ4" s="697"/>
      <c r="BR4" s="697"/>
      <c r="BS4" s="697" t="s">
        <v>159</v>
      </c>
      <c r="BT4" s="697"/>
      <c r="BU4" s="697"/>
      <c r="BV4" s="697"/>
      <c r="BW4" s="697"/>
      <c r="BX4" s="697"/>
      <c r="BY4" s="697"/>
      <c r="BZ4" s="697"/>
      <c r="CA4" s="697"/>
      <c r="CB4" s="697"/>
      <c r="CD4" s="686" t="s">
        <v>160</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161</v>
      </c>
      <c r="C5" s="667"/>
      <c r="D5" s="667"/>
      <c r="E5" s="667"/>
      <c r="F5" s="667"/>
      <c r="G5" s="667"/>
      <c r="H5" s="667"/>
      <c r="I5" s="667"/>
      <c r="J5" s="667"/>
      <c r="K5" s="667"/>
      <c r="L5" s="667"/>
      <c r="M5" s="667"/>
      <c r="N5" s="667"/>
      <c r="O5" s="667"/>
      <c r="P5" s="667"/>
      <c r="Q5" s="668"/>
      <c r="R5" s="631">
        <v>3076456</v>
      </c>
      <c r="S5" s="632"/>
      <c r="T5" s="632"/>
      <c r="U5" s="632"/>
      <c r="V5" s="632"/>
      <c r="W5" s="632"/>
      <c r="X5" s="632"/>
      <c r="Y5" s="679"/>
      <c r="Z5" s="692">
        <v>11.7</v>
      </c>
      <c r="AA5" s="692"/>
      <c r="AB5" s="692"/>
      <c r="AC5" s="692"/>
      <c r="AD5" s="693">
        <v>3076456</v>
      </c>
      <c r="AE5" s="693"/>
      <c r="AF5" s="693"/>
      <c r="AG5" s="693"/>
      <c r="AH5" s="693"/>
      <c r="AI5" s="693"/>
      <c r="AJ5" s="693"/>
      <c r="AK5" s="693"/>
      <c r="AL5" s="680">
        <v>23.2</v>
      </c>
      <c r="AM5" s="649"/>
      <c r="AN5" s="649"/>
      <c r="AO5" s="681"/>
      <c r="AP5" s="666" t="s">
        <v>162</v>
      </c>
      <c r="AQ5" s="667"/>
      <c r="AR5" s="667"/>
      <c r="AS5" s="667"/>
      <c r="AT5" s="667"/>
      <c r="AU5" s="667"/>
      <c r="AV5" s="667"/>
      <c r="AW5" s="667"/>
      <c r="AX5" s="667"/>
      <c r="AY5" s="667"/>
      <c r="AZ5" s="667"/>
      <c r="BA5" s="667"/>
      <c r="BB5" s="667"/>
      <c r="BC5" s="667"/>
      <c r="BD5" s="667"/>
      <c r="BE5" s="667"/>
      <c r="BF5" s="668"/>
      <c r="BG5" s="581">
        <v>3076456</v>
      </c>
      <c r="BH5" s="582"/>
      <c r="BI5" s="582"/>
      <c r="BJ5" s="582"/>
      <c r="BK5" s="582"/>
      <c r="BL5" s="582"/>
      <c r="BM5" s="582"/>
      <c r="BN5" s="583"/>
      <c r="BO5" s="634">
        <v>100</v>
      </c>
      <c r="BP5" s="634"/>
      <c r="BQ5" s="634"/>
      <c r="BR5" s="634"/>
      <c r="BS5" s="635">
        <v>21413</v>
      </c>
      <c r="BT5" s="635"/>
      <c r="BU5" s="635"/>
      <c r="BV5" s="635"/>
      <c r="BW5" s="635"/>
      <c r="BX5" s="635"/>
      <c r="BY5" s="635"/>
      <c r="BZ5" s="635"/>
      <c r="CA5" s="635"/>
      <c r="CB5" s="671"/>
      <c r="CD5" s="686" t="s">
        <v>157</v>
      </c>
      <c r="CE5" s="687"/>
      <c r="CF5" s="687"/>
      <c r="CG5" s="687"/>
      <c r="CH5" s="687"/>
      <c r="CI5" s="687"/>
      <c r="CJ5" s="687"/>
      <c r="CK5" s="687"/>
      <c r="CL5" s="687"/>
      <c r="CM5" s="687"/>
      <c r="CN5" s="687"/>
      <c r="CO5" s="687"/>
      <c r="CP5" s="687"/>
      <c r="CQ5" s="688"/>
      <c r="CR5" s="686" t="s">
        <v>163</v>
      </c>
      <c r="CS5" s="687"/>
      <c r="CT5" s="687"/>
      <c r="CU5" s="687"/>
      <c r="CV5" s="687"/>
      <c r="CW5" s="687"/>
      <c r="CX5" s="687"/>
      <c r="CY5" s="688"/>
      <c r="CZ5" s="686" t="s">
        <v>155</v>
      </c>
      <c r="DA5" s="687"/>
      <c r="DB5" s="687"/>
      <c r="DC5" s="688"/>
      <c r="DD5" s="686" t="s">
        <v>164</v>
      </c>
      <c r="DE5" s="687"/>
      <c r="DF5" s="687"/>
      <c r="DG5" s="687"/>
      <c r="DH5" s="687"/>
      <c r="DI5" s="687"/>
      <c r="DJ5" s="687"/>
      <c r="DK5" s="687"/>
      <c r="DL5" s="687"/>
      <c r="DM5" s="687"/>
      <c r="DN5" s="687"/>
      <c r="DO5" s="687"/>
      <c r="DP5" s="688"/>
      <c r="DQ5" s="686" t="s">
        <v>165</v>
      </c>
      <c r="DR5" s="687"/>
      <c r="DS5" s="687"/>
      <c r="DT5" s="687"/>
      <c r="DU5" s="687"/>
      <c r="DV5" s="687"/>
      <c r="DW5" s="687"/>
      <c r="DX5" s="687"/>
      <c r="DY5" s="687"/>
      <c r="DZ5" s="687"/>
      <c r="EA5" s="687"/>
      <c r="EB5" s="687"/>
      <c r="EC5" s="688"/>
    </row>
    <row r="6" spans="2:143" ht="11.25" customHeight="1">
      <c r="B6" s="578" t="s">
        <v>166</v>
      </c>
      <c r="C6" s="579"/>
      <c r="D6" s="579"/>
      <c r="E6" s="579"/>
      <c r="F6" s="579"/>
      <c r="G6" s="579"/>
      <c r="H6" s="579"/>
      <c r="I6" s="579"/>
      <c r="J6" s="579"/>
      <c r="K6" s="579"/>
      <c r="L6" s="579"/>
      <c r="M6" s="579"/>
      <c r="N6" s="579"/>
      <c r="O6" s="579"/>
      <c r="P6" s="579"/>
      <c r="Q6" s="580"/>
      <c r="R6" s="581">
        <v>200696</v>
      </c>
      <c r="S6" s="582"/>
      <c r="T6" s="582"/>
      <c r="U6" s="582"/>
      <c r="V6" s="582"/>
      <c r="W6" s="582"/>
      <c r="X6" s="582"/>
      <c r="Y6" s="583"/>
      <c r="Z6" s="634">
        <v>0.8</v>
      </c>
      <c r="AA6" s="634"/>
      <c r="AB6" s="634"/>
      <c r="AC6" s="634"/>
      <c r="AD6" s="635">
        <v>200696</v>
      </c>
      <c r="AE6" s="635"/>
      <c r="AF6" s="635"/>
      <c r="AG6" s="635"/>
      <c r="AH6" s="635"/>
      <c r="AI6" s="635"/>
      <c r="AJ6" s="635"/>
      <c r="AK6" s="635"/>
      <c r="AL6" s="604">
        <v>1.5</v>
      </c>
      <c r="AM6" s="636"/>
      <c r="AN6" s="636"/>
      <c r="AO6" s="637"/>
      <c r="AP6" s="578" t="s">
        <v>167</v>
      </c>
      <c r="AQ6" s="579"/>
      <c r="AR6" s="579"/>
      <c r="AS6" s="579"/>
      <c r="AT6" s="579"/>
      <c r="AU6" s="579"/>
      <c r="AV6" s="579"/>
      <c r="AW6" s="579"/>
      <c r="AX6" s="579"/>
      <c r="AY6" s="579"/>
      <c r="AZ6" s="579"/>
      <c r="BA6" s="579"/>
      <c r="BB6" s="579"/>
      <c r="BC6" s="579"/>
      <c r="BD6" s="579"/>
      <c r="BE6" s="579"/>
      <c r="BF6" s="580"/>
      <c r="BG6" s="581">
        <v>3076456</v>
      </c>
      <c r="BH6" s="582"/>
      <c r="BI6" s="582"/>
      <c r="BJ6" s="582"/>
      <c r="BK6" s="582"/>
      <c r="BL6" s="582"/>
      <c r="BM6" s="582"/>
      <c r="BN6" s="583"/>
      <c r="BO6" s="634">
        <v>100</v>
      </c>
      <c r="BP6" s="634"/>
      <c r="BQ6" s="634"/>
      <c r="BR6" s="634"/>
      <c r="BS6" s="635">
        <v>21413</v>
      </c>
      <c r="BT6" s="635"/>
      <c r="BU6" s="635"/>
      <c r="BV6" s="635"/>
      <c r="BW6" s="635"/>
      <c r="BX6" s="635"/>
      <c r="BY6" s="635"/>
      <c r="BZ6" s="635"/>
      <c r="CA6" s="635"/>
      <c r="CB6" s="671"/>
      <c r="CD6" s="638" t="s">
        <v>168</v>
      </c>
      <c r="CE6" s="639"/>
      <c r="CF6" s="639"/>
      <c r="CG6" s="639"/>
      <c r="CH6" s="639"/>
      <c r="CI6" s="639"/>
      <c r="CJ6" s="639"/>
      <c r="CK6" s="639"/>
      <c r="CL6" s="639"/>
      <c r="CM6" s="639"/>
      <c r="CN6" s="639"/>
      <c r="CO6" s="639"/>
      <c r="CP6" s="639"/>
      <c r="CQ6" s="640"/>
      <c r="CR6" s="581">
        <v>173104</v>
      </c>
      <c r="CS6" s="582"/>
      <c r="CT6" s="582"/>
      <c r="CU6" s="582"/>
      <c r="CV6" s="582"/>
      <c r="CW6" s="582"/>
      <c r="CX6" s="582"/>
      <c r="CY6" s="583"/>
      <c r="CZ6" s="634">
        <v>0.7</v>
      </c>
      <c r="DA6" s="634"/>
      <c r="DB6" s="634"/>
      <c r="DC6" s="634"/>
      <c r="DD6" s="587" t="s">
        <v>169</v>
      </c>
      <c r="DE6" s="582"/>
      <c r="DF6" s="582"/>
      <c r="DG6" s="582"/>
      <c r="DH6" s="582"/>
      <c r="DI6" s="582"/>
      <c r="DJ6" s="582"/>
      <c r="DK6" s="582"/>
      <c r="DL6" s="582"/>
      <c r="DM6" s="582"/>
      <c r="DN6" s="582"/>
      <c r="DO6" s="582"/>
      <c r="DP6" s="583"/>
      <c r="DQ6" s="587">
        <v>173104</v>
      </c>
      <c r="DR6" s="582"/>
      <c r="DS6" s="582"/>
      <c r="DT6" s="582"/>
      <c r="DU6" s="582"/>
      <c r="DV6" s="582"/>
      <c r="DW6" s="582"/>
      <c r="DX6" s="582"/>
      <c r="DY6" s="582"/>
      <c r="DZ6" s="582"/>
      <c r="EA6" s="582"/>
      <c r="EB6" s="582"/>
      <c r="EC6" s="613"/>
    </row>
    <row r="7" spans="2:143" ht="11.25" customHeight="1">
      <c r="B7" s="578" t="s">
        <v>170</v>
      </c>
      <c r="C7" s="579"/>
      <c r="D7" s="579"/>
      <c r="E7" s="579"/>
      <c r="F7" s="579"/>
      <c r="G7" s="579"/>
      <c r="H7" s="579"/>
      <c r="I7" s="579"/>
      <c r="J7" s="579"/>
      <c r="K7" s="579"/>
      <c r="L7" s="579"/>
      <c r="M7" s="579"/>
      <c r="N7" s="579"/>
      <c r="O7" s="579"/>
      <c r="P7" s="579"/>
      <c r="Q7" s="580"/>
      <c r="R7" s="581">
        <v>2179</v>
      </c>
      <c r="S7" s="582"/>
      <c r="T7" s="582"/>
      <c r="U7" s="582"/>
      <c r="V7" s="582"/>
      <c r="W7" s="582"/>
      <c r="X7" s="582"/>
      <c r="Y7" s="583"/>
      <c r="Z7" s="634">
        <v>0</v>
      </c>
      <c r="AA7" s="634"/>
      <c r="AB7" s="634"/>
      <c r="AC7" s="634"/>
      <c r="AD7" s="635">
        <v>2179</v>
      </c>
      <c r="AE7" s="635"/>
      <c r="AF7" s="635"/>
      <c r="AG7" s="635"/>
      <c r="AH7" s="635"/>
      <c r="AI7" s="635"/>
      <c r="AJ7" s="635"/>
      <c r="AK7" s="635"/>
      <c r="AL7" s="604">
        <v>0</v>
      </c>
      <c r="AM7" s="636"/>
      <c r="AN7" s="636"/>
      <c r="AO7" s="637"/>
      <c r="AP7" s="578" t="s">
        <v>171</v>
      </c>
      <c r="AQ7" s="579"/>
      <c r="AR7" s="579"/>
      <c r="AS7" s="579"/>
      <c r="AT7" s="579"/>
      <c r="AU7" s="579"/>
      <c r="AV7" s="579"/>
      <c r="AW7" s="579"/>
      <c r="AX7" s="579"/>
      <c r="AY7" s="579"/>
      <c r="AZ7" s="579"/>
      <c r="BA7" s="579"/>
      <c r="BB7" s="579"/>
      <c r="BC7" s="579"/>
      <c r="BD7" s="579"/>
      <c r="BE7" s="579"/>
      <c r="BF7" s="580"/>
      <c r="BG7" s="581">
        <v>1237998</v>
      </c>
      <c r="BH7" s="582"/>
      <c r="BI7" s="582"/>
      <c r="BJ7" s="582"/>
      <c r="BK7" s="582"/>
      <c r="BL7" s="582"/>
      <c r="BM7" s="582"/>
      <c r="BN7" s="583"/>
      <c r="BO7" s="634">
        <v>40.200000000000003</v>
      </c>
      <c r="BP7" s="634"/>
      <c r="BQ7" s="634"/>
      <c r="BR7" s="634"/>
      <c r="BS7" s="635">
        <v>21413</v>
      </c>
      <c r="BT7" s="635"/>
      <c r="BU7" s="635"/>
      <c r="BV7" s="635"/>
      <c r="BW7" s="635"/>
      <c r="BX7" s="635"/>
      <c r="BY7" s="635"/>
      <c r="BZ7" s="635"/>
      <c r="CA7" s="635"/>
      <c r="CB7" s="671"/>
      <c r="CD7" s="614" t="s">
        <v>172</v>
      </c>
      <c r="CE7" s="611"/>
      <c r="CF7" s="611"/>
      <c r="CG7" s="611"/>
      <c r="CH7" s="611"/>
      <c r="CI7" s="611"/>
      <c r="CJ7" s="611"/>
      <c r="CK7" s="611"/>
      <c r="CL7" s="611"/>
      <c r="CM7" s="611"/>
      <c r="CN7" s="611"/>
      <c r="CO7" s="611"/>
      <c r="CP7" s="611"/>
      <c r="CQ7" s="612"/>
      <c r="CR7" s="581">
        <v>4990542</v>
      </c>
      <c r="CS7" s="582"/>
      <c r="CT7" s="582"/>
      <c r="CU7" s="582"/>
      <c r="CV7" s="582"/>
      <c r="CW7" s="582"/>
      <c r="CX7" s="582"/>
      <c r="CY7" s="583"/>
      <c r="CZ7" s="634">
        <v>19.7</v>
      </c>
      <c r="DA7" s="634"/>
      <c r="DB7" s="634"/>
      <c r="DC7" s="634"/>
      <c r="DD7" s="587">
        <v>63519</v>
      </c>
      <c r="DE7" s="582"/>
      <c r="DF7" s="582"/>
      <c r="DG7" s="582"/>
      <c r="DH7" s="582"/>
      <c r="DI7" s="582"/>
      <c r="DJ7" s="582"/>
      <c r="DK7" s="582"/>
      <c r="DL7" s="582"/>
      <c r="DM7" s="582"/>
      <c r="DN7" s="582"/>
      <c r="DO7" s="582"/>
      <c r="DP7" s="583"/>
      <c r="DQ7" s="587">
        <v>2983795</v>
      </c>
      <c r="DR7" s="582"/>
      <c r="DS7" s="582"/>
      <c r="DT7" s="582"/>
      <c r="DU7" s="582"/>
      <c r="DV7" s="582"/>
      <c r="DW7" s="582"/>
      <c r="DX7" s="582"/>
      <c r="DY7" s="582"/>
      <c r="DZ7" s="582"/>
      <c r="EA7" s="582"/>
      <c r="EB7" s="582"/>
      <c r="EC7" s="613"/>
    </row>
    <row r="8" spans="2:143" ht="11.25" customHeight="1">
      <c r="B8" s="578" t="s">
        <v>173</v>
      </c>
      <c r="C8" s="579"/>
      <c r="D8" s="579"/>
      <c r="E8" s="579"/>
      <c r="F8" s="579"/>
      <c r="G8" s="579"/>
      <c r="H8" s="579"/>
      <c r="I8" s="579"/>
      <c r="J8" s="579"/>
      <c r="K8" s="579"/>
      <c r="L8" s="579"/>
      <c r="M8" s="579"/>
      <c r="N8" s="579"/>
      <c r="O8" s="579"/>
      <c r="P8" s="579"/>
      <c r="Q8" s="580"/>
      <c r="R8" s="581">
        <v>5400</v>
      </c>
      <c r="S8" s="582"/>
      <c r="T8" s="582"/>
      <c r="U8" s="582"/>
      <c r="V8" s="582"/>
      <c r="W8" s="582"/>
      <c r="X8" s="582"/>
      <c r="Y8" s="583"/>
      <c r="Z8" s="634">
        <v>0</v>
      </c>
      <c r="AA8" s="634"/>
      <c r="AB8" s="634"/>
      <c r="AC8" s="634"/>
      <c r="AD8" s="635">
        <v>5400</v>
      </c>
      <c r="AE8" s="635"/>
      <c r="AF8" s="635"/>
      <c r="AG8" s="635"/>
      <c r="AH8" s="635"/>
      <c r="AI8" s="635"/>
      <c r="AJ8" s="635"/>
      <c r="AK8" s="635"/>
      <c r="AL8" s="604">
        <v>0</v>
      </c>
      <c r="AM8" s="636"/>
      <c r="AN8" s="636"/>
      <c r="AO8" s="637"/>
      <c r="AP8" s="578" t="s">
        <v>174</v>
      </c>
      <c r="AQ8" s="579"/>
      <c r="AR8" s="579"/>
      <c r="AS8" s="579"/>
      <c r="AT8" s="579"/>
      <c r="AU8" s="579"/>
      <c r="AV8" s="579"/>
      <c r="AW8" s="579"/>
      <c r="AX8" s="579"/>
      <c r="AY8" s="579"/>
      <c r="AZ8" s="579"/>
      <c r="BA8" s="579"/>
      <c r="BB8" s="579"/>
      <c r="BC8" s="579"/>
      <c r="BD8" s="579"/>
      <c r="BE8" s="579"/>
      <c r="BF8" s="580"/>
      <c r="BG8" s="581">
        <v>50875</v>
      </c>
      <c r="BH8" s="582"/>
      <c r="BI8" s="582"/>
      <c r="BJ8" s="582"/>
      <c r="BK8" s="582"/>
      <c r="BL8" s="582"/>
      <c r="BM8" s="582"/>
      <c r="BN8" s="583"/>
      <c r="BO8" s="634">
        <v>1.7</v>
      </c>
      <c r="BP8" s="634"/>
      <c r="BQ8" s="634"/>
      <c r="BR8" s="634"/>
      <c r="BS8" s="587" t="s">
        <v>175</v>
      </c>
      <c r="BT8" s="582"/>
      <c r="BU8" s="582"/>
      <c r="BV8" s="582"/>
      <c r="BW8" s="582"/>
      <c r="BX8" s="582"/>
      <c r="BY8" s="582"/>
      <c r="BZ8" s="582"/>
      <c r="CA8" s="582"/>
      <c r="CB8" s="613"/>
      <c r="CD8" s="614" t="s">
        <v>176</v>
      </c>
      <c r="CE8" s="611"/>
      <c r="CF8" s="611"/>
      <c r="CG8" s="611"/>
      <c r="CH8" s="611"/>
      <c r="CI8" s="611"/>
      <c r="CJ8" s="611"/>
      <c r="CK8" s="611"/>
      <c r="CL8" s="611"/>
      <c r="CM8" s="611"/>
      <c r="CN8" s="611"/>
      <c r="CO8" s="611"/>
      <c r="CP8" s="611"/>
      <c r="CQ8" s="612"/>
      <c r="CR8" s="581">
        <v>7871395</v>
      </c>
      <c r="CS8" s="582"/>
      <c r="CT8" s="582"/>
      <c r="CU8" s="582"/>
      <c r="CV8" s="582"/>
      <c r="CW8" s="582"/>
      <c r="CX8" s="582"/>
      <c r="CY8" s="583"/>
      <c r="CZ8" s="634">
        <v>31</v>
      </c>
      <c r="DA8" s="634"/>
      <c r="DB8" s="634"/>
      <c r="DC8" s="634"/>
      <c r="DD8" s="587">
        <v>87297</v>
      </c>
      <c r="DE8" s="582"/>
      <c r="DF8" s="582"/>
      <c r="DG8" s="582"/>
      <c r="DH8" s="582"/>
      <c r="DI8" s="582"/>
      <c r="DJ8" s="582"/>
      <c r="DK8" s="582"/>
      <c r="DL8" s="582"/>
      <c r="DM8" s="582"/>
      <c r="DN8" s="582"/>
      <c r="DO8" s="582"/>
      <c r="DP8" s="583"/>
      <c r="DQ8" s="587">
        <v>4040703</v>
      </c>
      <c r="DR8" s="582"/>
      <c r="DS8" s="582"/>
      <c r="DT8" s="582"/>
      <c r="DU8" s="582"/>
      <c r="DV8" s="582"/>
      <c r="DW8" s="582"/>
      <c r="DX8" s="582"/>
      <c r="DY8" s="582"/>
      <c r="DZ8" s="582"/>
      <c r="EA8" s="582"/>
      <c r="EB8" s="582"/>
      <c r="EC8" s="613"/>
    </row>
    <row r="9" spans="2:143" ht="11.25" customHeight="1">
      <c r="B9" s="578" t="s">
        <v>177</v>
      </c>
      <c r="C9" s="579"/>
      <c r="D9" s="579"/>
      <c r="E9" s="579"/>
      <c r="F9" s="579"/>
      <c r="G9" s="579"/>
      <c r="H9" s="579"/>
      <c r="I9" s="579"/>
      <c r="J9" s="579"/>
      <c r="K9" s="579"/>
      <c r="L9" s="579"/>
      <c r="M9" s="579"/>
      <c r="N9" s="579"/>
      <c r="O9" s="579"/>
      <c r="P9" s="579"/>
      <c r="Q9" s="580"/>
      <c r="R9" s="581">
        <v>3015</v>
      </c>
      <c r="S9" s="582"/>
      <c r="T9" s="582"/>
      <c r="U9" s="582"/>
      <c r="V9" s="582"/>
      <c r="W9" s="582"/>
      <c r="X9" s="582"/>
      <c r="Y9" s="583"/>
      <c r="Z9" s="634">
        <v>0</v>
      </c>
      <c r="AA9" s="634"/>
      <c r="AB9" s="634"/>
      <c r="AC9" s="634"/>
      <c r="AD9" s="635">
        <v>3015</v>
      </c>
      <c r="AE9" s="635"/>
      <c r="AF9" s="635"/>
      <c r="AG9" s="635"/>
      <c r="AH9" s="635"/>
      <c r="AI9" s="635"/>
      <c r="AJ9" s="635"/>
      <c r="AK9" s="635"/>
      <c r="AL9" s="604">
        <v>0</v>
      </c>
      <c r="AM9" s="636"/>
      <c r="AN9" s="636"/>
      <c r="AO9" s="637"/>
      <c r="AP9" s="578" t="s">
        <v>178</v>
      </c>
      <c r="AQ9" s="579"/>
      <c r="AR9" s="579"/>
      <c r="AS9" s="579"/>
      <c r="AT9" s="579"/>
      <c r="AU9" s="579"/>
      <c r="AV9" s="579"/>
      <c r="AW9" s="579"/>
      <c r="AX9" s="579"/>
      <c r="AY9" s="579"/>
      <c r="AZ9" s="579"/>
      <c r="BA9" s="579"/>
      <c r="BB9" s="579"/>
      <c r="BC9" s="579"/>
      <c r="BD9" s="579"/>
      <c r="BE9" s="579"/>
      <c r="BF9" s="580"/>
      <c r="BG9" s="581">
        <v>991955</v>
      </c>
      <c r="BH9" s="582"/>
      <c r="BI9" s="582"/>
      <c r="BJ9" s="582"/>
      <c r="BK9" s="582"/>
      <c r="BL9" s="582"/>
      <c r="BM9" s="582"/>
      <c r="BN9" s="583"/>
      <c r="BO9" s="634">
        <v>32.200000000000003</v>
      </c>
      <c r="BP9" s="634"/>
      <c r="BQ9" s="634"/>
      <c r="BR9" s="634"/>
      <c r="BS9" s="587" t="s">
        <v>175</v>
      </c>
      <c r="BT9" s="582"/>
      <c r="BU9" s="582"/>
      <c r="BV9" s="582"/>
      <c r="BW9" s="582"/>
      <c r="BX9" s="582"/>
      <c r="BY9" s="582"/>
      <c r="BZ9" s="582"/>
      <c r="CA9" s="582"/>
      <c r="CB9" s="613"/>
      <c r="CD9" s="614" t="s">
        <v>179</v>
      </c>
      <c r="CE9" s="611"/>
      <c r="CF9" s="611"/>
      <c r="CG9" s="611"/>
      <c r="CH9" s="611"/>
      <c r="CI9" s="611"/>
      <c r="CJ9" s="611"/>
      <c r="CK9" s="611"/>
      <c r="CL9" s="611"/>
      <c r="CM9" s="611"/>
      <c r="CN9" s="611"/>
      <c r="CO9" s="611"/>
      <c r="CP9" s="611"/>
      <c r="CQ9" s="612"/>
      <c r="CR9" s="581">
        <v>1314678</v>
      </c>
      <c r="CS9" s="582"/>
      <c r="CT9" s="582"/>
      <c r="CU9" s="582"/>
      <c r="CV9" s="582"/>
      <c r="CW9" s="582"/>
      <c r="CX9" s="582"/>
      <c r="CY9" s="583"/>
      <c r="CZ9" s="634">
        <v>5.2</v>
      </c>
      <c r="DA9" s="634"/>
      <c r="DB9" s="634"/>
      <c r="DC9" s="634"/>
      <c r="DD9" s="587">
        <v>71297</v>
      </c>
      <c r="DE9" s="582"/>
      <c r="DF9" s="582"/>
      <c r="DG9" s="582"/>
      <c r="DH9" s="582"/>
      <c r="DI9" s="582"/>
      <c r="DJ9" s="582"/>
      <c r="DK9" s="582"/>
      <c r="DL9" s="582"/>
      <c r="DM9" s="582"/>
      <c r="DN9" s="582"/>
      <c r="DO9" s="582"/>
      <c r="DP9" s="583"/>
      <c r="DQ9" s="587">
        <v>1109149</v>
      </c>
      <c r="DR9" s="582"/>
      <c r="DS9" s="582"/>
      <c r="DT9" s="582"/>
      <c r="DU9" s="582"/>
      <c r="DV9" s="582"/>
      <c r="DW9" s="582"/>
      <c r="DX9" s="582"/>
      <c r="DY9" s="582"/>
      <c r="DZ9" s="582"/>
      <c r="EA9" s="582"/>
      <c r="EB9" s="582"/>
      <c r="EC9" s="613"/>
    </row>
    <row r="10" spans="2:143" ht="11.25" customHeight="1">
      <c r="B10" s="578" t="s">
        <v>180</v>
      </c>
      <c r="C10" s="579"/>
      <c r="D10" s="579"/>
      <c r="E10" s="579"/>
      <c r="F10" s="579"/>
      <c r="G10" s="579"/>
      <c r="H10" s="579"/>
      <c r="I10" s="579"/>
      <c r="J10" s="579"/>
      <c r="K10" s="579"/>
      <c r="L10" s="579"/>
      <c r="M10" s="579"/>
      <c r="N10" s="579"/>
      <c r="O10" s="579"/>
      <c r="P10" s="579"/>
      <c r="Q10" s="580"/>
      <c r="R10" s="581">
        <v>612895</v>
      </c>
      <c r="S10" s="582"/>
      <c r="T10" s="582"/>
      <c r="U10" s="582"/>
      <c r="V10" s="582"/>
      <c r="W10" s="582"/>
      <c r="X10" s="582"/>
      <c r="Y10" s="583"/>
      <c r="Z10" s="634">
        <v>2.2999999999999998</v>
      </c>
      <c r="AA10" s="634"/>
      <c r="AB10" s="634"/>
      <c r="AC10" s="634"/>
      <c r="AD10" s="635">
        <v>612895</v>
      </c>
      <c r="AE10" s="635"/>
      <c r="AF10" s="635"/>
      <c r="AG10" s="635"/>
      <c r="AH10" s="635"/>
      <c r="AI10" s="635"/>
      <c r="AJ10" s="635"/>
      <c r="AK10" s="635"/>
      <c r="AL10" s="604">
        <v>4.5999999999999996</v>
      </c>
      <c r="AM10" s="636"/>
      <c r="AN10" s="636"/>
      <c r="AO10" s="637"/>
      <c r="AP10" s="578" t="s">
        <v>181</v>
      </c>
      <c r="AQ10" s="579"/>
      <c r="AR10" s="579"/>
      <c r="AS10" s="579"/>
      <c r="AT10" s="579"/>
      <c r="AU10" s="579"/>
      <c r="AV10" s="579"/>
      <c r="AW10" s="579"/>
      <c r="AX10" s="579"/>
      <c r="AY10" s="579"/>
      <c r="AZ10" s="579"/>
      <c r="BA10" s="579"/>
      <c r="BB10" s="579"/>
      <c r="BC10" s="579"/>
      <c r="BD10" s="579"/>
      <c r="BE10" s="579"/>
      <c r="BF10" s="580"/>
      <c r="BG10" s="581">
        <v>72947</v>
      </c>
      <c r="BH10" s="582"/>
      <c r="BI10" s="582"/>
      <c r="BJ10" s="582"/>
      <c r="BK10" s="582"/>
      <c r="BL10" s="582"/>
      <c r="BM10" s="582"/>
      <c r="BN10" s="583"/>
      <c r="BO10" s="634">
        <v>2.4</v>
      </c>
      <c r="BP10" s="634"/>
      <c r="BQ10" s="634"/>
      <c r="BR10" s="634"/>
      <c r="BS10" s="587" t="s">
        <v>175</v>
      </c>
      <c r="BT10" s="582"/>
      <c r="BU10" s="582"/>
      <c r="BV10" s="582"/>
      <c r="BW10" s="582"/>
      <c r="BX10" s="582"/>
      <c r="BY10" s="582"/>
      <c r="BZ10" s="582"/>
      <c r="CA10" s="582"/>
      <c r="CB10" s="613"/>
      <c r="CD10" s="614" t="s">
        <v>182</v>
      </c>
      <c r="CE10" s="611"/>
      <c r="CF10" s="611"/>
      <c r="CG10" s="611"/>
      <c r="CH10" s="611"/>
      <c r="CI10" s="611"/>
      <c r="CJ10" s="611"/>
      <c r="CK10" s="611"/>
      <c r="CL10" s="611"/>
      <c r="CM10" s="611"/>
      <c r="CN10" s="611"/>
      <c r="CO10" s="611"/>
      <c r="CP10" s="611"/>
      <c r="CQ10" s="612"/>
      <c r="CR10" s="581">
        <v>10856</v>
      </c>
      <c r="CS10" s="582"/>
      <c r="CT10" s="582"/>
      <c r="CU10" s="582"/>
      <c r="CV10" s="582"/>
      <c r="CW10" s="582"/>
      <c r="CX10" s="582"/>
      <c r="CY10" s="583"/>
      <c r="CZ10" s="634">
        <v>0</v>
      </c>
      <c r="DA10" s="634"/>
      <c r="DB10" s="634"/>
      <c r="DC10" s="634"/>
      <c r="DD10" s="587" t="s">
        <v>175</v>
      </c>
      <c r="DE10" s="582"/>
      <c r="DF10" s="582"/>
      <c r="DG10" s="582"/>
      <c r="DH10" s="582"/>
      <c r="DI10" s="582"/>
      <c r="DJ10" s="582"/>
      <c r="DK10" s="582"/>
      <c r="DL10" s="582"/>
      <c r="DM10" s="582"/>
      <c r="DN10" s="582"/>
      <c r="DO10" s="582"/>
      <c r="DP10" s="583"/>
      <c r="DQ10" s="587">
        <v>10856</v>
      </c>
      <c r="DR10" s="582"/>
      <c r="DS10" s="582"/>
      <c r="DT10" s="582"/>
      <c r="DU10" s="582"/>
      <c r="DV10" s="582"/>
      <c r="DW10" s="582"/>
      <c r="DX10" s="582"/>
      <c r="DY10" s="582"/>
      <c r="DZ10" s="582"/>
      <c r="EA10" s="582"/>
      <c r="EB10" s="582"/>
      <c r="EC10" s="613"/>
    </row>
    <row r="11" spans="2:143" ht="11.25" customHeight="1">
      <c r="B11" s="578" t="s">
        <v>183</v>
      </c>
      <c r="C11" s="579"/>
      <c r="D11" s="579"/>
      <c r="E11" s="579"/>
      <c r="F11" s="579"/>
      <c r="G11" s="579"/>
      <c r="H11" s="579"/>
      <c r="I11" s="579"/>
      <c r="J11" s="579"/>
      <c r="K11" s="579"/>
      <c r="L11" s="579"/>
      <c r="M11" s="579"/>
      <c r="N11" s="579"/>
      <c r="O11" s="579"/>
      <c r="P11" s="579"/>
      <c r="Q11" s="580"/>
      <c r="R11" s="581" t="s">
        <v>175</v>
      </c>
      <c r="S11" s="582"/>
      <c r="T11" s="582"/>
      <c r="U11" s="582"/>
      <c r="V11" s="582"/>
      <c r="W11" s="582"/>
      <c r="X11" s="582"/>
      <c r="Y11" s="583"/>
      <c r="Z11" s="634" t="s">
        <v>175</v>
      </c>
      <c r="AA11" s="634"/>
      <c r="AB11" s="634"/>
      <c r="AC11" s="634"/>
      <c r="AD11" s="635" t="s">
        <v>175</v>
      </c>
      <c r="AE11" s="635"/>
      <c r="AF11" s="635"/>
      <c r="AG11" s="635"/>
      <c r="AH11" s="635"/>
      <c r="AI11" s="635"/>
      <c r="AJ11" s="635"/>
      <c r="AK11" s="635"/>
      <c r="AL11" s="604" t="s">
        <v>175</v>
      </c>
      <c r="AM11" s="636"/>
      <c r="AN11" s="636"/>
      <c r="AO11" s="637"/>
      <c r="AP11" s="578" t="s">
        <v>184</v>
      </c>
      <c r="AQ11" s="579"/>
      <c r="AR11" s="579"/>
      <c r="AS11" s="579"/>
      <c r="AT11" s="579"/>
      <c r="AU11" s="579"/>
      <c r="AV11" s="579"/>
      <c r="AW11" s="579"/>
      <c r="AX11" s="579"/>
      <c r="AY11" s="579"/>
      <c r="AZ11" s="579"/>
      <c r="BA11" s="579"/>
      <c r="BB11" s="579"/>
      <c r="BC11" s="579"/>
      <c r="BD11" s="579"/>
      <c r="BE11" s="579"/>
      <c r="BF11" s="580"/>
      <c r="BG11" s="581">
        <v>122221</v>
      </c>
      <c r="BH11" s="582"/>
      <c r="BI11" s="582"/>
      <c r="BJ11" s="582"/>
      <c r="BK11" s="582"/>
      <c r="BL11" s="582"/>
      <c r="BM11" s="582"/>
      <c r="BN11" s="583"/>
      <c r="BO11" s="634">
        <v>4</v>
      </c>
      <c r="BP11" s="634"/>
      <c r="BQ11" s="634"/>
      <c r="BR11" s="634"/>
      <c r="BS11" s="587">
        <v>21413</v>
      </c>
      <c r="BT11" s="582"/>
      <c r="BU11" s="582"/>
      <c r="BV11" s="582"/>
      <c r="BW11" s="582"/>
      <c r="BX11" s="582"/>
      <c r="BY11" s="582"/>
      <c r="BZ11" s="582"/>
      <c r="CA11" s="582"/>
      <c r="CB11" s="613"/>
      <c r="CD11" s="614" t="s">
        <v>185</v>
      </c>
      <c r="CE11" s="611"/>
      <c r="CF11" s="611"/>
      <c r="CG11" s="611"/>
      <c r="CH11" s="611"/>
      <c r="CI11" s="611"/>
      <c r="CJ11" s="611"/>
      <c r="CK11" s="611"/>
      <c r="CL11" s="611"/>
      <c r="CM11" s="611"/>
      <c r="CN11" s="611"/>
      <c r="CO11" s="611"/>
      <c r="CP11" s="611"/>
      <c r="CQ11" s="612"/>
      <c r="CR11" s="581">
        <v>1238503</v>
      </c>
      <c r="CS11" s="582"/>
      <c r="CT11" s="582"/>
      <c r="CU11" s="582"/>
      <c r="CV11" s="582"/>
      <c r="CW11" s="582"/>
      <c r="CX11" s="582"/>
      <c r="CY11" s="583"/>
      <c r="CZ11" s="634">
        <v>4.9000000000000004</v>
      </c>
      <c r="DA11" s="634"/>
      <c r="DB11" s="634"/>
      <c r="DC11" s="634"/>
      <c r="DD11" s="587">
        <v>347778</v>
      </c>
      <c r="DE11" s="582"/>
      <c r="DF11" s="582"/>
      <c r="DG11" s="582"/>
      <c r="DH11" s="582"/>
      <c r="DI11" s="582"/>
      <c r="DJ11" s="582"/>
      <c r="DK11" s="582"/>
      <c r="DL11" s="582"/>
      <c r="DM11" s="582"/>
      <c r="DN11" s="582"/>
      <c r="DO11" s="582"/>
      <c r="DP11" s="583"/>
      <c r="DQ11" s="587">
        <v>769368</v>
      </c>
      <c r="DR11" s="582"/>
      <c r="DS11" s="582"/>
      <c r="DT11" s="582"/>
      <c r="DU11" s="582"/>
      <c r="DV11" s="582"/>
      <c r="DW11" s="582"/>
      <c r="DX11" s="582"/>
      <c r="DY11" s="582"/>
      <c r="DZ11" s="582"/>
      <c r="EA11" s="582"/>
      <c r="EB11" s="582"/>
      <c r="EC11" s="613"/>
    </row>
    <row r="12" spans="2:143" ht="11.25" customHeight="1">
      <c r="B12" s="578" t="s">
        <v>186</v>
      </c>
      <c r="C12" s="579"/>
      <c r="D12" s="579"/>
      <c r="E12" s="579"/>
      <c r="F12" s="579"/>
      <c r="G12" s="579"/>
      <c r="H12" s="579"/>
      <c r="I12" s="579"/>
      <c r="J12" s="579"/>
      <c r="K12" s="579"/>
      <c r="L12" s="579"/>
      <c r="M12" s="579"/>
      <c r="N12" s="579"/>
      <c r="O12" s="579"/>
      <c r="P12" s="579"/>
      <c r="Q12" s="580"/>
      <c r="R12" s="581" t="s">
        <v>175</v>
      </c>
      <c r="S12" s="582"/>
      <c r="T12" s="582"/>
      <c r="U12" s="582"/>
      <c r="V12" s="582"/>
      <c r="W12" s="582"/>
      <c r="X12" s="582"/>
      <c r="Y12" s="583"/>
      <c r="Z12" s="634" t="s">
        <v>175</v>
      </c>
      <c r="AA12" s="634"/>
      <c r="AB12" s="634"/>
      <c r="AC12" s="634"/>
      <c r="AD12" s="635" t="s">
        <v>175</v>
      </c>
      <c r="AE12" s="635"/>
      <c r="AF12" s="635"/>
      <c r="AG12" s="635"/>
      <c r="AH12" s="635"/>
      <c r="AI12" s="635"/>
      <c r="AJ12" s="635"/>
      <c r="AK12" s="635"/>
      <c r="AL12" s="604" t="s">
        <v>175</v>
      </c>
      <c r="AM12" s="636"/>
      <c r="AN12" s="636"/>
      <c r="AO12" s="637"/>
      <c r="AP12" s="578" t="s">
        <v>187</v>
      </c>
      <c r="AQ12" s="579"/>
      <c r="AR12" s="579"/>
      <c r="AS12" s="579"/>
      <c r="AT12" s="579"/>
      <c r="AU12" s="579"/>
      <c r="AV12" s="579"/>
      <c r="AW12" s="579"/>
      <c r="AX12" s="579"/>
      <c r="AY12" s="579"/>
      <c r="AZ12" s="579"/>
      <c r="BA12" s="579"/>
      <c r="BB12" s="579"/>
      <c r="BC12" s="579"/>
      <c r="BD12" s="579"/>
      <c r="BE12" s="579"/>
      <c r="BF12" s="580"/>
      <c r="BG12" s="581">
        <v>1516586</v>
      </c>
      <c r="BH12" s="582"/>
      <c r="BI12" s="582"/>
      <c r="BJ12" s="582"/>
      <c r="BK12" s="582"/>
      <c r="BL12" s="582"/>
      <c r="BM12" s="582"/>
      <c r="BN12" s="583"/>
      <c r="BO12" s="634">
        <v>49.3</v>
      </c>
      <c r="BP12" s="634"/>
      <c r="BQ12" s="634"/>
      <c r="BR12" s="634"/>
      <c r="BS12" s="587" t="s">
        <v>175</v>
      </c>
      <c r="BT12" s="582"/>
      <c r="BU12" s="582"/>
      <c r="BV12" s="582"/>
      <c r="BW12" s="582"/>
      <c r="BX12" s="582"/>
      <c r="BY12" s="582"/>
      <c r="BZ12" s="582"/>
      <c r="CA12" s="582"/>
      <c r="CB12" s="613"/>
      <c r="CD12" s="614" t="s">
        <v>188</v>
      </c>
      <c r="CE12" s="611"/>
      <c r="CF12" s="611"/>
      <c r="CG12" s="611"/>
      <c r="CH12" s="611"/>
      <c r="CI12" s="611"/>
      <c r="CJ12" s="611"/>
      <c r="CK12" s="611"/>
      <c r="CL12" s="611"/>
      <c r="CM12" s="611"/>
      <c r="CN12" s="611"/>
      <c r="CO12" s="611"/>
      <c r="CP12" s="611"/>
      <c r="CQ12" s="612"/>
      <c r="CR12" s="581">
        <v>1062859</v>
      </c>
      <c r="CS12" s="582"/>
      <c r="CT12" s="582"/>
      <c r="CU12" s="582"/>
      <c r="CV12" s="582"/>
      <c r="CW12" s="582"/>
      <c r="CX12" s="582"/>
      <c r="CY12" s="583"/>
      <c r="CZ12" s="634">
        <v>4.2</v>
      </c>
      <c r="DA12" s="634"/>
      <c r="DB12" s="634"/>
      <c r="DC12" s="634"/>
      <c r="DD12" s="587">
        <v>164475</v>
      </c>
      <c r="DE12" s="582"/>
      <c r="DF12" s="582"/>
      <c r="DG12" s="582"/>
      <c r="DH12" s="582"/>
      <c r="DI12" s="582"/>
      <c r="DJ12" s="582"/>
      <c r="DK12" s="582"/>
      <c r="DL12" s="582"/>
      <c r="DM12" s="582"/>
      <c r="DN12" s="582"/>
      <c r="DO12" s="582"/>
      <c r="DP12" s="583"/>
      <c r="DQ12" s="587">
        <v>332029</v>
      </c>
      <c r="DR12" s="582"/>
      <c r="DS12" s="582"/>
      <c r="DT12" s="582"/>
      <c r="DU12" s="582"/>
      <c r="DV12" s="582"/>
      <c r="DW12" s="582"/>
      <c r="DX12" s="582"/>
      <c r="DY12" s="582"/>
      <c r="DZ12" s="582"/>
      <c r="EA12" s="582"/>
      <c r="EB12" s="582"/>
      <c r="EC12" s="613"/>
    </row>
    <row r="13" spans="2:143" ht="11.25" customHeight="1">
      <c r="B13" s="578" t="s">
        <v>189</v>
      </c>
      <c r="C13" s="579"/>
      <c r="D13" s="579"/>
      <c r="E13" s="579"/>
      <c r="F13" s="579"/>
      <c r="G13" s="579"/>
      <c r="H13" s="579"/>
      <c r="I13" s="579"/>
      <c r="J13" s="579"/>
      <c r="K13" s="579"/>
      <c r="L13" s="579"/>
      <c r="M13" s="579"/>
      <c r="N13" s="579"/>
      <c r="O13" s="579"/>
      <c r="P13" s="579"/>
      <c r="Q13" s="580"/>
      <c r="R13" s="581">
        <v>25970</v>
      </c>
      <c r="S13" s="582"/>
      <c r="T13" s="582"/>
      <c r="U13" s="582"/>
      <c r="V13" s="582"/>
      <c r="W13" s="582"/>
      <c r="X13" s="582"/>
      <c r="Y13" s="583"/>
      <c r="Z13" s="634">
        <v>0.1</v>
      </c>
      <c r="AA13" s="634"/>
      <c r="AB13" s="634"/>
      <c r="AC13" s="634"/>
      <c r="AD13" s="635">
        <v>25970</v>
      </c>
      <c r="AE13" s="635"/>
      <c r="AF13" s="635"/>
      <c r="AG13" s="635"/>
      <c r="AH13" s="635"/>
      <c r="AI13" s="635"/>
      <c r="AJ13" s="635"/>
      <c r="AK13" s="635"/>
      <c r="AL13" s="604">
        <v>0.2</v>
      </c>
      <c r="AM13" s="636"/>
      <c r="AN13" s="636"/>
      <c r="AO13" s="637"/>
      <c r="AP13" s="578" t="s">
        <v>190</v>
      </c>
      <c r="AQ13" s="579"/>
      <c r="AR13" s="579"/>
      <c r="AS13" s="579"/>
      <c r="AT13" s="579"/>
      <c r="AU13" s="579"/>
      <c r="AV13" s="579"/>
      <c r="AW13" s="579"/>
      <c r="AX13" s="579"/>
      <c r="AY13" s="579"/>
      <c r="AZ13" s="579"/>
      <c r="BA13" s="579"/>
      <c r="BB13" s="579"/>
      <c r="BC13" s="579"/>
      <c r="BD13" s="579"/>
      <c r="BE13" s="579"/>
      <c r="BF13" s="580"/>
      <c r="BG13" s="581">
        <v>1491272</v>
      </c>
      <c r="BH13" s="582"/>
      <c r="BI13" s="582"/>
      <c r="BJ13" s="582"/>
      <c r="BK13" s="582"/>
      <c r="BL13" s="582"/>
      <c r="BM13" s="582"/>
      <c r="BN13" s="583"/>
      <c r="BO13" s="634">
        <v>48.5</v>
      </c>
      <c r="BP13" s="634"/>
      <c r="BQ13" s="634"/>
      <c r="BR13" s="634"/>
      <c r="BS13" s="587" t="s">
        <v>175</v>
      </c>
      <c r="BT13" s="582"/>
      <c r="BU13" s="582"/>
      <c r="BV13" s="582"/>
      <c r="BW13" s="582"/>
      <c r="BX13" s="582"/>
      <c r="BY13" s="582"/>
      <c r="BZ13" s="582"/>
      <c r="CA13" s="582"/>
      <c r="CB13" s="613"/>
      <c r="CD13" s="614" t="s">
        <v>191</v>
      </c>
      <c r="CE13" s="611"/>
      <c r="CF13" s="611"/>
      <c r="CG13" s="611"/>
      <c r="CH13" s="611"/>
      <c r="CI13" s="611"/>
      <c r="CJ13" s="611"/>
      <c r="CK13" s="611"/>
      <c r="CL13" s="611"/>
      <c r="CM13" s="611"/>
      <c r="CN13" s="611"/>
      <c r="CO13" s="611"/>
      <c r="CP13" s="611"/>
      <c r="CQ13" s="612"/>
      <c r="CR13" s="581">
        <v>1669148</v>
      </c>
      <c r="CS13" s="582"/>
      <c r="CT13" s="582"/>
      <c r="CU13" s="582"/>
      <c r="CV13" s="582"/>
      <c r="CW13" s="582"/>
      <c r="CX13" s="582"/>
      <c r="CY13" s="583"/>
      <c r="CZ13" s="634">
        <v>6.6</v>
      </c>
      <c r="DA13" s="634"/>
      <c r="DB13" s="634"/>
      <c r="DC13" s="634"/>
      <c r="DD13" s="587">
        <v>1196823</v>
      </c>
      <c r="DE13" s="582"/>
      <c r="DF13" s="582"/>
      <c r="DG13" s="582"/>
      <c r="DH13" s="582"/>
      <c r="DI13" s="582"/>
      <c r="DJ13" s="582"/>
      <c r="DK13" s="582"/>
      <c r="DL13" s="582"/>
      <c r="DM13" s="582"/>
      <c r="DN13" s="582"/>
      <c r="DO13" s="582"/>
      <c r="DP13" s="583"/>
      <c r="DQ13" s="587">
        <v>657964</v>
      </c>
      <c r="DR13" s="582"/>
      <c r="DS13" s="582"/>
      <c r="DT13" s="582"/>
      <c r="DU13" s="582"/>
      <c r="DV13" s="582"/>
      <c r="DW13" s="582"/>
      <c r="DX13" s="582"/>
      <c r="DY13" s="582"/>
      <c r="DZ13" s="582"/>
      <c r="EA13" s="582"/>
      <c r="EB13" s="582"/>
      <c r="EC13" s="613"/>
    </row>
    <row r="14" spans="2:143" ht="11.25" customHeight="1">
      <c r="B14" s="578" t="s">
        <v>192</v>
      </c>
      <c r="C14" s="579"/>
      <c r="D14" s="579"/>
      <c r="E14" s="579"/>
      <c r="F14" s="579"/>
      <c r="G14" s="579"/>
      <c r="H14" s="579"/>
      <c r="I14" s="579"/>
      <c r="J14" s="579"/>
      <c r="K14" s="579"/>
      <c r="L14" s="579"/>
      <c r="M14" s="579"/>
      <c r="N14" s="579"/>
      <c r="O14" s="579"/>
      <c r="P14" s="579"/>
      <c r="Q14" s="580"/>
      <c r="R14" s="581" t="s">
        <v>175</v>
      </c>
      <c r="S14" s="582"/>
      <c r="T14" s="582"/>
      <c r="U14" s="582"/>
      <c r="V14" s="582"/>
      <c r="W14" s="582"/>
      <c r="X14" s="582"/>
      <c r="Y14" s="583"/>
      <c r="Z14" s="634" t="s">
        <v>175</v>
      </c>
      <c r="AA14" s="634"/>
      <c r="AB14" s="634"/>
      <c r="AC14" s="634"/>
      <c r="AD14" s="635" t="s">
        <v>175</v>
      </c>
      <c r="AE14" s="635"/>
      <c r="AF14" s="635"/>
      <c r="AG14" s="635"/>
      <c r="AH14" s="635"/>
      <c r="AI14" s="635"/>
      <c r="AJ14" s="635"/>
      <c r="AK14" s="635"/>
      <c r="AL14" s="604" t="s">
        <v>175</v>
      </c>
      <c r="AM14" s="636"/>
      <c r="AN14" s="636"/>
      <c r="AO14" s="637"/>
      <c r="AP14" s="578" t="s">
        <v>193</v>
      </c>
      <c r="AQ14" s="579"/>
      <c r="AR14" s="579"/>
      <c r="AS14" s="579"/>
      <c r="AT14" s="579"/>
      <c r="AU14" s="579"/>
      <c r="AV14" s="579"/>
      <c r="AW14" s="579"/>
      <c r="AX14" s="579"/>
      <c r="AY14" s="579"/>
      <c r="AZ14" s="579"/>
      <c r="BA14" s="579"/>
      <c r="BB14" s="579"/>
      <c r="BC14" s="579"/>
      <c r="BD14" s="579"/>
      <c r="BE14" s="579"/>
      <c r="BF14" s="580"/>
      <c r="BG14" s="581">
        <v>122930</v>
      </c>
      <c r="BH14" s="582"/>
      <c r="BI14" s="582"/>
      <c r="BJ14" s="582"/>
      <c r="BK14" s="582"/>
      <c r="BL14" s="582"/>
      <c r="BM14" s="582"/>
      <c r="BN14" s="583"/>
      <c r="BO14" s="634">
        <v>4</v>
      </c>
      <c r="BP14" s="634"/>
      <c r="BQ14" s="634"/>
      <c r="BR14" s="634"/>
      <c r="BS14" s="587" t="s">
        <v>175</v>
      </c>
      <c r="BT14" s="582"/>
      <c r="BU14" s="582"/>
      <c r="BV14" s="582"/>
      <c r="BW14" s="582"/>
      <c r="BX14" s="582"/>
      <c r="BY14" s="582"/>
      <c r="BZ14" s="582"/>
      <c r="CA14" s="582"/>
      <c r="CB14" s="613"/>
      <c r="CD14" s="614" t="s">
        <v>194</v>
      </c>
      <c r="CE14" s="611"/>
      <c r="CF14" s="611"/>
      <c r="CG14" s="611"/>
      <c r="CH14" s="611"/>
      <c r="CI14" s="611"/>
      <c r="CJ14" s="611"/>
      <c r="CK14" s="611"/>
      <c r="CL14" s="611"/>
      <c r="CM14" s="611"/>
      <c r="CN14" s="611"/>
      <c r="CO14" s="611"/>
      <c r="CP14" s="611"/>
      <c r="CQ14" s="612"/>
      <c r="CR14" s="581">
        <v>1972999</v>
      </c>
      <c r="CS14" s="582"/>
      <c r="CT14" s="582"/>
      <c r="CU14" s="582"/>
      <c r="CV14" s="582"/>
      <c r="CW14" s="582"/>
      <c r="CX14" s="582"/>
      <c r="CY14" s="583"/>
      <c r="CZ14" s="634">
        <v>7.8</v>
      </c>
      <c r="DA14" s="634"/>
      <c r="DB14" s="634"/>
      <c r="DC14" s="634"/>
      <c r="DD14" s="587">
        <v>1222643</v>
      </c>
      <c r="DE14" s="582"/>
      <c r="DF14" s="582"/>
      <c r="DG14" s="582"/>
      <c r="DH14" s="582"/>
      <c r="DI14" s="582"/>
      <c r="DJ14" s="582"/>
      <c r="DK14" s="582"/>
      <c r="DL14" s="582"/>
      <c r="DM14" s="582"/>
      <c r="DN14" s="582"/>
      <c r="DO14" s="582"/>
      <c r="DP14" s="583"/>
      <c r="DQ14" s="587">
        <v>835781</v>
      </c>
      <c r="DR14" s="582"/>
      <c r="DS14" s="582"/>
      <c r="DT14" s="582"/>
      <c r="DU14" s="582"/>
      <c r="DV14" s="582"/>
      <c r="DW14" s="582"/>
      <c r="DX14" s="582"/>
      <c r="DY14" s="582"/>
      <c r="DZ14" s="582"/>
      <c r="EA14" s="582"/>
      <c r="EB14" s="582"/>
      <c r="EC14" s="613"/>
    </row>
    <row r="15" spans="2:143" ht="11.25" customHeight="1">
      <c r="B15" s="578" t="s">
        <v>195</v>
      </c>
      <c r="C15" s="579"/>
      <c r="D15" s="579"/>
      <c r="E15" s="579"/>
      <c r="F15" s="579"/>
      <c r="G15" s="579"/>
      <c r="H15" s="579"/>
      <c r="I15" s="579"/>
      <c r="J15" s="579"/>
      <c r="K15" s="579"/>
      <c r="L15" s="579"/>
      <c r="M15" s="579"/>
      <c r="N15" s="579"/>
      <c r="O15" s="579"/>
      <c r="P15" s="579"/>
      <c r="Q15" s="580"/>
      <c r="R15" s="581">
        <v>12800</v>
      </c>
      <c r="S15" s="582"/>
      <c r="T15" s="582"/>
      <c r="U15" s="582"/>
      <c r="V15" s="582"/>
      <c r="W15" s="582"/>
      <c r="X15" s="582"/>
      <c r="Y15" s="583"/>
      <c r="Z15" s="634">
        <v>0</v>
      </c>
      <c r="AA15" s="634"/>
      <c r="AB15" s="634"/>
      <c r="AC15" s="634"/>
      <c r="AD15" s="635">
        <v>12800</v>
      </c>
      <c r="AE15" s="635"/>
      <c r="AF15" s="635"/>
      <c r="AG15" s="635"/>
      <c r="AH15" s="635"/>
      <c r="AI15" s="635"/>
      <c r="AJ15" s="635"/>
      <c r="AK15" s="635"/>
      <c r="AL15" s="604">
        <v>0.1</v>
      </c>
      <c r="AM15" s="636"/>
      <c r="AN15" s="636"/>
      <c r="AO15" s="637"/>
      <c r="AP15" s="578" t="s">
        <v>196</v>
      </c>
      <c r="AQ15" s="579"/>
      <c r="AR15" s="579"/>
      <c r="AS15" s="579"/>
      <c r="AT15" s="579"/>
      <c r="AU15" s="579"/>
      <c r="AV15" s="579"/>
      <c r="AW15" s="579"/>
      <c r="AX15" s="579"/>
      <c r="AY15" s="579"/>
      <c r="AZ15" s="579"/>
      <c r="BA15" s="579"/>
      <c r="BB15" s="579"/>
      <c r="BC15" s="579"/>
      <c r="BD15" s="579"/>
      <c r="BE15" s="579"/>
      <c r="BF15" s="580"/>
      <c r="BG15" s="581">
        <v>198942</v>
      </c>
      <c r="BH15" s="582"/>
      <c r="BI15" s="582"/>
      <c r="BJ15" s="582"/>
      <c r="BK15" s="582"/>
      <c r="BL15" s="582"/>
      <c r="BM15" s="582"/>
      <c r="BN15" s="583"/>
      <c r="BO15" s="634">
        <v>6.5</v>
      </c>
      <c r="BP15" s="634"/>
      <c r="BQ15" s="634"/>
      <c r="BR15" s="634"/>
      <c r="BS15" s="587" t="s">
        <v>175</v>
      </c>
      <c r="BT15" s="582"/>
      <c r="BU15" s="582"/>
      <c r="BV15" s="582"/>
      <c r="BW15" s="582"/>
      <c r="BX15" s="582"/>
      <c r="BY15" s="582"/>
      <c r="BZ15" s="582"/>
      <c r="CA15" s="582"/>
      <c r="CB15" s="613"/>
      <c r="CD15" s="614" t="s">
        <v>197</v>
      </c>
      <c r="CE15" s="611"/>
      <c r="CF15" s="611"/>
      <c r="CG15" s="611"/>
      <c r="CH15" s="611"/>
      <c r="CI15" s="611"/>
      <c r="CJ15" s="611"/>
      <c r="CK15" s="611"/>
      <c r="CL15" s="611"/>
      <c r="CM15" s="611"/>
      <c r="CN15" s="611"/>
      <c r="CO15" s="611"/>
      <c r="CP15" s="611"/>
      <c r="CQ15" s="612"/>
      <c r="CR15" s="581">
        <v>1708468</v>
      </c>
      <c r="CS15" s="582"/>
      <c r="CT15" s="582"/>
      <c r="CU15" s="582"/>
      <c r="CV15" s="582"/>
      <c r="CW15" s="582"/>
      <c r="CX15" s="582"/>
      <c r="CY15" s="583"/>
      <c r="CZ15" s="634">
        <v>6.7</v>
      </c>
      <c r="DA15" s="634"/>
      <c r="DB15" s="634"/>
      <c r="DC15" s="634"/>
      <c r="DD15" s="587">
        <v>360998</v>
      </c>
      <c r="DE15" s="582"/>
      <c r="DF15" s="582"/>
      <c r="DG15" s="582"/>
      <c r="DH15" s="582"/>
      <c r="DI15" s="582"/>
      <c r="DJ15" s="582"/>
      <c r="DK15" s="582"/>
      <c r="DL15" s="582"/>
      <c r="DM15" s="582"/>
      <c r="DN15" s="582"/>
      <c r="DO15" s="582"/>
      <c r="DP15" s="583"/>
      <c r="DQ15" s="587">
        <v>1339654</v>
      </c>
      <c r="DR15" s="582"/>
      <c r="DS15" s="582"/>
      <c r="DT15" s="582"/>
      <c r="DU15" s="582"/>
      <c r="DV15" s="582"/>
      <c r="DW15" s="582"/>
      <c r="DX15" s="582"/>
      <c r="DY15" s="582"/>
      <c r="DZ15" s="582"/>
      <c r="EA15" s="582"/>
      <c r="EB15" s="582"/>
      <c r="EC15" s="613"/>
    </row>
    <row r="16" spans="2:143" ht="11.25" customHeight="1">
      <c r="B16" s="578" t="s">
        <v>198</v>
      </c>
      <c r="C16" s="579"/>
      <c r="D16" s="579"/>
      <c r="E16" s="579"/>
      <c r="F16" s="579"/>
      <c r="G16" s="579"/>
      <c r="H16" s="579"/>
      <c r="I16" s="579"/>
      <c r="J16" s="579"/>
      <c r="K16" s="579"/>
      <c r="L16" s="579"/>
      <c r="M16" s="579"/>
      <c r="N16" s="579"/>
      <c r="O16" s="579"/>
      <c r="P16" s="579"/>
      <c r="Q16" s="580"/>
      <c r="R16" s="581">
        <v>10698940</v>
      </c>
      <c r="S16" s="582"/>
      <c r="T16" s="582"/>
      <c r="U16" s="582"/>
      <c r="V16" s="582"/>
      <c r="W16" s="582"/>
      <c r="X16" s="582"/>
      <c r="Y16" s="583"/>
      <c r="Z16" s="634">
        <v>40.6</v>
      </c>
      <c r="AA16" s="634"/>
      <c r="AB16" s="634"/>
      <c r="AC16" s="634"/>
      <c r="AD16" s="635">
        <v>9235567</v>
      </c>
      <c r="AE16" s="635"/>
      <c r="AF16" s="635"/>
      <c r="AG16" s="635"/>
      <c r="AH16" s="635"/>
      <c r="AI16" s="635"/>
      <c r="AJ16" s="635"/>
      <c r="AK16" s="635"/>
      <c r="AL16" s="604">
        <v>69.599999999999994</v>
      </c>
      <c r="AM16" s="636"/>
      <c r="AN16" s="636"/>
      <c r="AO16" s="637"/>
      <c r="AP16" s="578" t="s">
        <v>199</v>
      </c>
      <c r="AQ16" s="579"/>
      <c r="AR16" s="579"/>
      <c r="AS16" s="579"/>
      <c r="AT16" s="579"/>
      <c r="AU16" s="579"/>
      <c r="AV16" s="579"/>
      <c r="AW16" s="579"/>
      <c r="AX16" s="579"/>
      <c r="AY16" s="579"/>
      <c r="AZ16" s="579"/>
      <c r="BA16" s="579"/>
      <c r="BB16" s="579"/>
      <c r="BC16" s="579"/>
      <c r="BD16" s="579"/>
      <c r="BE16" s="579"/>
      <c r="BF16" s="580"/>
      <c r="BG16" s="581" t="s">
        <v>175</v>
      </c>
      <c r="BH16" s="582"/>
      <c r="BI16" s="582"/>
      <c r="BJ16" s="582"/>
      <c r="BK16" s="582"/>
      <c r="BL16" s="582"/>
      <c r="BM16" s="582"/>
      <c r="BN16" s="583"/>
      <c r="BO16" s="634" t="s">
        <v>175</v>
      </c>
      <c r="BP16" s="634"/>
      <c r="BQ16" s="634"/>
      <c r="BR16" s="634"/>
      <c r="BS16" s="587" t="s">
        <v>175</v>
      </c>
      <c r="BT16" s="582"/>
      <c r="BU16" s="582"/>
      <c r="BV16" s="582"/>
      <c r="BW16" s="582"/>
      <c r="BX16" s="582"/>
      <c r="BY16" s="582"/>
      <c r="BZ16" s="582"/>
      <c r="CA16" s="582"/>
      <c r="CB16" s="613"/>
      <c r="CD16" s="614" t="s">
        <v>200</v>
      </c>
      <c r="CE16" s="611"/>
      <c r="CF16" s="611"/>
      <c r="CG16" s="611"/>
      <c r="CH16" s="611"/>
      <c r="CI16" s="611"/>
      <c r="CJ16" s="611"/>
      <c r="CK16" s="611"/>
      <c r="CL16" s="611"/>
      <c r="CM16" s="611"/>
      <c r="CN16" s="611"/>
      <c r="CO16" s="611"/>
      <c r="CP16" s="611"/>
      <c r="CQ16" s="612"/>
      <c r="CR16" s="581">
        <v>241463</v>
      </c>
      <c r="CS16" s="582"/>
      <c r="CT16" s="582"/>
      <c r="CU16" s="582"/>
      <c r="CV16" s="582"/>
      <c r="CW16" s="582"/>
      <c r="CX16" s="582"/>
      <c r="CY16" s="583"/>
      <c r="CZ16" s="634">
        <v>1</v>
      </c>
      <c r="DA16" s="634"/>
      <c r="DB16" s="634"/>
      <c r="DC16" s="634"/>
      <c r="DD16" s="587" t="s">
        <v>175</v>
      </c>
      <c r="DE16" s="582"/>
      <c r="DF16" s="582"/>
      <c r="DG16" s="582"/>
      <c r="DH16" s="582"/>
      <c r="DI16" s="582"/>
      <c r="DJ16" s="582"/>
      <c r="DK16" s="582"/>
      <c r="DL16" s="582"/>
      <c r="DM16" s="582"/>
      <c r="DN16" s="582"/>
      <c r="DO16" s="582"/>
      <c r="DP16" s="583"/>
      <c r="DQ16" s="587">
        <v>138914</v>
      </c>
      <c r="DR16" s="582"/>
      <c r="DS16" s="582"/>
      <c r="DT16" s="582"/>
      <c r="DU16" s="582"/>
      <c r="DV16" s="582"/>
      <c r="DW16" s="582"/>
      <c r="DX16" s="582"/>
      <c r="DY16" s="582"/>
      <c r="DZ16" s="582"/>
      <c r="EA16" s="582"/>
      <c r="EB16" s="582"/>
      <c r="EC16" s="613"/>
    </row>
    <row r="17" spans="2:133" ht="11.25" customHeight="1">
      <c r="B17" s="578" t="s">
        <v>201</v>
      </c>
      <c r="C17" s="579"/>
      <c r="D17" s="579"/>
      <c r="E17" s="579"/>
      <c r="F17" s="579"/>
      <c r="G17" s="579"/>
      <c r="H17" s="579"/>
      <c r="I17" s="579"/>
      <c r="J17" s="579"/>
      <c r="K17" s="579"/>
      <c r="L17" s="579"/>
      <c r="M17" s="579"/>
      <c r="N17" s="579"/>
      <c r="O17" s="579"/>
      <c r="P17" s="579"/>
      <c r="Q17" s="580"/>
      <c r="R17" s="581">
        <v>9235567</v>
      </c>
      <c r="S17" s="582"/>
      <c r="T17" s="582"/>
      <c r="U17" s="582"/>
      <c r="V17" s="582"/>
      <c r="W17" s="582"/>
      <c r="X17" s="582"/>
      <c r="Y17" s="583"/>
      <c r="Z17" s="634">
        <v>35.1</v>
      </c>
      <c r="AA17" s="634"/>
      <c r="AB17" s="634"/>
      <c r="AC17" s="634"/>
      <c r="AD17" s="635">
        <v>9235567</v>
      </c>
      <c r="AE17" s="635"/>
      <c r="AF17" s="635"/>
      <c r="AG17" s="635"/>
      <c r="AH17" s="635"/>
      <c r="AI17" s="635"/>
      <c r="AJ17" s="635"/>
      <c r="AK17" s="635"/>
      <c r="AL17" s="604">
        <v>69.599999999999994</v>
      </c>
      <c r="AM17" s="636"/>
      <c r="AN17" s="636"/>
      <c r="AO17" s="637"/>
      <c r="AP17" s="578" t="s">
        <v>202</v>
      </c>
      <c r="AQ17" s="579"/>
      <c r="AR17" s="579"/>
      <c r="AS17" s="579"/>
      <c r="AT17" s="579"/>
      <c r="AU17" s="579"/>
      <c r="AV17" s="579"/>
      <c r="AW17" s="579"/>
      <c r="AX17" s="579"/>
      <c r="AY17" s="579"/>
      <c r="AZ17" s="579"/>
      <c r="BA17" s="579"/>
      <c r="BB17" s="579"/>
      <c r="BC17" s="579"/>
      <c r="BD17" s="579"/>
      <c r="BE17" s="579"/>
      <c r="BF17" s="580"/>
      <c r="BG17" s="581" t="s">
        <v>175</v>
      </c>
      <c r="BH17" s="582"/>
      <c r="BI17" s="582"/>
      <c r="BJ17" s="582"/>
      <c r="BK17" s="582"/>
      <c r="BL17" s="582"/>
      <c r="BM17" s="582"/>
      <c r="BN17" s="583"/>
      <c r="BO17" s="634" t="s">
        <v>175</v>
      </c>
      <c r="BP17" s="634"/>
      <c r="BQ17" s="634"/>
      <c r="BR17" s="634"/>
      <c r="BS17" s="587" t="s">
        <v>175</v>
      </c>
      <c r="BT17" s="582"/>
      <c r="BU17" s="582"/>
      <c r="BV17" s="582"/>
      <c r="BW17" s="582"/>
      <c r="BX17" s="582"/>
      <c r="BY17" s="582"/>
      <c r="BZ17" s="582"/>
      <c r="CA17" s="582"/>
      <c r="CB17" s="613"/>
      <c r="CD17" s="614" t="s">
        <v>203</v>
      </c>
      <c r="CE17" s="611"/>
      <c r="CF17" s="611"/>
      <c r="CG17" s="611"/>
      <c r="CH17" s="611"/>
      <c r="CI17" s="611"/>
      <c r="CJ17" s="611"/>
      <c r="CK17" s="611"/>
      <c r="CL17" s="611"/>
      <c r="CM17" s="611"/>
      <c r="CN17" s="611"/>
      <c r="CO17" s="611"/>
      <c r="CP17" s="611"/>
      <c r="CQ17" s="612"/>
      <c r="CR17" s="581">
        <v>3132716</v>
      </c>
      <c r="CS17" s="582"/>
      <c r="CT17" s="582"/>
      <c r="CU17" s="582"/>
      <c r="CV17" s="582"/>
      <c r="CW17" s="582"/>
      <c r="CX17" s="582"/>
      <c r="CY17" s="583"/>
      <c r="CZ17" s="634">
        <v>12.3</v>
      </c>
      <c r="DA17" s="634"/>
      <c r="DB17" s="634"/>
      <c r="DC17" s="634"/>
      <c r="DD17" s="587" t="s">
        <v>175</v>
      </c>
      <c r="DE17" s="582"/>
      <c r="DF17" s="582"/>
      <c r="DG17" s="582"/>
      <c r="DH17" s="582"/>
      <c r="DI17" s="582"/>
      <c r="DJ17" s="582"/>
      <c r="DK17" s="582"/>
      <c r="DL17" s="582"/>
      <c r="DM17" s="582"/>
      <c r="DN17" s="582"/>
      <c r="DO17" s="582"/>
      <c r="DP17" s="583"/>
      <c r="DQ17" s="587">
        <v>3013296</v>
      </c>
      <c r="DR17" s="582"/>
      <c r="DS17" s="582"/>
      <c r="DT17" s="582"/>
      <c r="DU17" s="582"/>
      <c r="DV17" s="582"/>
      <c r="DW17" s="582"/>
      <c r="DX17" s="582"/>
      <c r="DY17" s="582"/>
      <c r="DZ17" s="582"/>
      <c r="EA17" s="582"/>
      <c r="EB17" s="582"/>
      <c r="EC17" s="613"/>
    </row>
    <row r="18" spans="2:133" ht="11.25" customHeight="1">
      <c r="B18" s="578" t="s">
        <v>204</v>
      </c>
      <c r="C18" s="579"/>
      <c r="D18" s="579"/>
      <c r="E18" s="579"/>
      <c r="F18" s="579"/>
      <c r="G18" s="579"/>
      <c r="H18" s="579"/>
      <c r="I18" s="579"/>
      <c r="J18" s="579"/>
      <c r="K18" s="579"/>
      <c r="L18" s="579"/>
      <c r="M18" s="579"/>
      <c r="N18" s="579"/>
      <c r="O18" s="579"/>
      <c r="P18" s="579"/>
      <c r="Q18" s="580"/>
      <c r="R18" s="581">
        <v>1463373</v>
      </c>
      <c r="S18" s="582"/>
      <c r="T18" s="582"/>
      <c r="U18" s="582"/>
      <c r="V18" s="582"/>
      <c r="W18" s="582"/>
      <c r="X18" s="582"/>
      <c r="Y18" s="583"/>
      <c r="Z18" s="634">
        <v>5.6</v>
      </c>
      <c r="AA18" s="634"/>
      <c r="AB18" s="634"/>
      <c r="AC18" s="634"/>
      <c r="AD18" s="635" t="s">
        <v>175</v>
      </c>
      <c r="AE18" s="635"/>
      <c r="AF18" s="635"/>
      <c r="AG18" s="635"/>
      <c r="AH18" s="635"/>
      <c r="AI18" s="635"/>
      <c r="AJ18" s="635"/>
      <c r="AK18" s="635"/>
      <c r="AL18" s="604" t="s">
        <v>175</v>
      </c>
      <c r="AM18" s="636"/>
      <c r="AN18" s="636"/>
      <c r="AO18" s="637"/>
      <c r="AP18" s="578" t="s">
        <v>205</v>
      </c>
      <c r="AQ18" s="579"/>
      <c r="AR18" s="579"/>
      <c r="AS18" s="579"/>
      <c r="AT18" s="579"/>
      <c r="AU18" s="579"/>
      <c r="AV18" s="579"/>
      <c r="AW18" s="579"/>
      <c r="AX18" s="579"/>
      <c r="AY18" s="579"/>
      <c r="AZ18" s="579"/>
      <c r="BA18" s="579"/>
      <c r="BB18" s="579"/>
      <c r="BC18" s="579"/>
      <c r="BD18" s="579"/>
      <c r="BE18" s="579"/>
      <c r="BF18" s="580"/>
      <c r="BG18" s="581" t="s">
        <v>175</v>
      </c>
      <c r="BH18" s="582"/>
      <c r="BI18" s="582"/>
      <c r="BJ18" s="582"/>
      <c r="BK18" s="582"/>
      <c r="BL18" s="582"/>
      <c r="BM18" s="582"/>
      <c r="BN18" s="583"/>
      <c r="BO18" s="634" t="s">
        <v>175</v>
      </c>
      <c r="BP18" s="634"/>
      <c r="BQ18" s="634"/>
      <c r="BR18" s="634"/>
      <c r="BS18" s="587" t="s">
        <v>175</v>
      </c>
      <c r="BT18" s="582"/>
      <c r="BU18" s="582"/>
      <c r="BV18" s="582"/>
      <c r="BW18" s="582"/>
      <c r="BX18" s="582"/>
      <c r="BY18" s="582"/>
      <c r="BZ18" s="582"/>
      <c r="CA18" s="582"/>
      <c r="CB18" s="613"/>
      <c r="CD18" s="614" t="s">
        <v>206</v>
      </c>
      <c r="CE18" s="611"/>
      <c r="CF18" s="611"/>
      <c r="CG18" s="611"/>
      <c r="CH18" s="611"/>
      <c r="CI18" s="611"/>
      <c r="CJ18" s="611"/>
      <c r="CK18" s="611"/>
      <c r="CL18" s="611"/>
      <c r="CM18" s="611"/>
      <c r="CN18" s="611"/>
      <c r="CO18" s="611"/>
      <c r="CP18" s="611"/>
      <c r="CQ18" s="612"/>
      <c r="CR18" s="581" t="s">
        <v>175</v>
      </c>
      <c r="CS18" s="582"/>
      <c r="CT18" s="582"/>
      <c r="CU18" s="582"/>
      <c r="CV18" s="582"/>
      <c r="CW18" s="582"/>
      <c r="CX18" s="582"/>
      <c r="CY18" s="583"/>
      <c r="CZ18" s="634" t="s">
        <v>175</v>
      </c>
      <c r="DA18" s="634"/>
      <c r="DB18" s="634"/>
      <c r="DC18" s="634"/>
      <c r="DD18" s="587" t="s">
        <v>175</v>
      </c>
      <c r="DE18" s="582"/>
      <c r="DF18" s="582"/>
      <c r="DG18" s="582"/>
      <c r="DH18" s="582"/>
      <c r="DI18" s="582"/>
      <c r="DJ18" s="582"/>
      <c r="DK18" s="582"/>
      <c r="DL18" s="582"/>
      <c r="DM18" s="582"/>
      <c r="DN18" s="582"/>
      <c r="DO18" s="582"/>
      <c r="DP18" s="583"/>
      <c r="DQ18" s="587" t="s">
        <v>175</v>
      </c>
      <c r="DR18" s="582"/>
      <c r="DS18" s="582"/>
      <c r="DT18" s="582"/>
      <c r="DU18" s="582"/>
      <c r="DV18" s="582"/>
      <c r="DW18" s="582"/>
      <c r="DX18" s="582"/>
      <c r="DY18" s="582"/>
      <c r="DZ18" s="582"/>
      <c r="EA18" s="582"/>
      <c r="EB18" s="582"/>
      <c r="EC18" s="613"/>
    </row>
    <row r="19" spans="2:133" ht="11.25" customHeight="1">
      <c r="B19" s="578" t="s">
        <v>207</v>
      </c>
      <c r="C19" s="579"/>
      <c r="D19" s="579"/>
      <c r="E19" s="579"/>
      <c r="F19" s="579"/>
      <c r="G19" s="579"/>
      <c r="H19" s="579"/>
      <c r="I19" s="579"/>
      <c r="J19" s="579"/>
      <c r="K19" s="579"/>
      <c r="L19" s="579"/>
      <c r="M19" s="579"/>
      <c r="N19" s="579"/>
      <c r="O19" s="579"/>
      <c r="P19" s="579"/>
      <c r="Q19" s="580"/>
      <c r="R19" s="581" t="s">
        <v>175</v>
      </c>
      <c r="S19" s="582"/>
      <c r="T19" s="582"/>
      <c r="U19" s="582"/>
      <c r="V19" s="582"/>
      <c r="W19" s="582"/>
      <c r="X19" s="582"/>
      <c r="Y19" s="583"/>
      <c r="Z19" s="634" t="s">
        <v>175</v>
      </c>
      <c r="AA19" s="634"/>
      <c r="AB19" s="634"/>
      <c r="AC19" s="634"/>
      <c r="AD19" s="635" t="s">
        <v>175</v>
      </c>
      <c r="AE19" s="635"/>
      <c r="AF19" s="635"/>
      <c r="AG19" s="635"/>
      <c r="AH19" s="635"/>
      <c r="AI19" s="635"/>
      <c r="AJ19" s="635"/>
      <c r="AK19" s="635"/>
      <c r="AL19" s="604" t="s">
        <v>175</v>
      </c>
      <c r="AM19" s="636"/>
      <c r="AN19" s="636"/>
      <c r="AO19" s="637"/>
      <c r="AP19" s="578" t="s">
        <v>208</v>
      </c>
      <c r="AQ19" s="579"/>
      <c r="AR19" s="579"/>
      <c r="AS19" s="579"/>
      <c r="AT19" s="579"/>
      <c r="AU19" s="579"/>
      <c r="AV19" s="579"/>
      <c r="AW19" s="579"/>
      <c r="AX19" s="579"/>
      <c r="AY19" s="579"/>
      <c r="AZ19" s="579"/>
      <c r="BA19" s="579"/>
      <c r="BB19" s="579"/>
      <c r="BC19" s="579"/>
      <c r="BD19" s="579"/>
      <c r="BE19" s="579"/>
      <c r="BF19" s="580"/>
      <c r="BG19" s="581" t="s">
        <v>175</v>
      </c>
      <c r="BH19" s="582"/>
      <c r="BI19" s="582"/>
      <c r="BJ19" s="582"/>
      <c r="BK19" s="582"/>
      <c r="BL19" s="582"/>
      <c r="BM19" s="582"/>
      <c r="BN19" s="583"/>
      <c r="BO19" s="634" t="s">
        <v>175</v>
      </c>
      <c r="BP19" s="634"/>
      <c r="BQ19" s="634"/>
      <c r="BR19" s="634"/>
      <c r="BS19" s="587" t="s">
        <v>175</v>
      </c>
      <c r="BT19" s="582"/>
      <c r="BU19" s="582"/>
      <c r="BV19" s="582"/>
      <c r="BW19" s="582"/>
      <c r="BX19" s="582"/>
      <c r="BY19" s="582"/>
      <c r="BZ19" s="582"/>
      <c r="CA19" s="582"/>
      <c r="CB19" s="613"/>
      <c r="CD19" s="614" t="s">
        <v>209</v>
      </c>
      <c r="CE19" s="611"/>
      <c r="CF19" s="611"/>
      <c r="CG19" s="611"/>
      <c r="CH19" s="611"/>
      <c r="CI19" s="611"/>
      <c r="CJ19" s="611"/>
      <c r="CK19" s="611"/>
      <c r="CL19" s="611"/>
      <c r="CM19" s="611"/>
      <c r="CN19" s="611"/>
      <c r="CO19" s="611"/>
      <c r="CP19" s="611"/>
      <c r="CQ19" s="612"/>
      <c r="CR19" s="581" t="s">
        <v>175</v>
      </c>
      <c r="CS19" s="582"/>
      <c r="CT19" s="582"/>
      <c r="CU19" s="582"/>
      <c r="CV19" s="582"/>
      <c r="CW19" s="582"/>
      <c r="CX19" s="582"/>
      <c r="CY19" s="583"/>
      <c r="CZ19" s="634" t="s">
        <v>175</v>
      </c>
      <c r="DA19" s="634"/>
      <c r="DB19" s="634"/>
      <c r="DC19" s="634"/>
      <c r="DD19" s="587" t="s">
        <v>175</v>
      </c>
      <c r="DE19" s="582"/>
      <c r="DF19" s="582"/>
      <c r="DG19" s="582"/>
      <c r="DH19" s="582"/>
      <c r="DI19" s="582"/>
      <c r="DJ19" s="582"/>
      <c r="DK19" s="582"/>
      <c r="DL19" s="582"/>
      <c r="DM19" s="582"/>
      <c r="DN19" s="582"/>
      <c r="DO19" s="582"/>
      <c r="DP19" s="583"/>
      <c r="DQ19" s="587" t="s">
        <v>175</v>
      </c>
      <c r="DR19" s="582"/>
      <c r="DS19" s="582"/>
      <c r="DT19" s="582"/>
      <c r="DU19" s="582"/>
      <c r="DV19" s="582"/>
      <c r="DW19" s="582"/>
      <c r="DX19" s="582"/>
      <c r="DY19" s="582"/>
      <c r="DZ19" s="582"/>
      <c r="EA19" s="582"/>
      <c r="EB19" s="582"/>
      <c r="EC19" s="613"/>
    </row>
    <row r="20" spans="2:133" ht="11.25" customHeight="1">
      <c r="B20" s="578" t="s">
        <v>210</v>
      </c>
      <c r="C20" s="579"/>
      <c r="D20" s="579"/>
      <c r="E20" s="579"/>
      <c r="F20" s="579"/>
      <c r="G20" s="579"/>
      <c r="H20" s="579"/>
      <c r="I20" s="579"/>
      <c r="J20" s="579"/>
      <c r="K20" s="579"/>
      <c r="L20" s="579"/>
      <c r="M20" s="579"/>
      <c r="N20" s="579"/>
      <c r="O20" s="579"/>
      <c r="P20" s="579"/>
      <c r="Q20" s="580"/>
      <c r="R20" s="581">
        <v>14638351</v>
      </c>
      <c r="S20" s="582"/>
      <c r="T20" s="582"/>
      <c r="U20" s="582"/>
      <c r="V20" s="582"/>
      <c r="W20" s="582"/>
      <c r="X20" s="582"/>
      <c r="Y20" s="583"/>
      <c r="Z20" s="634">
        <v>55.6</v>
      </c>
      <c r="AA20" s="634"/>
      <c r="AB20" s="634"/>
      <c r="AC20" s="634"/>
      <c r="AD20" s="635">
        <v>13174978</v>
      </c>
      <c r="AE20" s="635"/>
      <c r="AF20" s="635"/>
      <c r="AG20" s="635"/>
      <c r="AH20" s="635"/>
      <c r="AI20" s="635"/>
      <c r="AJ20" s="635"/>
      <c r="AK20" s="635"/>
      <c r="AL20" s="604">
        <v>99.3</v>
      </c>
      <c r="AM20" s="636"/>
      <c r="AN20" s="636"/>
      <c r="AO20" s="637"/>
      <c r="AP20" s="578" t="s">
        <v>211</v>
      </c>
      <c r="AQ20" s="579"/>
      <c r="AR20" s="579"/>
      <c r="AS20" s="579"/>
      <c r="AT20" s="579"/>
      <c r="AU20" s="579"/>
      <c r="AV20" s="579"/>
      <c r="AW20" s="579"/>
      <c r="AX20" s="579"/>
      <c r="AY20" s="579"/>
      <c r="AZ20" s="579"/>
      <c r="BA20" s="579"/>
      <c r="BB20" s="579"/>
      <c r="BC20" s="579"/>
      <c r="BD20" s="579"/>
      <c r="BE20" s="579"/>
      <c r="BF20" s="580"/>
      <c r="BG20" s="581" t="s">
        <v>175</v>
      </c>
      <c r="BH20" s="582"/>
      <c r="BI20" s="582"/>
      <c r="BJ20" s="582"/>
      <c r="BK20" s="582"/>
      <c r="BL20" s="582"/>
      <c r="BM20" s="582"/>
      <c r="BN20" s="583"/>
      <c r="BO20" s="634" t="s">
        <v>175</v>
      </c>
      <c r="BP20" s="634"/>
      <c r="BQ20" s="634"/>
      <c r="BR20" s="634"/>
      <c r="BS20" s="587" t="s">
        <v>175</v>
      </c>
      <c r="BT20" s="582"/>
      <c r="BU20" s="582"/>
      <c r="BV20" s="582"/>
      <c r="BW20" s="582"/>
      <c r="BX20" s="582"/>
      <c r="BY20" s="582"/>
      <c r="BZ20" s="582"/>
      <c r="CA20" s="582"/>
      <c r="CB20" s="613"/>
      <c r="CD20" s="614" t="s">
        <v>212</v>
      </c>
      <c r="CE20" s="611"/>
      <c r="CF20" s="611"/>
      <c r="CG20" s="611"/>
      <c r="CH20" s="611"/>
      <c r="CI20" s="611"/>
      <c r="CJ20" s="611"/>
      <c r="CK20" s="611"/>
      <c r="CL20" s="611"/>
      <c r="CM20" s="611"/>
      <c r="CN20" s="611"/>
      <c r="CO20" s="611"/>
      <c r="CP20" s="611"/>
      <c r="CQ20" s="612"/>
      <c r="CR20" s="581">
        <v>25386731</v>
      </c>
      <c r="CS20" s="582"/>
      <c r="CT20" s="582"/>
      <c r="CU20" s="582"/>
      <c r="CV20" s="582"/>
      <c r="CW20" s="582"/>
      <c r="CX20" s="582"/>
      <c r="CY20" s="583"/>
      <c r="CZ20" s="634">
        <v>100</v>
      </c>
      <c r="DA20" s="634"/>
      <c r="DB20" s="634"/>
      <c r="DC20" s="634"/>
      <c r="DD20" s="587">
        <v>3514830</v>
      </c>
      <c r="DE20" s="582"/>
      <c r="DF20" s="582"/>
      <c r="DG20" s="582"/>
      <c r="DH20" s="582"/>
      <c r="DI20" s="582"/>
      <c r="DJ20" s="582"/>
      <c r="DK20" s="582"/>
      <c r="DL20" s="582"/>
      <c r="DM20" s="582"/>
      <c r="DN20" s="582"/>
      <c r="DO20" s="582"/>
      <c r="DP20" s="583"/>
      <c r="DQ20" s="587">
        <v>15404613</v>
      </c>
      <c r="DR20" s="582"/>
      <c r="DS20" s="582"/>
      <c r="DT20" s="582"/>
      <c r="DU20" s="582"/>
      <c r="DV20" s="582"/>
      <c r="DW20" s="582"/>
      <c r="DX20" s="582"/>
      <c r="DY20" s="582"/>
      <c r="DZ20" s="582"/>
      <c r="EA20" s="582"/>
      <c r="EB20" s="582"/>
      <c r="EC20" s="613"/>
    </row>
    <row r="21" spans="2:133" ht="11.25" customHeight="1">
      <c r="B21" s="578" t="s">
        <v>213</v>
      </c>
      <c r="C21" s="579"/>
      <c r="D21" s="579"/>
      <c r="E21" s="579"/>
      <c r="F21" s="579"/>
      <c r="G21" s="579"/>
      <c r="H21" s="579"/>
      <c r="I21" s="579"/>
      <c r="J21" s="579"/>
      <c r="K21" s="579"/>
      <c r="L21" s="579"/>
      <c r="M21" s="579"/>
      <c r="N21" s="579"/>
      <c r="O21" s="579"/>
      <c r="P21" s="579"/>
      <c r="Q21" s="580"/>
      <c r="R21" s="581">
        <v>4764</v>
      </c>
      <c r="S21" s="582"/>
      <c r="T21" s="582"/>
      <c r="U21" s="582"/>
      <c r="V21" s="582"/>
      <c r="W21" s="582"/>
      <c r="X21" s="582"/>
      <c r="Y21" s="583"/>
      <c r="Z21" s="634">
        <v>0</v>
      </c>
      <c r="AA21" s="634"/>
      <c r="AB21" s="634"/>
      <c r="AC21" s="634"/>
      <c r="AD21" s="635">
        <v>4764</v>
      </c>
      <c r="AE21" s="635"/>
      <c r="AF21" s="635"/>
      <c r="AG21" s="635"/>
      <c r="AH21" s="635"/>
      <c r="AI21" s="635"/>
      <c r="AJ21" s="635"/>
      <c r="AK21" s="635"/>
      <c r="AL21" s="604">
        <v>0</v>
      </c>
      <c r="AM21" s="636"/>
      <c r="AN21" s="636"/>
      <c r="AO21" s="637"/>
      <c r="AP21" s="675" t="s">
        <v>214</v>
      </c>
      <c r="AQ21" s="682"/>
      <c r="AR21" s="682"/>
      <c r="AS21" s="682"/>
      <c r="AT21" s="682"/>
      <c r="AU21" s="682"/>
      <c r="AV21" s="682"/>
      <c r="AW21" s="682"/>
      <c r="AX21" s="682"/>
      <c r="AY21" s="682"/>
      <c r="AZ21" s="682"/>
      <c r="BA21" s="682"/>
      <c r="BB21" s="682"/>
      <c r="BC21" s="682"/>
      <c r="BD21" s="682"/>
      <c r="BE21" s="682"/>
      <c r="BF21" s="677"/>
      <c r="BG21" s="581" t="s">
        <v>175</v>
      </c>
      <c r="BH21" s="582"/>
      <c r="BI21" s="582"/>
      <c r="BJ21" s="582"/>
      <c r="BK21" s="582"/>
      <c r="BL21" s="582"/>
      <c r="BM21" s="582"/>
      <c r="BN21" s="583"/>
      <c r="BO21" s="634" t="s">
        <v>175</v>
      </c>
      <c r="BP21" s="634"/>
      <c r="BQ21" s="634"/>
      <c r="BR21" s="634"/>
      <c r="BS21" s="587" t="s">
        <v>175</v>
      </c>
      <c r="BT21" s="582"/>
      <c r="BU21" s="582"/>
      <c r="BV21" s="582"/>
      <c r="BW21" s="582"/>
      <c r="BX21" s="582"/>
      <c r="BY21" s="582"/>
      <c r="BZ21" s="582"/>
      <c r="CA21" s="582"/>
      <c r="CB21" s="613"/>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3"/>
    </row>
    <row r="22" spans="2:133" ht="11.25" customHeight="1">
      <c r="B22" s="578" t="s">
        <v>215</v>
      </c>
      <c r="C22" s="579"/>
      <c r="D22" s="579"/>
      <c r="E22" s="579"/>
      <c r="F22" s="579"/>
      <c r="G22" s="579"/>
      <c r="H22" s="579"/>
      <c r="I22" s="579"/>
      <c r="J22" s="579"/>
      <c r="K22" s="579"/>
      <c r="L22" s="579"/>
      <c r="M22" s="579"/>
      <c r="N22" s="579"/>
      <c r="O22" s="579"/>
      <c r="P22" s="579"/>
      <c r="Q22" s="580"/>
      <c r="R22" s="581">
        <v>221387</v>
      </c>
      <c r="S22" s="582"/>
      <c r="T22" s="582"/>
      <c r="U22" s="582"/>
      <c r="V22" s="582"/>
      <c r="W22" s="582"/>
      <c r="X22" s="582"/>
      <c r="Y22" s="583"/>
      <c r="Z22" s="634">
        <v>0.8</v>
      </c>
      <c r="AA22" s="634"/>
      <c r="AB22" s="634"/>
      <c r="AC22" s="634"/>
      <c r="AD22" s="635" t="s">
        <v>175</v>
      </c>
      <c r="AE22" s="635"/>
      <c r="AF22" s="635"/>
      <c r="AG22" s="635"/>
      <c r="AH22" s="635"/>
      <c r="AI22" s="635"/>
      <c r="AJ22" s="635"/>
      <c r="AK22" s="635"/>
      <c r="AL22" s="604" t="s">
        <v>175</v>
      </c>
      <c r="AM22" s="636"/>
      <c r="AN22" s="636"/>
      <c r="AO22" s="637"/>
      <c r="AP22" s="675" t="s">
        <v>216</v>
      </c>
      <c r="AQ22" s="682"/>
      <c r="AR22" s="682"/>
      <c r="AS22" s="682"/>
      <c r="AT22" s="682"/>
      <c r="AU22" s="682"/>
      <c r="AV22" s="682"/>
      <c r="AW22" s="682"/>
      <c r="AX22" s="682"/>
      <c r="AY22" s="682"/>
      <c r="AZ22" s="682"/>
      <c r="BA22" s="682"/>
      <c r="BB22" s="682"/>
      <c r="BC22" s="682"/>
      <c r="BD22" s="682"/>
      <c r="BE22" s="682"/>
      <c r="BF22" s="677"/>
      <c r="BG22" s="581" t="s">
        <v>175</v>
      </c>
      <c r="BH22" s="582"/>
      <c r="BI22" s="582"/>
      <c r="BJ22" s="582"/>
      <c r="BK22" s="582"/>
      <c r="BL22" s="582"/>
      <c r="BM22" s="582"/>
      <c r="BN22" s="583"/>
      <c r="BO22" s="634" t="s">
        <v>175</v>
      </c>
      <c r="BP22" s="634"/>
      <c r="BQ22" s="634"/>
      <c r="BR22" s="634"/>
      <c r="BS22" s="587" t="s">
        <v>175</v>
      </c>
      <c r="BT22" s="582"/>
      <c r="BU22" s="582"/>
      <c r="BV22" s="582"/>
      <c r="BW22" s="582"/>
      <c r="BX22" s="582"/>
      <c r="BY22" s="582"/>
      <c r="BZ22" s="582"/>
      <c r="CA22" s="582"/>
      <c r="CB22" s="613"/>
      <c r="CD22" s="686" t="s">
        <v>217</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218</v>
      </c>
      <c r="C23" s="579"/>
      <c r="D23" s="579"/>
      <c r="E23" s="579"/>
      <c r="F23" s="579"/>
      <c r="G23" s="579"/>
      <c r="H23" s="579"/>
      <c r="I23" s="579"/>
      <c r="J23" s="579"/>
      <c r="K23" s="579"/>
      <c r="L23" s="579"/>
      <c r="M23" s="579"/>
      <c r="N23" s="579"/>
      <c r="O23" s="579"/>
      <c r="P23" s="579"/>
      <c r="Q23" s="580"/>
      <c r="R23" s="581">
        <v>253452</v>
      </c>
      <c r="S23" s="582"/>
      <c r="T23" s="582"/>
      <c r="U23" s="582"/>
      <c r="V23" s="582"/>
      <c r="W23" s="582"/>
      <c r="X23" s="582"/>
      <c r="Y23" s="583"/>
      <c r="Z23" s="634">
        <v>1</v>
      </c>
      <c r="AA23" s="634"/>
      <c r="AB23" s="634"/>
      <c r="AC23" s="634"/>
      <c r="AD23" s="635">
        <v>10613</v>
      </c>
      <c r="AE23" s="635"/>
      <c r="AF23" s="635"/>
      <c r="AG23" s="635"/>
      <c r="AH23" s="635"/>
      <c r="AI23" s="635"/>
      <c r="AJ23" s="635"/>
      <c r="AK23" s="635"/>
      <c r="AL23" s="604">
        <v>0.1</v>
      </c>
      <c r="AM23" s="636"/>
      <c r="AN23" s="636"/>
      <c r="AO23" s="637"/>
      <c r="AP23" s="675" t="s">
        <v>219</v>
      </c>
      <c r="AQ23" s="682"/>
      <c r="AR23" s="682"/>
      <c r="AS23" s="682"/>
      <c r="AT23" s="682"/>
      <c r="AU23" s="682"/>
      <c r="AV23" s="682"/>
      <c r="AW23" s="682"/>
      <c r="AX23" s="682"/>
      <c r="AY23" s="682"/>
      <c r="AZ23" s="682"/>
      <c r="BA23" s="682"/>
      <c r="BB23" s="682"/>
      <c r="BC23" s="682"/>
      <c r="BD23" s="682"/>
      <c r="BE23" s="682"/>
      <c r="BF23" s="677"/>
      <c r="BG23" s="581" t="s">
        <v>175</v>
      </c>
      <c r="BH23" s="582"/>
      <c r="BI23" s="582"/>
      <c r="BJ23" s="582"/>
      <c r="BK23" s="582"/>
      <c r="BL23" s="582"/>
      <c r="BM23" s="582"/>
      <c r="BN23" s="583"/>
      <c r="BO23" s="634" t="s">
        <v>175</v>
      </c>
      <c r="BP23" s="634"/>
      <c r="BQ23" s="634"/>
      <c r="BR23" s="634"/>
      <c r="BS23" s="587" t="s">
        <v>175</v>
      </c>
      <c r="BT23" s="582"/>
      <c r="BU23" s="582"/>
      <c r="BV23" s="582"/>
      <c r="BW23" s="582"/>
      <c r="BX23" s="582"/>
      <c r="BY23" s="582"/>
      <c r="BZ23" s="582"/>
      <c r="CA23" s="582"/>
      <c r="CB23" s="613"/>
      <c r="CD23" s="686" t="s">
        <v>157</v>
      </c>
      <c r="CE23" s="687"/>
      <c r="CF23" s="687"/>
      <c r="CG23" s="687"/>
      <c r="CH23" s="687"/>
      <c r="CI23" s="687"/>
      <c r="CJ23" s="687"/>
      <c r="CK23" s="687"/>
      <c r="CL23" s="687"/>
      <c r="CM23" s="687"/>
      <c r="CN23" s="687"/>
      <c r="CO23" s="687"/>
      <c r="CP23" s="687"/>
      <c r="CQ23" s="688"/>
      <c r="CR23" s="686" t="s">
        <v>220</v>
      </c>
      <c r="CS23" s="687"/>
      <c r="CT23" s="687"/>
      <c r="CU23" s="687"/>
      <c r="CV23" s="687"/>
      <c r="CW23" s="687"/>
      <c r="CX23" s="687"/>
      <c r="CY23" s="688"/>
      <c r="CZ23" s="686" t="s">
        <v>221</v>
      </c>
      <c r="DA23" s="687"/>
      <c r="DB23" s="687"/>
      <c r="DC23" s="688"/>
      <c r="DD23" s="686" t="s">
        <v>222</v>
      </c>
      <c r="DE23" s="687"/>
      <c r="DF23" s="687"/>
      <c r="DG23" s="687"/>
      <c r="DH23" s="687"/>
      <c r="DI23" s="687"/>
      <c r="DJ23" s="687"/>
      <c r="DK23" s="688"/>
      <c r="DL23" s="689" t="s">
        <v>223</v>
      </c>
      <c r="DM23" s="690"/>
      <c r="DN23" s="690"/>
      <c r="DO23" s="690"/>
      <c r="DP23" s="690"/>
      <c r="DQ23" s="690"/>
      <c r="DR23" s="690"/>
      <c r="DS23" s="690"/>
      <c r="DT23" s="690"/>
      <c r="DU23" s="690"/>
      <c r="DV23" s="691"/>
      <c r="DW23" s="686" t="s">
        <v>224</v>
      </c>
      <c r="DX23" s="687"/>
      <c r="DY23" s="687"/>
      <c r="DZ23" s="687"/>
      <c r="EA23" s="687"/>
      <c r="EB23" s="687"/>
      <c r="EC23" s="688"/>
    </row>
    <row r="24" spans="2:133" ht="11.25" customHeight="1">
      <c r="B24" s="578" t="s">
        <v>225</v>
      </c>
      <c r="C24" s="579"/>
      <c r="D24" s="579"/>
      <c r="E24" s="579"/>
      <c r="F24" s="579"/>
      <c r="G24" s="579"/>
      <c r="H24" s="579"/>
      <c r="I24" s="579"/>
      <c r="J24" s="579"/>
      <c r="K24" s="579"/>
      <c r="L24" s="579"/>
      <c r="M24" s="579"/>
      <c r="N24" s="579"/>
      <c r="O24" s="579"/>
      <c r="P24" s="579"/>
      <c r="Q24" s="580"/>
      <c r="R24" s="581">
        <v>32868</v>
      </c>
      <c r="S24" s="582"/>
      <c r="T24" s="582"/>
      <c r="U24" s="582"/>
      <c r="V24" s="582"/>
      <c r="W24" s="582"/>
      <c r="X24" s="582"/>
      <c r="Y24" s="583"/>
      <c r="Z24" s="634">
        <v>0.1</v>
      </c>
      <c r="AA24" s="634"/>
      <c r="AB24" s="634"/>
      <c r="AC24" s="634"/>
      <c r="AD24" s="635" t="s">
        <v>175</v>
      </c>
      <c r="AE24" s="635"/>
      <c r="AF24" s="635"/>
      <c r="AG24" s="635"/>
      <c r="AH24" s="635"/>
      <c r="AI24" s="635"/>
      <c r="AJ24" s="635"/>
      <c r="AK24" s="635"/>
      <c r="AL24" s="604" t="s">
        <v>175</v>
      </c>
      <c r="AM24" s="636"/>
      <c r="AN24" s="636"/>
      <c r="AO24" s="637"/>
      <c r="AP24" s="675" t="s">
        <v>226</v>
      </c>
      <c r="AQ24" s="682"/>
      <c r="AR24" s="682"/>
      <c r="AS24" s="682"/>
      <c r="AT24" s="682"/>
      <c r="AU24" s="682"/>
      <c r="AV24" s="682"/>
      <c r="AW24" s="682"/>
      <c r="AX24" s="682"/>
      <c r="AY24" s="682"/>
      <c r="AZ24" s="682"/>
      <c r="BA24" s="682"/>
      <c r="BB24" s="682"/>
      <c r="BC24" s="682"/>
      <c r="BD24" s="682"/>
      <c r="BE24" s="682"/>
      <c r="BF24" s="677"/>
      <c r="BG24" s="581" t="s">
        <v>175</v>
      </c>
      <c r="BH24" s="582"/>
      <c r="BI24" s="582"/>
      <c r="BJ24" s="582"/>
      <c r="BK24" s="582"/>
      <c r="BL24" s="582"/>
      <c r="BM24" s="582"/>
      <c r="BN24" s="583"/>
      <c r="BO24" s="634" t="s">
        <v>175</v>
      </c>
      <c r="BP24" s="634"/>
      <c r="BQ24" s="634"/>
      <c r="BR24" s="634"/>
      <c r="BS24" s="587" t="s">
        <v>175</v>
      </c>
      <c r="BT24" s="582"/>
      <c r="BU24" s="582"/>
      <c r="BV24" s="582"/>
      <c r="BW24" s="582"/>
      <c r="BX24" s="582"/>
      <c r="BY24" s="582"/>
      <c r="BZ24" s="582"/>
      <c r="CA24" s="582"/>
      <c r="CB24" s="613"/>
      <c r="CD24" s="638" t="s">
        <v>227</v>
      </c>
      <c r="CE24" s="639"/>
      <c r="CF24" s="639"/>
      <c r="CG24" s="639"/>
      <c r="CH24" s="639"/>
      <c r="CI24" s="639"/>
      <c r="CJ24" s="639"/>
      <c r="CK24" s="639"/>
      <c r="CL24" s="639"/>
      <c r="CM24" s="639"/>
      <c r="CN24" s="639"/>
      <c r="CO24" s="639"/>
      <c r="CP24" s="639"/>
      <c r="CQ24" s="640"/>
      <c r="CR24" s="631">
        <v>12203625</v>
      </c>
      <c r="CS24" s="632"/>
      <c r="CT24" s="632"/>
      <c r="CU24" s="632"/>
      <c r="CV24" s="632"/>
      <c r="CW24" s="632"/>
      <c r="CX24" s="632"/>
      <c r="CY24" s="679"/>
      <c r="CZ24" s="683">
        <v>48.1</v>
      </c>
      <c r="DA24" s="684"/>
      <c r="DB24" s="684"/>
      <c r="DC24" s="685"/>
      <c r="DD24" s="678">
        <v>8566164</v>
      </c>
      <c r="DE24" s="632"/>
      <c r="DF24" s="632"/>
      <c r="DG24" s="632"/>
      <c r="DH24" s="632"/>
      <c r="DI24" s="632"/>
      <c r="DJ24" s="632"/>
      <c r="DK24" s="679"/>
      <c r="DL24" s="678">
        <v>8404547</v>
      </c>
      <c r="DM24" s="632"/>
      <c r="DN24" s="632"/>
      <c r="DO24" s="632"/>
      <c r="DP24" s="632"/>
      <c r="DQ24" s="632"/>
      <c r="DR24" s="632"/>
      <c r="DS24" s="632"/>
      <c r="DT24" s="632"/>
      <c r="DU24" s="632"/>
      <c r="DV24" s="679"/>
      <c r="DW24" s="680">
        <v>60.8</v>
      </c>
      <c r="DX24" s="649"/>
      <c r="DY24" s="649"/>
      <c r="DZ24" s="649"/>
      <c r="EA24" s="649"/>
      <c r="EB24" s="649"/>
      <c r="EC24" s="681"/>
    </row>
    <row r="25" spans="2:133" ht="11.25" customHeight="1">
      <c r="B25" s="578" t="s">
        <v>228</v>
      </c>
      <c r="C25" s="579"/>
      <c r="D25" s="579"/>
      <c r="E25" s="579"/>
      <c r="F25" s="579"/>
      <c r="G25" s="579"/>
      <c r="H25" s="579"/>
      <c r="I25" s="579"/>
      <c r="J25" s="579"/>
      <c r="K25" s="579"/>
      <c r="L25" s="579"/>
      <c r="M25" s="579"/>
      <c r="N25" s="579"/>
      <c r="O25" s="579"/>
      <c r="P25" s="579"/>
      <c r="Q25" s="580"/>
      <c r="R25" s="581">
        <v>2929797</v>
      </c>
      <c r="S25" s="582"/>
      <c r="T25" s="582"/>
      <c r="U25" s="582"/>
      <c r="V25" s="582"/>
      <c r="W25" s="582"/>
      <c r="X25" s="582"/>
      <c r="Y25" s="583"/>
      <c r="Z25" s="634">
        <v>11.1</v>
      </c>
      <c r="AA25" s="634"/>
      <c r="AB25" s="634"/>
      <c r="AC25" s="634"/>
      <c r="AD25" s="635" t="s">
        <v>175</v>
      </c>
      <c r="AE25" s="635"/>
      <c r="AF25" s="635"/>
      <c r="AG25" s="635"/>
      <c r="AH25" s="635"/>
      <c r="AI25" s="635"/>
      <c r="AJ25" s="635"/>
      <c r="AK25" s="635"/>
      <c r="AL25" s="604" t="s">
        <v>175</v>
      </c>
      <c r="AM25" s="636"/>
      <c r="AN25" s="636"/>
      <c r="AO25" s="637"/>
      <c r="AP25" s="675" t="s">
        <v>229</v>
      </c>
      <c r="AQ25" s="682"/>
      <c r="AR25" s="682"/>
      <c r="AS25" s="682"/>
      <c r="AT25" s="682"/>
      <c r="AU25" s="682"/>
      <c r="AV25" s="682"/>
      <c r="AW25" s="682"/>
      <c r="AX25" s="682"/>
      <c r="AY25" s="682"/>
      <c r="AZ25" s="682"/>
      <c r="BA25" s="682"/>
      <c r="BB25" s="682"/>
      <c r="BC25" s="682"/>
      <c r="BD25" s="682"/>
      <c r="BE25" s="682"/>
      <c r="BF25" s="677"/>
      <c r="BG25" s="581" t="s">
        <v>175</v>
      </c>
      <c r="BH25" s="582"/>
      <c r="BI25" s="582"/>
      <c r="BJ25" s="582"/>
      <c r="BK25" s="582"/>
      <c r="BL25" s="582"/>
      <c r="BM25" s="582"/>
      <c r="BN25" s="583"/>
      <c r="BO25" s="634" t="s">
        <v>175</v>
      </c>
      <c r="BP25" s="634"/>
      <c r="BQ25" s="634"/>
      <c r="BR25" s="634"/>
      <c r="BS25" s="587" t="s">
        <v>175</v>
      </c>
      <c r="BT25" s="582"/>
      <c r="BU25" s="582"/>
      <c r="BV25" s="582"/>
      <c r="BW25" s="582"/>
      <c r="BX25" s="582"/>
      <c r="BY25" s="582"/>
      <c r="BZ25" s="582"/>
      <c r="CA25" s="582"/>
      <c r="CB25" s="613"/>
      <c r="CD25" s="614" t="s">
        <v>230</v>
      </c>
      <c r="CE25" s="611"/>
      <c r="CF25" s="611"/>
      <c r="CG25" s="611"/>
      <c r="CH25" s="611"/>
      <c r="CI25" s="611"/>
      <c r="CJ25" s="611"/>
      <c r="CK25" s="611"/>
      <c r="CL25" s="611"/>
      <c r="CM25" s="611"/>
      <c r="CN25" s="611"/>
      <c r="CO25" s="611"/>
      <c r="CP25" s="611"/>
      <c r="CQ25" s="612"/>
      <c r="CR25" s="581">
        <v>4438530</v>
      </c>
      <c r="CS25" s="600"/>
      <c r="CT25" s="600"/>
      <c r="CU25" s="600"/>
      <c r="CV25" s="600"/>
      <c r="CW25" s="600"/>
      <c r="CX25" s="600"/>
      <c r="CY25" s="601"/>
      <c r="CZ25" s="584">
        <v>17.5</v>
      </c>
      <c r="DA25" s="602"/>
      <c r="DB25" s="602"/>
      <c r="DC25" s="603"/>
      <c r="DD25" s="587">
        <v>4271272</v>
      </c>
      <c r="DE25" s="600"/>
      <c r="DF25" s="600"/>
      <c r="DG25" s="600"/>
      <c r="DH25" s="600"/>
      <c r="DI25" s="600"/>
      <c r="DJ25" s="600"/>
      <c r="DK25" s="601"/>
      <c r="DL25" s="587">
        <v>4164060</v>
      </c>
      <c r="DM25" s="600"/>
      <c r="DN25" s="600"/>
      <c r="DO25" s="600"/>
      <c r="DP25" s="600"/>
      <c r="DQ25" s="600"/>
      <c r="DR25" s="600"/>
      <c r="DS25" s="600"/>
      <c r="DT25" s="600"/>
      <c r="DU25" s="600"/>
      <c r="DV25" s="601"/>
      <c r="DW25" s="604">
        <v>30.1</v>
      </c>
      <c r="DX25" s="605"/>
      <c r="DY25" s="605"/>
      <c r="DZ25" s="605"/>
      <c r="EA25" s="605"/>
      <c r="EB25" s="605"/>
      <c r="EC25" s="606"/>
    </row>
    <row r="26" spans="2:133" ht="11.25" customHeight="1">
      <c r="B26" s="672" t="s">
        <v>231</v>
      </c>
      <c r="C26" s="673"/>
      <c r="D26" s="673"/>
      <c r="E26" s="673"/>
      <c r="F26" s="673"/>
      <c r="G26" s="673"/>
      <c r="H26" s="673"/>
      <c r="I26" s="673"/>
      <c r="J26" s="673"/>
      <c r="K26" s="673"/>
      <c r="L26" s="673"/>
      <c r="M26" s="673"/>
      <c r="N26" s="673"/>
      <c r="O26" s="673"/>
      <c r="P26" s="673"/>
      <c r="Q26" s="674"/>
      <c r="R26" s="581" t="s">
        <v>175</v>
      </c>
      <c r="S26" s="582"/>
      <c r="T26" s="582"/>
      <c r="U26" s="582"/>
      <c r="V26" s="582"/>
      <c r="W26" s="582"/>
      <c r="X26" s="582"/>
      <c r="Y26" s="583"/>
      <c r="Z26" s="634" t="s">
        <v>175</v>
      </c>
      <c r="AA26" s="634"/>
      <c r="AB26" s="634"/>
      <c r="AC26" s="634"/>
      <c r="AD26" s="635" t="s">
        <v>175</v>
      </c>
      <c r="AE26" s="635"/>
      <c r="AF26" s="635"/>
      <c r="AG26" s="635"/>
      <c r="AH26" s="635"/>
      <c r="AI26" s="635"/>
      <c r="AJ26" s="635"/>
      <c r="AK26" s="635"/>
      <c r="AL26" s="604" t="s">
        <v>175</v>
      </c>
      <c r="AM26" s="636"/>
      <c r="AN26" s="636"/>
      <c r="AO26" s="637"/>
      <c r="AP26" s="675" t="s">
        <v>232</v>
      </c>
      <c r="AQ26" s="676"/>
      <c r="AR26" s="676"/>
      <c r="AS26" s="676"/>
      <c r="AT26" s="676"/>
      <c r="AU26" s="676"/>
      <c r="AV26" s="676"/>
      <c r="AW26" s="676"/>
      <c r="AX26" s="676"/>
      <c r="AY26" s="676"/>
      <c r="AZ26" s="676"/>
      <c r="BA26" s="676"/>
      <c r="BB26" s="676"/>
      <c r="BC26" s="676"/>
      <c r="BD26" s="676"/>
      <c r="BE26" s="676"/>
      <c r="BF26" s="677"/>
      <c r="BG26" s="581" t="s">
        <v>175</v>
      </c>
      <c r="BH26" s="582"/>
      <c r="BI26" s="582"/>
      <c r="BJ26" s="582"/>
      <c r="BK26" s="582"/>
      <c r="BL26" s="582"/>
      <c r="BM26" s="582"/>
      <c r="BN26" s="583"/>
      <c r="BO26" s="634" t="s">
        <v>175</v>
      </c>
      <c r="BP26" s="634"/>
      <c r="BQ26" s="634"/>
      <c r="BR26" s="634"/>
      <c r="BS26" s="587" t="s">
        <v>175</v>
      </c>
      <c r="BT26" s="582"/>
      <c r="BU26" s="582"/>
      <c r="BV26" s="582"/>
      <c r="BW26" s="582"/>
      <c r="BX26" s="582"/>
      <c r="BY26" s="582"/>
      <c r="BZ26" s="582"/>
      <c r="CA26" s="582"/>
      <c r="CB26" s="613"/>
      <c r="CD26" s="614" t="s">
        <v>233</v>
      </c>
      <c r="CE26" s="611"/>
      <c r="CF26" s="611"/>
      <c r="CG26" s="611"/>
      <c r="CH26" s="611"/>
      <c r="CI26" s="611"/>
      <c r="CJ26" s="611"/>
      <c r="CK26" s="611"/>
      <c r="CL26" s="611"/>
      <c r="CM26" s="611"/>
      <c r="CN26" s="611"/>
      <c r="CO26" s="611"/>
      <c r="CP26" s="611"/>
      <c r="CQ26" s="612"/>
      <c r="CR26" s="581">
        <v>2769469</v>
      </c>
      <c r="CS26" s="582"/>
      <c r="CT26" s="582"/>
      <c r="CU26" s="582"/>
      <c r="CV26" s="582"/>
      <c r="CW26" s="582"/>
      <c r="CX26" s="582"/>
      <c r="CY26" s="583"/>
      <c r="CZ26" s="584">
        <v>10.9</v>
      </c>
      <c r="DA26" s="602"/>
      <c r="DB26" s="602"/>
      <c r="DC26" s="603"/>
      <c r="DD26" s="587">
        <v>2629485</v>
      </c>
      <c r="DE26" s="582"/>
      <c r="DF26" s="582"/>
      <c r="DG26" s="582"/>
      <c r="DH26" s="582"/>
      <c r="DI26" s="582"/>
      <c r="DJ26" s="582"/>
      <c r="DK26" s="583"/>
      <c r="DL26" s="587" t="s">
        <v>169</v>
      </c>
      <c r="DM26" s="582"/>
      <c r="DN26" s="582"/>
      <c r="DO26" s="582"/>
      <c r="DP26" s="582"/>
      <c r="DQ26" s="582"/>
      <c r="DR26" s="582"/>
      <c r="DS26" s="582"/>
      <c r="DT26" s="582"/>
      <c r="DU26" s="582"/>
      <c r="DV26" s="583"/>
      <c r="DW26" s="604" t="s">
        <v>169</v>
      </c>
      <c r="DX26" s="605"/>
      <c r="DY26" s="605"/>
      <c r="DZ26" s="605"/>
      <c r="EA26" s="605"/>
      <c r="EB26" s="605"/>
      <c r="EC26" s="606"/>
    </row>
    <row r="27" spans="2:133" ht="11.25" customHeight="1">
      <c r="B27" s="578" t="s">
        <v>234</v>
      </c>
      <c r="C27" s="579"/>
      <c r="D27" s="579"/>
      <c r="E27" s="579"/>
      <c r="F27" s="579"/>
      <c r="G27" s="579"/>
      <c r="H27" s="579"/>
      <c r="I27" s="579"/>
      <c r="J27" s="579"/>
      <c r="K27" s="579"/>
      <c r="L27" s="579"/>
      <c r="M27" s="579"/>
      <c r="N27" s="579"/>
      <c r="O27" s="579"/>
      <c r="P27" s="579"/>
      <c r="Q27" s="580"/>
      <c r="R27" s="581">
        <v>1724056</v>
      </c>
      <c r="S27" s="582"/>
      <c r="T27" s="582"/>
      <c r="U27" s="582"/>
      <c r="V27" s="582"/>
      <c r="W27" s="582"/>
      <c r="X27" s="582"/>
      <c r="Y27" s="583"/>
      <c r="Z27" s="634">
        <v>6.5</v>
      </c>
      <c r="AA27" s="634"/>
      <c r="AB27" s="634"/>
      <c r="AC27" s="634"/>
      <c r="AD27" s="635" t="s">
        <v>175</v>
      </c>
      <c r="AE27" s="635"/>
      <c r="AF27" s="635"/>
      <c r="AG27" s="635"/>
      <c r="AH27" s="635"/>
      <c r="AI27" s="635"/>
      <c r="AJ27" s="635"/>
      <c r="AK27" s="635"/>
      <c r="AL27" s="604" t="s">
        <v>175</v>
      </c>
      <c r="AM27" s="636"/>
      <c r="AN27" s="636"/>
      <c r="AO27" s="637"/>
      <c r="AP27" s="578" t="s">
        <v>235</v>
      </c>
      <c r="AQ27" s="579"/>
      <c r="AR27" s="579"/>
      <c r="AS27" s="579"/>
      <c r="AT27" s="579"/>
      <c r="AU27" s="579"/>
      <c r="AV27" s="579"/>
      <c r="AW27" s="579"/>
      <c r="AX27" s="579"/>
      <c r="AY27" s="579"/>
      <c r="AZ27" s="579"/>
      <c r="BA27" s="579"/>
      <c r="BB27" s="579"/>
      <c r="BC27" s="579"/>
      <c r="BD27" s="579"/>
      <c r="BE27" s="579"/>
      <c r="BF27" s="580"/>
      <c r="BG27" s="581">
        <v>3076456</v>
      </c>
      <c r="BH27" s="582"/>
      <c r="BI27" s="582"/>
      <c r="BJ27" s="582"/>
      <c r="BK27" s="582"/>
      <c r="BL27" s="582"/>
      <c r="BM27" s="582"/>
      <c r="BN27" s="583"/>
      <c r="BO27" s="634">
        <v>100</v>
      </c>
      <c r="BP27" s="634"/>
      <c r="BQ27" s="634"/>
      <c r="BR27" s="634"/>
      <c r="BS27" s="587">
        <v>21413</v>
      </c>
      <c r="BT27" s="582"/>
      <c r="BU27" s="582"/>
      <c r="BV27" s="582"/>
      <c r="BW27" s="582"/>
      <c r="BX27" s="582"/>
      <c r="BY27" s="582"/>
      <c r="BZ27" s="582"/>
      <c r="CA27" s="582"/>
      <c r="CB27" s="613"/>
      <c r="CD27" s="614" t="s">
        <v>236</v>
      </c>
      <c r="CE27" s="611"/>
      <c r="CF27" s="611"/>
      <c r="CG27" s="611"/>
      <c r="CH27" s="611"/>
      <c r="CI27" s="611"/>
      <c r="CJ27" s="611"/>
      <c r="CK27" s="611"/>
      <c r="CL27" s="611"/>
      <c r="CM27" s="611"/>
      <c r="CN27" s="611"/>
      <c r="CO27" s="611"/>
      <c r="CP27" s="611"/>
      <c r="CQ27" s="612"/>
      <c r="CR27" s="581">
        <v>4632379</v>
      </c>
      <c r="CS27" s="600"/>
      <c r="CT27" s="600"/>
      <c r="CU27" s="600"/>
      <c r="CV27" s="600"/>
      <c r="CW27" s="600"/>
      <c r="CX27" s="600"/>
      <c r="CY27" s="601"/>
      <c r="CZ27" s="584">
        <v>18.2</v>
      </c>
      <c r="DA27" s="602"/>
      <c r="DB27" s="602"/>
      <c r="DC27" s="603"/>
      <c r="DD27" s="587">
        <v>1281596</v>
      </c>
      <c r="DE27" s="600"/>
      <c r="DF27" s="600"/>
      <c r="DG27" s="600"/>
      <c r="DH27" s="600"/>
      <c r="DI27" s="600"/>
      <c r="DJ27" s="600"/>
      <c r="DK27" s="601"/>
      <c r="DL27" s="587">
        <v>1227191</v>
      </c>
      <c r="DM27" s="600"/>
      <c r="DN27" s="600"/>
      <c r="DO27" s="600"/>
      <c r="DP27" s="600"/>
      <c r="DQ27" s="600"/>
      <c r="DR27" s="600"/>
      <c r="DS27" s="600"/>
      <c r="DT27" s="600"/>
      <c r="DU27" s="600"/>
      <c r="DV27" s="601"/>
      <c r="DW27" s="604">
        <v>8.9</v>
      </c>
      <c r="DX27" s="605"/>
      <c r="DY27" s="605"/>
      <c r="DZ27" s="605"/>
      <c r="EA27" s="605"/>
      <c r="EB27" s="605"/>
      <c r="EC27" s="606"/>
    </row>
    <row r="28" spans="2:133" ht="11.25" customHeight="1">
      <c r="B28" s="578" t="s">
        <v>237</v>
      </c>
      <c r="C28" s="579"/>
      <c r="D28" s="579"/>
      <c r="E28" s="579"/>
      <c r="F28" s="579"/>
      <c r="G28" s="579"/>
      <c r="H28" s="579"/>
      <c r="I28" s="579"/>
      <c r="J28" s="579"/>
      <c r="K28" s="579"/>
      <c r="L28" s="579"/>
      <c r="M28" s="579"/>
      <c r="N28" s="579"/>
      <c r="O28" s="579"/>
      <c r="P28" s="579"/>
      <c r="Q28" s="580"/>
      <c r="R28" s="581">
        <v>172965</v>
      </c>
      <c r="S28" s="582"/>
      <c r="T28" s="582"/>
      <c r="U28" s="582"/>
      <c r="V28" s="582"/>
      <c r="W28" s="582"/>
      <c r="X28" s="582"/>
      <c r="Y28" s="583"/>
      <c r="Z28" s="634">
        <v>0.7</v>
      </c>
      <c r="AA28" s="634"/>
      <c r="AB28" s="634"/>
      <c r="AC28" s="634"/>
      <c r="AD28" s="635">
        <v>41158</v>
      </c>
      <c r="AE28" s="635"/>
      <c r="AF28" s="635"/>
      <c r="AG28" s="635"/>
      <c r="AH28" s="635"/>
      <c r="AI28" s="635"/>
      <c r="AJ28" s="635"/>
      <c r="AK28" s="635"/>
      <c r="AL28" s="604">
        <v>0.3</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4" t="s">
        <v>238</v>
      </c>
      <c r="CE28" s="611"/>
      <c r="CF28" s="611"/>
      <c r="CG28" s="611"/>
      <c r="CH28" s="611"/>
      <c r="CI28" s="611"/>
      <c r="CJ28" s="611"/>
      <c r="CK28" s="611"/>
      <c r="CL28" s="611"/>
      <c r="CM28" s="611"/>
      <c r="CN28" s="611"/>
      <c r="CO28" s="611"/>
      <c r="CP28" s="611"/>
      <c r="CQ28" s="612"/>
      <c r="CR28" s="581">
        <v>3132716</v>
      </c>
      <c r="CS28" s="582"/>
      <c r="CT28" s="582"/>
      <c r="CU28" s="582"/>
      <c r="CV28" s="582"/>
      <c r="CW28" s="582"/>
      <c r="CX28" s="582"/>
      <c r="CY28" s="583"/>
      <c r="CZ28" s="584">
        <v>12.3</v>
      </c>
      <c r="DA28" s="602"/>
      <c r="DB28" s="602"/>
      <c r="DC28" s="603"/>
      <c r="DD28" s="587">
        <v>3013296</v>
      </c>
      <c r="DE28" s="582"/>
      <c r="DF28" s="582"/>
      <c r="DG28" s="582"/>
      <c r="DH28" s="582"/>
      <c r="DI28" s="582"/>
      <c r="DJ28" s="582"/>
      <c r="DK28" s="583"/>
      <c r="DL28" s="587">
        <v>3013296</v>
      </c>
      <c r="DM28" s="582"/>
      <c r="DN28" s="582"/>
      <c r="DO28" s="582"/>
      <c r="DP28" s="582"/>
      <c r="DQ28" s="582"/>
      <c r="DR28" s="582"/>
      <c r="DS28" s="582"/>
      <c r="DT28" s="582"/>
      <c r="DU28" s="582"/>
      <c r="DV28" s="583"/>
      <c r="DW28" s="604">
        <v>21.8</v>
      </c>
      <c r="DX28" s="605"/>
      <c r="DY28" s="605"/>
      <c r="DZ28" s="605"/>
      <c r="EA28" s="605"/>
      <c r="EB28" s="605"/>
      <c r="EC28" s="606"/>
    </row>
    <row r="29" spans="2:133" ht="11.25" customHeight="1">
      <c r="B29" s="578" t="s">
        <v>239</v>
      </c>
      <c r="C29" s="579"/>
      <c r="D29" s="579"/>
      <c r="E29" s="579"/>
      <c r="F29" s="579"/>
      <c r="G29" s="579"/>
      <c r="H29" s="579"/>
      <c r="I29" s="579"/>
      <c r="J29" s="579"/>
      <c r="K29" s="579"/>
      <c r="L29" s="579"/>
      <c r="M29" s="579"/>
      <c r="N29" s="579"/>
      <c r="O29" s="579"/>
      <c r="P29" s="579"/>
      <c r="Q29" s="580"/>
      <c r="R29" s="581">
        <v>1626366</v>
      </c>
      <c r="S29" s="582"/>
      <c r="T29" s="582"/>
      <c r="U29" s="582"/>
      <c r="V29" s="582"/>
      <c r="W29" s="582"/>
      <c r="X29" s="582"/>
      <c r="Y29" s="583"/>
      <c r="Z29" s="634">
        <v>6.2</v>
      </c>
      <c r="AA29" s="634"/>
      <c r="AB29" s="634"/>
      <c r="AC29" s="634"/>
      <c r="AD29" s="635" t="s">
        <v>175</v>
      </c>
      <c r="AE29" s="635"/>
      <c r="AF29" s="635"/>
      <c r="AG29" s="635"/>
      <c r="AH29" s="635"/>
      <c r="AI29" s="635"/>
      <c r="AJ29" s="635"/>
      <c r="AK29" s="635"/>
      <c r="AL29" s="604" t="s">
        <v>175</v>
      </c>
      <c r="AM29" s="636"/>
      <c r="AN29" s="636"/>
      <c r="AO29" s="637"/>
      <c r="AP29" s="641" t="s">
        <v>157</v>
      </c>
      <c r="AQ29" s="642"/>
      <c r="AR29" s="642"/>
      <c r="AS29" s="642"/>
      <c r="AT29" s="642"/>
      <c r="AU29" s="642"/>
      <c r="AV29" s="642"/>
      <c r="AW29" s="642"/>
      <c r="AX29" s="642"/>
      <c r="AY29" s="642"/>
      <c r="AZ29" s="642"/>
      <c r="BA29" s="642"/>
      <c r="BB29" s="642"/>
      <c r="BC29" s="642"/>
      <c r="BD29" s="642"/>
      <c r="BE29" s="642"/>
      <c r="BF29" s="643"/>
      <c r="BG29" s="641" t="s">
        <v>240</v>
      </c>
      <c r="BH29" s="669"/>
      <c r="BI29" s="669"/>
      <c r="BJ29" s="669"/>
      <c r="BK29" s="669"/>
      <c r="BL29" s="669"/>
      <c r="BM29" s="669"/>
      <c r="BN29" s="669"/>
      <c r="BO29" s="669"/>
      <c r="BP29" s="669"/>
      <c r="BQ29" s="670"/>
      <c r="BR29" s="641" t="s">
        <v>241</v>
      </c>
      <c r="BS29" s="669"/>
      <c r="BT29" s="669"/>
      <c r="BU29" s="669"/>
      <c r="BV29" s="669"/>
      <c r="BW29" s="669"/>
      <c r="BX29" s="669"/>
      <c r="BY29" s="669"/>
      <c r="BZ29" s="669"/>
      <c r="CA29" s="669"/>
      <c r="CB29" s="670"/>
      <c r="CD29" s="651" t="s">
        <v>242</v>
      </c>
      <c r="CE29" s="652"/>
      <c r="CF29" s="614" t="s">
        <v>243</v>
      </c>
      <c r="CG29" s="611"/>
      <c r="CH29" s="611"/>
      <c r="CI29" s="611"/>
      <c r="CJ29" s="611"/>
      <c r="CK29" s="611"/>
      <c r="CL29" s="611"/>
      <c r="CM29" s="611"/>
      <c r="CN29" s="611"/>
      <c r="CO29" s="611"/>
      <c r="CP29" s="611"/>
      <c r="CQ29" s="612"/>
      <c r="CR29" s="581">
        <v>3132627</v>
      </c>
      <c r="CS29" s="600"/>
      <c r="CT29" s="600"/>
      <c r="CU29" s="600"/>
      <c r="CV29" s="600"/>
      <c r="CW29" s="600"/>
      <c r="CX29" s="600"/>
      <c r="CY29" s="601"/>
      <c r="CZ29" s="584">
        <v>12.3</v>
      </c>
      <c r="DA29" s="602"/>
      <c r="DB29" s="602"/>
      <c r="DC29" s="603"/>
      <c r="DD29" s="587">
        <v>3013207</v>
      </c>
      <c r="DE29" s="600"/>
      <c r="DF29" s="600"/>
      <c r="DG29" s="600"/>
      <c r="DH29" s="600"/>
      <c r="DI29" s="600"/>
      <c r="DJ29" s="600"/>
      <c r="DK29" s="601"/>
      <c r="DL29" s="587">
        <v>3013207</v>
      </c>
      <c r="DM29" s="600"/>
      <c r="DN29" s="600"/>
      <c r="DO29" s="600"/>
      <c r="DP29" s="600"/>
      <c r="DQ29" s="600"/>
      <c r="DR29" s="600"/>
      <c r="DS29" s="600"/>
      <c r="DT29" s="600"/>
      <c r="DU29" s="600"/>
      <c r="DV29" s="601"/>
      <c r="DW29" s="604">
        <v>21.8</v>
      </c>
      <c r="DX29" s="605"/>
      <c r="DY29" s="605"/>
      <c r="DZ29" s="605"/>
      <c r="EA29" s="605"/>
      <c r="EB29" s="605"/>
      <c r="EC29" s="606"/>
    </row>
    <row r="30" spans="2:133" ht="11.25" customHeight="1">
      <c r="B30" s="578" t="s">
        <v>244</v>
      </c>
      <c r="C30" s="579"/>
      <c r="D30" s="579"/>
      <c r="E30" s="579"/>
      <c r="F30" s="579"/>
      <c r="G30" s="579"/>
      <c r="H30" s="579"/>
      <c r="I30" s="579"/>
      <c r="J30" s="579"/>
      <c r="K30" s="579"/>
      <c r="L30" s="579"/>
      <c r="M30" s="579"/>
      <c r="N30" s="579"/>
      <c r="O30" s="579"/>
      <c r="P30" s="579"/>
      <c r="Q30" s="580"/>
      <c r="R30" s="581">
        <v>274711</v>
      </c>
      <c r="S30" s="582"/>
      <c r="T30" s="582"/>
      <c r="U30" s="582"/>
      <c r="V30" s="582"/>
      <c r="W30" s="582"/>
      <c r="X30" s="582"/>
      <c r="Y30" s="583"/>
      <c r="Z30" s="634">
        <v>1</v>
      </c>
      <c r="AA30" s="634"/>
      <c r="AB30" s="634"/>
      <c r="AC30" s="634"/>
      <c r="AD30" s="635" t="s">
        <v>175</v>
      </c>
      <c r="AE30" s="635"/>
      <c r="AF30" s="635"/>
      <c r="AG30" s="635"/>
      <c r="AH30" s="635"/>
      <c r="AI30" s="635"/>
      <c r="AJ30" s="635"/>
      <c r="AK30" s="635"/>
      <c r="AL30" s="604" t="s">
        <v>175</v>
      </c>
      <c r="AM30" s="636"/>
      <c r="AN30" s="636"/>
      <c r="AO30" s="637"/>
      <c r="AP30" s="657" t="s">
        <v>245</v>
      </c>
      <c r="AQ30" s="658"/>
      <c r="AR30" s="658"/>
      <c r="AS30" s="658"/>
      <c r="AT30" s="663" t="s">
        <v>246</v>
      </c>
      <c r="AU30" s="89"/>
      <c r="AV30" s="89"/>
      <c r="AW30" s="89"/>
      <c r="AX30" s="666" t="s">
        <v>123</v>
      </c>
      <c r="AY30" s="667"/>
      <c r="AZ30" s="667"/>
      <c r="BA30" s="667"/>
      <c r="BB30" s="667"/>
      <c r="BC30" s="667"/>
      <c r="BD30" s="667"/>
      <c r="BE30" s="667"/>
      <c r="BF30" s="668"/>
      <c r="BG30" s="647">
        <v>99</v>
      </c>
      <c r="BH30" s="648"/>
      <c r="BI30" s="648"/>
      <c r="BJ30" s="648"/>
      <c r="BK30" s="648"/>
      <c r="BL30" s="648"/>
      <c r="BM30" s="649">
        <v>96.2</v>
      </c>
      <c r="BN30" s="648"/>
      <c r="BO30" s="648"/>
      <c r="BP30" s="648"/>
      <c r="BQ30" s="650"/>
      <c r="BR30" s="647">
        <v>99.1</v>
      </c>
      <c r="BS30" s="648"/>
      <c r="BT30" s="648"/>
      <c r="BU30" s="648"/>
      <c r="BV30" s="648"/>
      <c r="BW30" s="648"/>
      <c r="BX30" s="649">
        <v>96.2</v>
      </c>
      <c r="BY30" s="648"/>
      <c r="BZ30" s="648"/>
      <c r="CA30" s="648"/>
      <c r="CB30" s="650"/>
      <c r="CD30" s="653"/>
      <c r="CE30" s="654"/>
      <c r="CF30" s="614" t="s">
        <v>247</v>
      </c>
      <c r="CG30" s="611"/>
      <c r="CH30" s="611"/>
      <c r="CI30" s="611"/>
      <c r="CJ30" s="611"/>
      <c r="CK30" s="611"/>
      <c r="CL30" s="611"/>
      <c r="CM30" s="611"/>
      <c r="CN30" s="611"/>
      <c r="CO30" s="611"/>
      <c r="CP30" s="611"/>
      <c r="CQ30" s="612"/>
      <c r="CR30" s="581">
        <v>2883445</v>
      </c>
      <c r="CS30" s="582"/>
      <c r="CT30" s="582"/>
      <c r="CU30" s="582"/>
      <c r="CV30" s="582"/>
      <c r="CW30" s="582"/>
      <c r="CX30" s="582"/>
      <c r="CY30" s="583"/>
      <c r="CZ30" s="584">
        <v>11.4</v>
      </c>
      <c r="DA30" s="602"/>
      <c r="DB30" s="602"/>
      <c r="DC30" s="603"/>
      <c r="DD30" s="587">
        <v>2773241</v>
      </c>
      <c r="DE30" s="582"/>
      <c r="DF30" s="582"/>
      <c r="DG30" s="582"/>
      <c r="DH30" s="582"/>
      <c r="DI30" s="582"/>
      <c r="DJ30" s="582"/>
      <c r="DK30" s="583"/>
      <c r="DL30" s="587">
        <v>2773241</v>
      </c>
      <c r="DM30" s="582"/>
      <c r="DN30" s="582"/>
      <c r="DO30" s="582"/>
      <c r="DP30" s="582"/>
      <c r="DQ30" s="582"/>
      <c r="DR30" s="582"/>
      <c r="DS30" s="582"/>
      <c r="DT30" s="582"/>
      <c r="DU30" s="582"/>
      <c r="DV30" s="583"/>
      <c r="DW30" s="604">
        <v>20</v>
      </c>
      <c r="DX30" s="605"/>
      <c r="DY30" s="605"/>
      <c r="DZ30" s="605"/>
      <c r="EA30" s="605"/>
      <c r="EB30" s="605"/>
      <c r="EC30" s="606"/>
    </row>
    <row r="31" spans="2:133" ht="11.25" customHeight="1">
      <c r="B31" s="578" t="s">
        <v>248</v>
      </c>
      <c r="C31" s="579"/>
      <c r="D31" s="579"/>
      <c r="E31" s="579"/>
      <c r="F31" s="579"/>
      <c r="G31" s="579"/>
      <c r="H31" s="579"/>
      <c r="I31" s="579"/>
      <c r="J31" s="579"/>
      <c r="K31" s="579"/>
      <c r="L31" s="579"/>
      <c r="M31" s="579"/>
      <c r="N31" s="579"/>
      <c r="O31" s="579"/>
      <c r="P31" s="579"/>
      <c r="Q31" s="580"/>
      <c r="R31" s="581">
        <v>857079</v>
      </c>
      <c r="S31" s="582"/>
      <c r="T31" s="582"/>
      <c r="U31" s="582"/>
      <c r="V31" s="582"/>
      <c r="W31" s="582"/>
      <c r="X31" s="582"/>
      <c r="Y31" s="583"/>
      <c r="Z31" s="634">
        <v>3.3</v>
      </c>
      <c r="AA31" s="634"/>
      <c r="AB31" s="634"/>
      <c r="AC31" s="634"/>
      <c r="AD31" s="635" t="s">
        <v>175</v>
      </c>
      <c r="AE31" s="635"/>
      <c r="AF31" s="635"/>
      <c r="AG31" s="635"/>
      <c r="AH31" s="635"/>
      <c r="AI31" s="635"/>
      <c r="AJ31" s="635"/>
      <c r="AK31" s="635"/>
      <c r="AL31" s="604" t="s">
        <v>175</v>
      </c>
      <c r="AM31" s="636"/>
      <c r="AN31" s="636"/>
      <c r="AO31" s="637"/>
      <c r="AP31" s="659"/>
      <c r="AQ31" s="660"/>
      <c r="AR31" s="660"/>
      <c r="AS31" s="660"/>
      <c r="AT31" s="664"/>
      <c r="AU31" s="88" t="s">
        <v>249</v>
      </c>
      <c r="AV31" s="88"/>
      <c r="AW31" s="88"/>
      <c r="AX31" s="578" t="s">
        <v>250</v>
      </c>
      <c r="AY31" s="579"/>
      <c r="AZ31" s="579"/>
      <c r="BA31" s="579"/>
      <c r="BB31" s="579"/>
      <c r="BC31" s="579"/>
      <c r="BD31" s="579"/>
      <c r="BE31" s="579"/>
      <c r="BF31" s="580"/>
      <c r="BG31" s="645">
        <v>99.1</v>
      </c>
      <c r="BH31" s="600"/>
      <c r="BI31" s="600"/>
      <c r="BJ31" s="600"/>
      <c r="BK31" s="600"/>
      <c r="BL31" s="600"/>
      <c r="BM31" s="636">
        <v>97.4</v>
      </c>
      <c r="BN31" s="646"/>
      <c r="BO31" s="646"/>
      <c r="BP31" s="646"/>
      <c r="BQ31" s="610"/>
      <c r="BR31" s="645">
        <v>99.3</v>
      </c>
      <c r="BS31" s="600"/>
      <c r="BT31" s="600"/>
      <c r="BU31" s="600"/>
      <c r="BV31" s="600"/>
      <c r="BW31" s="600"/>
      <c r="BX31" s="636">
        <v>97.4</v>
      </c>
      <c r="BY31" s="646"/>
      <c r="BZ31" s="646"/>
      <c r="CA31" s="646"/>
      <c r="CB31" s="610"/>
      <c r="CD31" s="653"/>
      <c r="CE31" s="654"/>
      <c r="CF31" s="614" t="s">
        <v>251</v>
      </c>
      <c r="CG31" s="611"/>
      <c r="CH31" s="611"/>
      <c r="CI31" s="611"/>
      <c r="CJ31" s="611"/>
      <c r="CK31" s="611"/>
      <c r="CL31" s="611"/>
      <c r="CM31" s="611"/>
      <c r="CN31" s="611"/>
      <c r="CO31" s="611"/>
      <c r="CP31" s="611"/>
      <c r="CQ31" s="612"/>
      <c r="CR31" s="581">
        <v>249182</v>
      </c>
      <c r="CS31" s="600"/>
      <c r="CT31" s="600"/>
      <c r="CU31" s="600"/>
      <c r="CV31" s="600"/>
      <c r="CW31" s="600"/>
      <c r="CX31" s="600"/>
      <c r="CY31" s="601"/>
      <c r="CZ31" s="584">
        <v>1</v>
      </c>
      <c r="DA31" s="602"/>
      <c r="DB31" s="602"/>
      <c r="DC31" s="603"/>
      <c r="DD31" s="587">
        <v>239966</v>
      </c>
      <c r="DE31" s="600"/>
      <c r="DF31" s="600"/>
      <c r="DG31" s="600"/>
      <c r="DH31" s="600"/>
      <c r="DI31" s="600"/>
      <c r="DJ31" s="600"/>
      <c r="DK31" s="601"/>
      <c r="DL31" s="587">
        <v>239966</v>
      </c>
      <c r="DM31" s="600"/>
      <c r="DN31" s="600"/>
      <c r="DO31" s="600"/>
      <c r="DP31" s="600"/>
      <c r="DQ31" s="600"/>
      <c r="DR31" s="600"/>
      <c r="DS31" s="600"/>
      <c r="DT31" s="600"/>
      <c r="DU31" s="600"/>
      <c r="DV31" s="601"/>
      <c r="DW31" s="604">
        <v>1.7</v>
      </c>
      <c r="DX31" s="605"/>
      <c r="DY31" s="605"/>
      <c r="DZ31" s="605"/>
      <c r="EA31" s="605"/>
      <c r="EB31" s="605"/>
      <c r="EC31" s="606"/>
    </row>
    <row r="32" spans="2:133" ht="11.25" customHeight="1">
      <c r="B32" s="578" t="s">
        <v>252</v>
      </c>
      <c r="C32" s="579"/>
      <c r="D32" s="579"/>
      <c r="E32" s="579"/>
      <c r="F32" s="579"/>
      <c r="G32" s="579"/>
      <c r="H32" s="579"/>
      <c r="I32" s="579"/>
      <c r="J32" s="579"/>
      <c r="K32" s="579"/>
      <c r="L32" s="579"/>
      <c r="M32" s="579"/>
      <c r="N32" s="579"/>
      <c r="O32" s="579"/>
      <c r="P32" s="579"/>
      <c r="Q32" s="580"/>
      <c r="R32" s="581">
        <v>411515</v>
      </c>
      <c r="S32" s="582"/>
      <c r="T32" s="582"/>
      <c r="U32" s="582"/>
      <c r="V32" s="582"/>
      <c r="W32" s="582"/>
      <c r="X32" s="582"/>
      <c r="Y32" s="583"/>
      <c r="Z32" s="634">
        <v>1.6</v>
      </c>
      <c r="AA32" s="634"/>
      <c r="AB32" s="634"/>
      <c r="AC32" s="634"/>
      <c r="AD32" s="635">
        <v>34851</v>
      </c>
      <c r="AE32" s="635"/>
      <c r="AF32" s="635"/>
      <c r="AG32" s="635"/>
      <c r="AH32" s="635"/>
      <c r="AI32" s="635"/>
      <c r="AJ32" s="635"/>
      <c r="AK32" s="635"/>
      <c r="AL32" s="604">
        <v>0.3</v>
      </c>
      <c r="AM32" s="636"/>
      <c r="AN32" s="636"/>
      <c r="AO32" s="637"/>
      <c r="AP32" s="661"/>
      <c r="AQ32" s="662"/>
      <c r="AR32" s="662"/>
      <c r="AS32" s="662"/>
      <c r="AT32" s="665"/>
      <c r="AU32" s="90"/>
      <c r="AV32" s="90"/>
      <c r="AW32" s="90"/>
      <c r="AX32" s="562" t="s">
        <v>253</v>
      </c>
      <c r="AY32" s="563"/>
      <c r="AZ32" s="563"/>
      <c r="BA32" s="563"/>
      <c r="BB32" s="563"/>
      <c r="BC32" s="563"/>
      <c r="BD32" s="563"/>
      <c r="BE32" s="563"/>
      <c r="BF32" s="564"/>
      <c r="BG32" s="644">
        <v>98.7</v>
      </c>
      <c r="BH32" s="566"/>
      <c r="BI32" s="566"/>
      <c r="BJ32" s="566"/>
      <c r="BK32" s="566"/>
      <c r="BL32" s="566"/>
      <c r="BM32" s="629">
        <v>94.5</v>
      </c>
      <c r="BN32" s="566"/>
      <c r="BO32" s="566"/>
      <c r="BP32" s="566"/>
      <c r="BQ32" s="623"/>
      <c r="BR32" s="644">
        <v>98.8</v>
      </c>
      <c r="BS32" s="566"/>
      <c r="BT32" s="566"/>
      <c r="BU32" s="566"/>
      <c r="BV32" s="566"/>
      <c r="BW32" s="566"/>
      <c r="BX32" s="629">
        <v>94.4</v>
      </c>
      <c r="BY32" s="566"/>
      <c r="BZ32" s="566"/>
      <c r="CA32" s="566"/>
      <c r="CB32" s="623"/>
      <c r="CD32" s="655"/>
      <c r="CE32" s="656"/>
      <c r="CF32" s="614" t="s">
        <v>254</v>
      </c>
      <c r="CG32" s="611"/>
      <c r="CH32" s="611"/>
      <c r="CI32" s="611"/>
      <c r="CJ32" s="611"/>
      <c r="CK32" s="611"/>
      <c r="CL32" s="611"/>
      <c r="CM32" s="611"/>
      <c r="CN32" s="611"/>
      <c r="CO32" s="611"/>
      <c r="CP32" s="611"/>
      <c r="CQ32" s="612"/>
      <c r="CR32" s="581">
        <v>89</v>
      </c>
      <c r="CS32" s="582"/>
      <c r="CT32" s="582"/>
      <c r="CU32" s="582"/>
      <c r="CV32" s="582"/>
      <c r="CW32" s="582"/>
      <c r="CX32" s="582"/>
      <c r="CY32" s="583"/>
      <c r="CZ32" s="584">
        <v>0</v>
      </c>
      <c r="DA32" s="602"/>
      <c r="DB32" s="602"/>
      <c r="DC32" s="603"/>
      <c r="DD32" s="587">
        <v>89</v>
      </c>
      <c r="DE32" s="582"/>
      <c r="DF32" s="582"/>
      <c r="DG32" s="582"/>
      <c r="DH32" s="582"/>
      <c r="DI32" s="582"/>
      <c r="DJ32" s="582"/>
      <c r="DK32" s="583"/>
      <c r="DL32" s="587">
        <v>89</v>
      </c>
      <c r="DM32" s="582"/>
      <c r="DN32" s="582"/>
      <c r="DO32" s="582"/>
      <c r="DP32" s="582"/>
      <c r="DQ32" s="582"/>
      <c r="DR32" s="582"/>
      <c r="DS32" s="582"/>
      <c r="DT32" s="582"/>
      <c r="DU32" s="582"/>
      <c r="DV32" s="583"/>
      <c r="DW32" s="604">
        <v>0</v>
      </c>
      <c r="DX32" s="605"/>
      <c r="DY32" s="605"/>
      <c r="DZ32" s="605"/>
      <c r="EA32" s="605"/>
      <c r="EB32" s="605"/>
      <c r="EC32" s="606"/>
    </row>
    <row r="33" spans="2:133" ht="11.25" customHeight="1">
      <c r="B33" s="578" t="s">
        <v>255</v>
      </c>
      <c r="C33" s="579"/>
      <c r="D33" s="579"/>
      <c r="E33" s="579"/>
      <c r="F33" s="579"/>
      <c r="G33" s="579"/>
      <c r="H33" s="579"/>
      <c r="I33" s="579"/>
      <c r="J33" s="579"/>
      <c r="K33" s="579"/>
      <c r="L33" s="579"/>
      <c r="M33" s="579"/>
      <c r="N33" s="579"/>
      <c r="O33" s="579"/>
      <c r="P33" s="579"/>
      <c r="Q33" s="580"/>
      <c r="R33" s="581">
        <v>3175670</v>
      </c>
      <c r="S33" s="582"/>
      <c r="T33" s="582"/>
      <c r="U33" s="582"/>
      <c r="V33" s="582"/>
      <c r="W33" s="582"/>
      <c r="X33" s="582"/>
      <c r="Y33" s="583"/>
      <c r="Z33" s="634">
        <v>12.1</v>
      </c>
      <c r="AA33" s="634"/>
      <c r="AB33" s="634"/>
      <c r="AC33" s="634"/>
      <c r="AD33" s="635" t="s">
        <v>175</v>
      </c>
      <c r="AE33" s="635"/>
      <c r="AF33" s="635"/>
      <c r="AG33" s="635"/>
      <c r="AH33" s="635"/>
      <c r="AI33" s="635"/>
      <c r="AJ33" s="635"/>
      <c r="AK33" s="635"/>
      <c r="AL33" s="604" t="s">
        <v>175</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4" t="s">
        <v>256</v>
      </c>
      <c r="CE33" s="611"/>
      <c r="CF33" s="611"/>
      <c r="CG33" s="611"/>
      <c r="CH33" s="611"/>
      <c r="CI33" s="611"/>
      <c r="CJ33" s="611"/>
      <c r="CK33" s="611"/>
      <c r="CL33" s="611"/>
      <c r="CM33" s="611"/>
      <c r="CN33" s="611"/>
      <c r="CO33" s="611"/>
      <c r="CP33" s="611"/>
      <c r="CQ33" s="612"/>
      <c r="CR33" s="581">
        <v>9426813</v>
      </c>
      <c r="CS33" s="600"/>
      <c r="CT33" s="600"/>
      <c r="CU33" s="600"/>
      <c r="CV33" s="600"/>
      <c r="CW33" s="600"/>
      <c r="CX33" s="600"/>
      <c r="CY33" s="601"/>
      <c r="CZ33" s="584">
        <v>37.1</v>
      </c>
      <c r="DA33" s="602"/>
      <c r="DB33" s="602"/>
      <c r="DC33" s="603"/>
      <c r="DD33" s="587">
        <v>6069484</v>
      </c>
      <c r="DE33" s="600"/>
      <c r="DF33" s="600"/>
      <c r="DG33" s="600"/>
      <c r="DH33" s="600"/>
      <c r="DI33" s="600"/>
      <c r="DJ33" s="600"/>
      <c r="DK33" s="601"/>
      <c r="DL33" s="587">
        <v>4013185</v>
      </c>
      <c r="DM33" s="600"/>
      <c r="DN33" s="600"/>
      <c r="DO33" s="600"/>
      <c r="DP33" s="600"/>
      <c r="DQ33" s="600"/>
      <c r="DR33" s="600"/>
      <c r="DS33" s="600"/>
      <c r="DT33" s="600"/>
      <c r="DU33" s="600"/>
      <c r="DV33" s="601"/>
      <c r="DW33" s="604">
        <v>29</v>
      </c>
      <c r="DX33" s="605"/>
      <c r="DY33" s="605"/>
      <c r="DZ33" s="605"/>
      <c r="EA33" s="605"/>
      <c r="EB33" s="605"/>
      <c r="EC33" s="606"/>
    </row>
    <row r="34" spans="2:133" ht="11.25" customHeight="1">
      <c r="B34" s="578" t="s">
        <v>257</v>
      </c>
      <c r="C34" s="579"/>
      <c r="D34" s="579"/>
      <c r="E34" s="579"/>
      <c r="F34" s="579"/>
      <c r="G34" s="579"/>
      <c r="H34" s="579"/>
      <c r="I34" s="579"/>
      <c r="J34" s="579"/>
      <c r="K34" s="579"/>
      <c r="L34" s="579"/>
      <c r="M34" s="579"/>
      <c r="N34" s="579"/>
      <c r="O34" s="579"/>
      <c r="P34" s="579"/>
      <c r="Q34" s="580"/>
      <c r="R34" s="581" t="s">
        <v>175</v>
      </c>
      <c r="S34" s="582"/>
      <c r="T34" s="582"/>
      <c r="U34" s="582"/>
      <c r="V34" s="582"/>
      <c r="W34" s="582"/>
      <c r="X34" s="582"/>
      <c r="Y34" s="583"/>
      <c r="Z34" s="634" t="s">
        <v>175</v>
      </c>
      <c r="AA34" s="634"/>
      <c r="AB34" s="634"/>
      <c r="AC34" s="634"/>
      <c r="AD34" s="635" t="s">
        <v>175</v>
      </c>
      <c r="AE34" s="635"/>
      <c r="AF34" s="635"/>
      <c r="AG34" s="635"/>
      <c r="AH34" s="635"/>
      <c r="AI34" s="635"/>
      <c r="AJ34" s="635"/>
      <c r="AK34" s="635"/>
      <c r="AL34" s="604" t="s">
        <v>175</v>
      </c>
      <c r="AM34" s="636"/>
      <c r="AN34" s="636"/>
      <c r="AO34" s="637"/>
      <c r="AP34" s="93"/>
      <c r="AQ34" s="641" t="s">
        <v>258</v>
      </c>
      <c r="AR34" s="642"/>
      <c r="AS34" s="642"/>
      <c r="AT34" s="642"/>
      <c r="AU34" s="642"/>
      <c r="AV34" s="642"/>
      <c r="AW34" s="642"/>
      <c r="AX34" s="642"/>
      <c r="AY34" s="642"/>
      <c r="AZ34" s="642"/>
      <c r="BA34" s="642"/>
      <c r="BB34" s="642"/>
      <c r="BC34" s="642"/>
      <c r="BD34" s="642"/>
      <c r="BE34" s="642"/>
      <c r="BF34" s="643"/>
      <c r="BG34" s="641" t="s">
        <v>259</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4" t="s">
        <v>260</v>
      </c>
      <c r="CE34" s="611"/>
      <c r="CF34" s="611"/>
      <c r="CG34" s="611"/>
      <c r="CH34" s="611"/>
      <c r="CI34" s="611"/>
      <c r="CJ34" s="611"/>
      <c r="CK34" s="611"/>
      <c r="CL34" s="611"/>
      <c r="CM34" s="611"/>
      <c r="CN34" s="611"/>
      <c r="CO34" s="611"/>
      <c r="CP34" s="611"/>
      <c r="CQ34" s="612"/>
      <c r="CR34" s="581">
        <v>2793667</v>
      </c>
      <c r="CS34" s="582"/>
      <c r="CT34" s="582"/>
      <c r="CU34" s="582"/>
      <c r="CV34" s="582"/>
      <c r="CW34" s="582"/>
      <c r="CX34" s="582"/>
      <c r="CY34" s="583"/>
      <c r="CZ34" s="584">
        <v>11</v>
      </c>
      <c r="DA34" s="602"/>
      <c r="DB34" s="602"/>
      <c r="DC34" s="603"/>
      <c r="DD34" s="587">
        <v>1669034</v>
      </c>
      <c r="DE34" s="582"/>
      <c r="DF34" s="582"/>
      <c r="DG34" s="582"/>
      <c r="DH34" s="582"/>
      <c r="DI34" s="582"/>
      <c r="DJ34" s="582"/>
      <c r="DK34" s="583"/>
      <c r="DL34" s="587">
        <v>1406209</v>
      </c>
      <c r="DM34" s="582"/>
      <c r="DN34" s="582"/>
      <c r="DO34" s="582"/>
      <c r="DP34" s="582"/>
      <c r="DQ34" s="582"/>
      <c r="DR34" s="582"/>
      <c r="DS34" s="582"/>
      <c r="DT34" s="582"/>
      <c r="DU34" s="582"/>
      <c r="DV34" s="583"/>
      <c r="DW34" s="604">
        <v>10.199999999999999</v>
      </c>
      <c r="DX34" s="605"/>
      <c r="DY34" s="605"/>
      <c r="DZ34" s="605"/>
      <c r="EA34" s="605"/>
      <c r="EB34" s="605"/>
      <c r="EC34" s="606"/>
    </row>
    <row r="35" spans="2:133" ht="11.25" customHeight="1">
      <c r="B35" s="578" t="s">
        <v>261</v>
      </c>
      <c r="C35" s="579"/>
      <c r="D35" s="579"/>
      <c r="E35" s="579"/>
      <c r="F35" s="579"/>
      <c r="G35" s="579"/>
      <c r="H35" s="579"/>
      <c r="I35" s="579"/>
      <c r="J35" s="579"/>
      <c r="K35" s="579"/>
      <c r="L35" s="579"/>
      <c r="M35" s="579"/>
      <c r="N35" s="579"/>
      <c r="O35" s="579"/>
      <c r="P35" s="579"/>
      <c r="Q35" s="580"/>
      <c r="R35" s="581">
        <v>565270</v>
      </c>
      <c r="S35" s="582"/>
      <c r="T35" s="582"/>
      <c r="U35" s="582"/>
      <c r="V35" s="582"/>
      <c r="W35" s="582"/>
      <c r="X35" s="582"/>
      <c r="Y35" s="583"/>
      <c r="Z35" s="634">
        <v>2.1</v>
      </c>
      <c r="AA35" s="634"/>
      <c r="AB35" s="634"/>
      <c r="AC35" s="634"/>
      <c r="AD35" s="635" t="s">
        <v>175</v>
      </c>
      <c r="AE35" s="635"/>
      <c r="AF35" s="635"/>
      <c r="AG35" s="635"/>
      <c r="AH35" s="635"/>
      <c r="AI35" s="635"/>
      <c r="AJ35" s="635"/>
      <c r="AK35" s="635"/>
      <c r="AL35" s="604" t="s">
        <v>175</v>
      </c>
      <c r="AM35" s="636"/>
      <c r="AN35" s="636"/>
      <c r="AO35" s="637"/>
      <c r="AP35" s="93"/>
      <c r="AQ35" s="638" t="s">
        <v>262</v>
      </c>
      <c r="AR35" s="639"/>
      <c r="AS35" s="639"/>
      <c r="AT35" s="639"/>
      <c r="AU35" s="639"/>
      <c r="AV35" s="639"/>
      <c r="AW35" s="639"/>
      <c r="AX35" s="639"/>
      <c r="AY35" s="640"/>
      <c r="AZ35" s="631">
        <v>2815665</v>
      </c>
      <c r="BA35" s="632"/>
      <c r="BB35" s="632"/>
      <c r="BC35" s="632"/>
      <c r="BD35" s="632"/>
      <c r="BE35" s="632"/>
      <c r="BF35" s="633"/>
      <c r="BG35" s="638" t="s">
        <v>263</v>
      </c>
      <c r="BH35" s="639"/>
      <c r="BI35" s="639"/>
      <c r="BJ35" s="639"/>
      <c r="BK35" s="639"/>
      <c r="BL35" s="639"/>
      <c r="BM35" s="639"/>
      <c r="BN35" s="639"/>
      <c r="BO35" s="639"/>
      <c r="BP35" s="639"/>
      <c r="BQ35" s="639"/>
      <c r="BR35" s="639"/>
      <c r="BS35" s="639"/>
      <c r="BT35" s="639"/>
      <c r="BU35" s="640"/>
      <c r="BV35" s="631">
        <v>291483</v>
      </c>
      <c r="BW35" s="632"/>
      <c r="BX35" s="632"/>
      <c r="BY35" s="632"/>
      <c r="BZ35" s="632"/>
      <c r="CA35" s="632"/>
      <c r="CB35" s="633"/>
      <c r="CD35" s="614" t="s">
        <v>264</v>
      </c>
      <c r="CE35" s="611"/>
      <c r="CF35" s="611"/>
      <c r="CG35" s="611"/>
      <c r="CH35" s="611"/>
      <c r="CI35" s="611"/>
      <c r="CJ35" s="611"/>
      <c r="CK35" s="611"/>
      <c r="CL35" s="611"/>
      <c r="CM35" s="611"/>
      <c r="CN35" s="611"/>
      <c r="CO35" s="611"/>
      <c r="CP35" s="611"/>
      <c r="CQ35" s="612"/>
      <c r="CR35" s="581">
        <v>169380</v>
      </c>
      <c r="CS35" s="600"/>
      <c r="CT35" s="600"/>
      <c r="CU35" s="600"/>
      <c r="CV35" s="600"/>
      <c r="CW35" s="600"/>
      <c r="CX35" s="600"/>
      <c r="CY35" s="601"/>
      <c r="CZ35" s="584">
        <v>0.7</v>
      </c>
      <c r="DA35" s="602"/>
      <c r="DB35" s="602"/>
      <c r="DC35" s="603"/>
      <c r="DD35" s="587">
        <v>149129</v>
      </c>
      <c r="DE35" s="600"/>
      <c r="DF35" s="600"/>
      <c r="DG35" s="600"/>
      <c r="DH35" s="600"/>
      <c r="DI35" s="600"/>
      <c r="DJ35" s="600"/>
      <c r="DK35" s="601"/>
      <c r="DL35" s="587">
        <v>149129</v>
      </c>
      <c r="DM35" s="600"/>
      <c r="DN35" s="600"/>
      <c r="DO35" s="600"/>
      <c r="DP35" s="600"/>
      <c r="DQ35" s="600"/>
      <c r="DR35" s="600"/>
      <c r="DS35" s="600"/>
      <c r="DT35" s="600"/>
      <c r="DU35" s="600"/>
      <c r="DV35" s="601"/>
      <c r="DW35" s="604">
        <v>1.1000000000000001</v>
      </c>
      <c r="DX35" s="605"/>
      <c r="DY35" s="605"/>
      <c r="DZ35" s="605"/>
      <c r="EA35" s="605"/>
      <c r="EB35" s="605"/>
      <c r="EC35" s="606"/>
    </row>
    <row r="36" spans="2:133" ht="11.25" customHeight="1">
      <c r="B36" s="562" t="s">
        <v>265</v>
      </c>
      <c r="C36" s="563"/>
      <c r="D36" s="563"/>
      <c r="E36" s="563"/>
      <c r="F36" s="563"/>
      <c r="G36" s="563"/>
      <c r="H36" s="563"/>
      <c r="I36" s="563"/>
      <c r="J36" s="563"/>
      <c r="K36" s="563"/>
      <c r="L36" s="563"/>
      <c r="M36" s="563"/>
      <c r="N36" s="563"/>
      <c r="O36" s="563"/>
      <c r="P36" s="563"/>
      <c r="Q36" s="564"/>
      <c r="R36" s="565">
        <v>26322981</v>
      </c>
      <c r="S36" s="622"/>
      <c r="T36" s="622"/>
      <c r="U36" s="622"/>
      <c r="V36" s="622"/>
      <c r="W36" s="622"/>
      <c r="X36" s="622"/>
      <c r="Y36" s="625"/>
      <c r="Z36" s="626">
        <v>100</v>
      </c>
      <c r="AA36" s="626"/>
      <c r="AB36" s="626"/>
      <c r="AC36" s="626"/>
      <c r="AD36" s="627">
        <v>13266364</v>
      </c>
      <c r="AE36" s="627"/>
      <c r="AF36" s="627"/>
      <c r="AG36" s="627"/>
      <c r="AH36" s="627"/>
      <c r="AI36" s="627"/>
      <c r="AJ36" s="627"/>
      <c r="AK36" s="627"/>
      <c r="AL36" s="628">
        <v>100</v>
      </c>
      <c r="AM36" s="629"/>
      <c r="AN36" s="629"/>
      <c r="AO36" s="630"/>
      <c r="AQ36" s="607" t="s">
        <v>266</v>
      </c>
      <c r="AR36" s="608"/>
      <c r="AS36" s="608"/>
      <c r="AT36" s="608"/>
      <c r="AU36" s="608"/>
      <c r="AV36" s="608"/>
      <c r="AW36" s="608"/>
      <c r="AX36" s="608"/>
      <c r="AY36" s="609"/>
      <c r="AZ36" s="581">
        <v>80814</v>
      </c>
      <c r="BA36" s="582"/>
      <c r="BB36" s="582"/>
      <c r="BC36" s="582"/>
      <c r="BD36" s="600"/>
      <c r="BE36" s="600"/>
      <c r="BF36" s="610"/>
      <c r="BG36" s="614" t="s">
        <v>267</v>
      </c>
      <c r="BH36" s="611"/>
      <c r="BI36" s="611"/>
      <c r="BJ36" s="611"/>
      <c r="BK36" s="611"/>
      <c r="BL36" s="611"/>
      <c r="BM36" s="611"/>
      <c r="BN36" s="611"/>
      <c r="BO36" s="611"/>
      <c r="BP36" s="611"/>
      <c r="BQ36" s="611"/>
      <c r="BR36" s="611"/>
      <c r="BS36" s="611"/>
      <c r="BT36" s="611"/>
      <c r="BU36" s="612"/>
      <c r="BV36" s="581">
        <v>194394</v>
      </c>
      <c r="BW36" s="582"/>
      <c r="BX36" s="582"/>
      <c r="BY36" s="582"/>
      <c r="BZ36" s="582"/>
      <c r="CA36" s="582"/>
      <c r="CB36" s="613"/>
      <c r="CD36" s="614" t="s">
        <v>268</v>
      </c>
      <c r="CE36" s="611"/>
      <c r="CF36" s="611"/>
      <c r="CG36" s="611"/>
      <c r="CH36" s="611"/>
      <c r="CI36" s="611"/>
      <c r="CJ36" s="611"/>
      <c r="CK36" s="611"/>
      <c r="CL36" s="611"/>
      <c r="CM36" s="611"/>
      <c r="CN36" s="611"/>
      <c r="CO36" s="611"/>
      <c r="CP36" s="611"/>
      <c r="CQ36" s="612"/>
      <c r="CR36" s="581">
        <v>1285044</v>
      </c>
      <c r="CS36" s="582"/>
      <c r="CT36" s="582"/>
      <c r="CU36" s="582"/>
      <c r="CV36" s="582"/>
      <c r="CW36" s="582"/>
      <c r="CX36" s="582"/>
      <c r="CY36" s="583"/>
      <c r="CZ36" s="584">
        <v>5.0999999999999996</v>
      </c>
      <c r="DA36" s="602"/>
      <c r="DB36" s="602"/>
      <c r="DC36" s="603"/>
      <c r="DD36" s="587">
        <v>1045825</v>
      </c>
      <c r="DE36" s="582"/>
      <c r="DF36" s="582"/>
      <c r="DG36" s="582"/>
      <c r="DH36" s="582"/>
      <c r="DI36" s="582"/>
      <c r="DJ36" s="582"/>
      <c r="DK36" s="583"/>
      <c r="DL36" s="587">
        <v>650994</v>
      </c>
      <c r="DM36" s="582"/>
      <c r="DN36" s="582"/>
      <c r="DO36" s="582"/>
      <c r="DP36" s="582"/>
      <c r="DQ36" s="582"/>
      <c r="DR36" s="582"/>
      <c r="DS36" s="582"/>
      <c r="DT36" s="582"/>
      <c r="DU36" s="582"/>
      <c r="DV36" s="583"/>
      <c r="DW36" s="604">
        <v>4.7</v>
      </c>
      <c r="DX36" s="605"/>
      <c r="DY36" s="605"/>
      <c r="DZ36" s="605"/>
      <c r="EA36" s="605"/>
      <c r="EB36" s="605"/>
      <c r="EC36" s="606"/>
    </row>
    <row r="37" spans="2:133" ht="11.25" customHeight="1">
      <c r="AQ37" s="607" t="s">
        <v>269</v>
      </c>
      <c r="AR37" s="608"/>
      <c r="AS37" s="608"/>
      <c r="AT37" s="608"/>
      <c r="AU37" s="608"/>
      <c r="AV37" s="608"/>
      <c r="AW37" s="608"/>
      <c r="AX37" s="608"/>
      <c r="AY37" s="609"/>
      <c r="AZ37" s="581">
        <v>80803</v>
      </c>
      <c r="BA37" s="582"/>
      <c r="BB37" s="582"/>
      <c r="BC37" s="582"/>
      <c r="BD37" s="600"/>
      <c r="BE37" s="600"/>
      <c r="BF37" s="610"/>
      <c r="BG37" s="614" t="s">
        <v>270</v>
      </c>
      <c r="BH37" s="611"/>
      <c r="BI37" s="611"/>
      <c r="BJ37" s="611"/>
      <c r="BK37" s="611"/>
      <c r="BL37" s="611"/>
      <c r="BM37" s="611"/>
      <c r="BN37" s="611"/>
      <c r="BO37" s="611"/>
      <c r="BP37" s="611"/>
      <c r="BQ37" s="611"/>
      <c r="BR37" s="611"/>
      <c r="BS37" s="611"/>
      <c r="BT37" s="611"/>
      <c r="BU37" s="612"/>
      <c r="BV37" s="581">
        <v>5908</v>
      </c>
      <c r="BW37" s="582"/>
      <c r="BX37" s="582"/>
      <c r="BY37" s="582"/>
      <c r="BZ37" s="582"/>
      <c r="CA37" s="582"/>
      <c r="CB37" s="613"/>
      <c r="CD37" s="614" t="s">
        <v>271</v>
      </c>
      <c r="CE37" s="611"/>
      <c r="CF37" s="611"/>
      <c r="CG37" s="611"/>
      <c r="CH37" s="611"/>
      <c r="CI37" s="611"/>
      <c r="CJ37" s="611"/>
      <c r="CK37" s="611"/>
      <c r="CL37" s="611"/>
      <c r="CM37" s="611"/>
      <c r="CN37" s="611"/>
      <c r="CO37" s="611"/>
      <c r="CP37" s="611"/>
      <c r="CQ37" s="612"/>
      <c r="CR37" s="581">
        <v>261592</v>
      </c>
      <c r="CS37" s="600"/>
      <c r="CT37" s="600"/>
      <c r="CU37" s="600"/>
      <c r="CV37" s="600"/>
      <c r="CW37" s="600"/>
      <c r="CX37" s="600"/>
      <c r="CY37" s="601"/>
      <c r="CZ37" s="584">
        <v>1</v>
      </c>
      <c r="DA37" s="602"/>
      <c r="DB37" s="602"/>
      <c r="DC37" s="603"/>
      <c r="DD37" s="587">
        <v>261592</v>
      </c>
      <c r="DE37" s="600"/>
      <c r="DF37" s="600"/>
      <c r="DG37" s="600"/>
      <c r="DH37" s="600"/>
      <c r="DI37" s="600"/>
      <c r="DJ37" s="600"/>
      <c r="DK37" s="601"/>
      <c r="DL37" s="587">
        <v>219634</v>
      </c>
      <c r="DM37" s="600"/>
      <c r="DN37" s="600"/>
      <c r="DO37" s="600"/>
      <c r="DP37" s="600"/>
      <c r="DQ37" s="600"/>
      <c r="DR37" s="600"/>
      <c r="DS37" s="600"/>
      <c r="DT37" s="600"/>
      <c r="DU37" s="600"/>
      <c r="DV37" s="601"/>
      <c r="DW37" s="604">
        <v>1.6</v>
      </c>
      <c r="DX37" s="605"/>
      <c r="DY37" s="605"/>
      <c r="DZ37" s="605"/>
      <c r="EA37" s="605"/>
      <c r="EB37" s="605"/>
      <c r="EC37" s="606"/>
    </row>
    <row r="38" spans="2:133" ht="11.25" customHeight="1">
      <c r="AQ38" s="607" t="s">
        <v>272</v>
      </c>
      <c r="AR38" s="608"/>
      <c r="AS38" s="608"/>
      <c r="AT38" s="608"/>
      <c r="AU38" s="608"/>
      <c r="AV38" s="608"/>
      <c r="AW38" s="608"/>
      <c r="AX38" s="608"/>
      <c r="AY38" s="609"/>
      <c r="AZ38" s="581">
        <v>73205</v>
      </c>
      <c r="BA38" s="582"/>
      <c r="BB38" s="582"/>
      <c r="BC38" s="582"/>
      <c r="BD38" s="600"/>
      <c r="BE38" s="600"/>
      <c r="BF38" s="610"/>
      <c r="BG38" s="614" t="s">
        <v>273</v>
      </c>
      <c r="BH38" s="611"/>
      <c r="BI38" s="611"/>
      <c r="BJ38" s="611"/>
      <c r="BK38" s="611"/>
      <c r="BL38" s="611"/>
      <c r="BM38" s="611"/>
      <c r="BN38" s="611"/>
      <c r="BO38" s="611"/>
      <c r="BP38" s="611"/>
      <c r="BQ38" s="611"/>
      <c r="BR38" s="611"/>
      <c r="BS38" s="611"/>
      <c r="BT38" s="611"/>
      <c r="BU38" s="612"/>
      <c r="BV38" s="581">
        <v>9316</v>
      </c>
      <c r="BW38" s="582"/>
      <c r="BX38" s="582"/>
      <c r="BY38" s="582"/>
      <c r="BZ38" s="582"/>
      <c r="CA38" s="582"/>
      <c r="CB38" s="613"/>
      <c r="CD38" s="614" t="s">
        <v>274</v>
      </c>
      <c r="CE38" s="611"/>
      <c r="CF38" s="611"/>
      <c r="CG38" s="611"/>
      <c r="CH38" s="611"/>
      <c r="CI38" s="611"/>
      <c r="CJ38" s="611"/>
      <c r="CK38" s="611"/>
      <c r="CL38" s="611"/>
      <c r="CM38" s="611"/>
      <c r="CN38" s="611"/>
      <c r="CO38" s="611"/>
      <c r="CP38" s="611"/>
      <c r="CQ38" s="612"/>
      <c r="CR38" s="581">
        <v>2734862</v>
      </c>
      <c r="CS38" s="582"/>
      <c r="CT38" s="582"/>
      <c r="CU38" s="582"/>
      <c r="CV38" s="582"/>
      <c r="CW38" s="582"/>
      <c r="CX38" s="582"/>
      <c r="CY38" s="583"/>
      <c r="CZ38" s="584">
        <v>10.8</v>
      </c>
      <c r="DA38" s="602"/>
      <c r="DB38" s="602"/>
      <c r="DC38" s="603"/>
      <c r="DD38" s="587">
        <v>2389720</v>
      </c>
      <c r="DE38" s="582"/>
      <c r="DF38" s="582"/>
      <c r="DG38" s="582"/>
      <c r="DH38" s="582"/>
      <c r="DI38" s="582"/>
      <c r="DJ38" s="582"/>
      <c r="DK38" s="583"/>
      <c r="DL38" s="587">
        <v>1806853</v>
      </c>
      <c r="DM38" s="582"/>
      <c r="DN38" s="582"/>
      <c r="DO38" s="582"/>
      <c r="DP38" s="582"/>
      <c r="DQ38" s="582"/>
      <c r="DR38" s="582"/>
      <c r="DS38" s="582"/>
      <c r="DT38" s="582"/>
      <c r="DU38" s="582"/>
      <c r="DV38" s="583"/>
      <c r="DW38" s="604">
        <v>13.1</v>
      </c>
      <c r="DX38" s="605"/>
      <c r="DY38" s="605"/>
      <c r="DZ38" s="605"/>
      <c r="EA38" s="605"/>
      <c r="EB38" s="605"/>
      <c r="EC38" s="606"/>
    </row>
    <row r="39" spans="2:133" ht="11.25" customHeight="1">
      <c r="AQ39" s="607" t="s">
        <v>275</v>
      </c>
      <c r="AR39" s="608"/>
      <c r="AS39" s="608"/>
      <c r="AT39" s="608"/>
      <c r="AU39" s="608"/>
      <c r="AV39" s="608"/>
      <c r="AW39" s="608"/>
      <c r="AX39" s="608"/>
      <c r="AY39" s="609"/>
      <c r="AZ39" s="581">
        <v>26767</v>
      </c>
      <c r="BA39" s="582"/>
      <c r="BB39" s="582"/>
      <c r="BC39" s="582"/>
      <c r="BD39" s="600"/>
      <c r="BE39" s="600"/>
      <c r="BF39" s="610"/>
      <c r="BG39" s="615" t="s">
        <v>276</v>
      </c>
      <c r="BH39" s="616"/>
      <c r="BI39" s="616"/>
      <c r="BJ39" s="616"/>
      <c r="BK39" s="616"/>
      <c r="BL39" s="94"/>
      <c r="BM39" s="611" t="s">
        <v>277</v>
      </c>
      <c r="BN39" s="611"/>
      <c r="BO39" s="611"/>
      <c r="BP39" s="611"/>
      <c r="BQ39" s="611"/>
      <c r="BR39" s="611"/>
      <c r="BS39" s="611"/>
      <c r="BT39" s="611"/>
      <c r="BU39" s="612"/>
      <c r="BV39" s="581">
        <v>75</v>
      </c>
      <c r="BW39" s="582"/>
      <c r="BX39" s="582"/>
      <c r="BY39" s="582"/>
      <c r="BZ39" s="582"/>
      <c r="CA39" s="582"/>
      <c r="CB39" s="613"/>
      <c r="CD39" s="614" t="s">
        <v>278</v>
      </c>
      <c r="CE39" s="611"/>
      <c r="CF39" s="611"/>
      <c r="CG39" s="611"/>
      <c r="CH39" s="611"/>
      <c r="CI39" s="611"/>
      <c r="CJ39" s="611"/>
      <c r="CK39" s="611"/>
      <c r="CL39" s="611"/>
      <c r="CM39" s="611"/>
      <c r="CN39" s="611"/>
      <c r="CO39" s="611"/>
      <c r="CP39" s="611"/>
      <c r="CQ39" s="612"/>
      <c r="CR39" s="581">
        <v>1859080</v>
      </c>
      <c r="CS39" s="600"/>
      <c r="CT39" s="600"/>
      <c r="CU39" s="600"/>
      <c r="CV39" s="600"/>
      <c r="CW39" s="600"/>
      <c r="CX39" s="600"/>
      <c r="CY39" s="601"/>
      <c r="CZ39" s="584">
        <v>7.3</v>
      </c>
      <c r="DA39" s="602"/>
      <c r="DB39" s="602"/>
      <c r="DC39" s="603"/>
      <c r="DD39" s="587">
        <v>815376</v>
      </c>
      <c r="DE39" s="600"/>
      <c r="DF39" s="600"/>
      <c r="DG39" s="600"/>
      <c r="DH39" s="600"/>
      <c r="DI39" s="600"/>
      <c r="DJ39" s="600"/>
      <c r="DK39" s="601"/>
      <c r="DL39" s="587" t="s">
        <v>65</v>
      </c>
      <c r="DM39" s="600"/>
      <c r="DN39" s="600"/>
      <c r="DO39" s="600"/>
      <c r="DP39" s="600"/>
      <c r="DQ39" s="600"/>
      <c r="DR39" s="600"/>
      <c r="DS39" s="600"/>
      <c r="DT39" s="600"/>
      <c r="DU39" s="600"/>
      <c r="DV39" s="601"/>
      <c r="DW39" s="604" t="s">
        <v>65</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279</v>
      </c>
      <c r="AR40" s="608"/>
      <c r="AS40" s="608"/>
      <c r="AT40" s="608"/>
      <c r="AU40" s="608"/>
      <c r="AV40" s="608"/>
      <c r="AW40" s="608"/>
      <c r="AX40" s="608"/>
      <c r="AY40" s="609"/>
      <c r="AZ40" s="581">
        <v>886504</v>
      </c>
      <c r="BA40" s="582"/>
      <c r="BB40" s="582"/>
      <c r="BC40" s="582"/>
      <c r="BD40" s="600"/>
      <c r="BE40" s="600"/>
      <c r="BF40" s="610"/>
      <c r="BG40" s="615"/>
      <c r="BH40" s="616"/>
      <c r="BI40" s="616"/>
      <c r="BJ40" s="616"/>
      <c r="BK40" s="616"/>
      <c r="BL40" s="94"/>
      <c r="BM40" s="611" t="s">
        <v>280</v>
      </c>
      <c r="BN40" s="611"/>
      <c r="BO40" s="611"/>
      <c r="BP40" s="611"/>
      <c r="BQ40" s="611"/>
      <c r="BR40" s="611"/>
      <c r="BS40" s="611"/>
      <c r="BT40" s="611"/>
      <c r="BU40" s="612"/>
      <c r="BV40" s="581">
        <v>172</v>
      </c>
      <c r="BW40" s="582"/>
      <c r="BX40" s="582"/>
      <c r="BY40" s="582"/>
      <c r="BZ40" s="582"/>
      <c r="CA40" s="582"/>
      <c r="CB40" s="613"/>
      <c r="CD40" s="614" t="s">
        <v>281</v>
      </c>
      <c r="CE40" s="611"/>
      <c r="CF40" s="611"/>
      <c r="CG40" s="611"/>
      <c r="CH40" s="611"/>
      <c r="CI40" s="611"/>
      <c r="CJ40" s="611"/>
      <c r="CK40" s="611"/>
      <c r="CL40" s="611"/>
      <c r="CM40" s="611"/>
      <c r="CN40" s="611"/>
      <c r="CO40" s="611"/>
      <c r="CP40" s="611"/>
      <c r="CQ40" s="612"/>
      <c r="CR40" s="581">
        <v>584780</v>
      </c>
      <c r="CS40" s="582"/>
      <c r="CT40" s="582"/>
      <c r="CU40" s="582"/>
      <c r="CV40" s="582"/>
      <c r="CW40" s="582"/>
      <c r="CX40" s="582"/>
      <c r="CY40" s="583"/>
      <c r="CZ40" s="584">
        <v>2.2999999999999998</v>
      </c>
      <c r="DA40" s="602"/>
      <c r="DB40" s="602"/>
      <c r="DC40" s="603"/>
      <c r="DD40" s="587">
        <v>400</v>
      </c>
      <c r="DE40" s="582"/>
      <c r="DF40" s="582"/>
      <c r="DG40" s="582"/>
      <c r="DH40" s="582"/>
      <c r="DI40" s="582"/>
      <c r="DJ40" s="582"/>
      <c r="DK40" s="583"/>
      <c r="DL40" s="587" t="s">
        <v>65</v>
      </c>
      <c r="DM40" s="582"/>
      <c r="DN40" s="582"/>
      <c r="DO40" s="582"/>
      <c r="DP40" s="582"/>
      <c r="DQ40" s="582"/>
      <c r="DR40" s="582"/>
      <c r="DS40" s="582"/>
      <c r="DT40" s="582"/>
      <c r="DU40" s="582"/>
      <c r="DV40" s="583"/>
      <c r="DW40" s="604" t="s">
        <v>65</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282</v>
      </c>
      <c r="AR41" s="620"/>
      <c r="AS41" s="620"/>
      <c r="AT41" s="620"/>
      <c r="AU41" s="620"/>
      <c r="AV41" s="620"/>
      <c r="AW41" s="620"/>
      <c r="AX41" s="620"/>
      <c r="AY41" s="621"/>
      <c r="AZ41" s="565">
        <v>1667572</v>
      </c>
      <c r="BA41" s="622"/>
      <c r="BB41" s="622"/>
      <c r="BC41" s="622"/>
      <c r="BD41" s="566"/>
      <c r="BE41" s="566"/>
      <c r="BF41" s="623"/>
      <c r="BG41" s="617"/>
      <c r="BH41" s="618"/>
      <c r="BI41" s="618"/>
      <c r="BJ41" s="618"/>
      <c r="BK41" s="618"/>
      <c r="BL41" s="96"/>
      <c r="BM41" s="620" t="s">
        <v>283</v>
      </c>
      <c r="BN41" s="620"/>
      <c r="BO41" s="620"/>
      <c r="BP41" s="620"/>
      <c r="BQ41" s="620"/>
      <c r="BR41" s="620"/>
      <c r="BS41" s="620"/>
      <c r="BT41" s="620"/>
      <c r="BU41" s="621"/>
      <c r="BV41" s="565">
        <v>448</v>
      </c>
      <c r="BW41" s="622"/>
      <c r="BX41" s="622"/>
      <c r="BY41" s="622"/>
      <c r="BZ41" s="622"/>
      <c r="CA41" s="622"/>
      <c r="CB41" s="624"/>
      <c r="CD41" s="614" t="s">
        <v>284</v>
      </c>
      <c r="CE41" s="611"/>
      <c r="CF41" s="611"/>
      <c r="CG41" s="611"/>
      <c r="CH41" s="611"/>
      <c r="CI41" s="611"/>
      <c r="CJ41" s="611"/>
      <c r="CK41" s="611"/>
      <c r="CL41" s="611"/>
      <c r="CM41" s="611"/>
      <c r="CN41" s="611"/>
      <c r="CO41" s="611"/>
      <c r="CP41" s="611"/>
      <c r="CQ41" s="612"/>
      <c r="CR41" s="581" t="s">
        <v>285</v>
      </c>
      <c r="CS41" s="600"/>
      <c r="CT41" s="600"/>
      <c r="CU41" s="600"/>
      <c r="CV41" s="600"/>
      <c r="CW41" s="600"/>
      <c r="CX41" s="600"/>
      <c r="CY41" s="601"/>
      <c r="CZ41" s="584" t="s">
        <v>285</v>
      </c>
      <c r="DA41" s="602"/>
      <c r="DB41" s="602"/>
      <c r="DC41" s="603"/>
      <c r="DD41" s="587" t="s">
        <v>285</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286</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287</v>
      </c>
      <c r="CE42" s="579"/>
      <c r="CF42" s="579"/>
      <c r="CG42" s="579"/>
      <c r="CH42" s="579"/>
      <c r="CI42" s="579"/>
      <c r="CJ42" s="579"/>
      <c r="CK42" s="579"/>
      <c r="CL42" s="579"/>
      <c r="CM42" s="579"/>
      <c r="CN42" s="579"/>
      <c r="CO42" s="579"/>
      <c r="CP42" s="579"/>
      <c r="CQ42" s="580"/>
      <c r="CR42" s="581">
        <v>3756293</v>
      </c>
      <c r="CS42" s="582"/>
      <c r="CT42" s="582"/>
      <c r="CU42" s="582"/>
      <c r="CV42" s="582"/>
      <c r="CW42" s="582"/>
      <c r="CX42" s="582"/>
      <c r="CY42" s="583"/>
      <c r="CZ42" s="584">
        <v>14.8</v>
      </c>
      <c r="DA42" s="585"/>
      <c r="DB42" s="585"/>
      <c r="DC42" s="586"/>
      <c r="DD42" s="587">
        <v>768965</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288</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289</v>
      </c>
      <c r="CE43" s="579"/>
      <c r="CF43" s="579"/>
      <c r="CG43" s="579"/>
      <c r="CH43" s="579"/>
      <c r="CI43" s="579"/>
      <c r="CJ43" s="579"/>
      <c r="CK43" s="579"/>
      <c r="CL43" s="579"/>
      <c r="CM43" s="579"/>
      <c r="CN43" s="579"/>
      <c r="CO43" s="579"/>
      <c r="CP43" s="579"/>
      <c r="CQ43" s="580"/>
      <c r="CR43" s="581">
        <v>134558</v>
      </c>
      <c r="CS43" s="600"/>
      <c r="CT43" s="600"/>
      <c r="CU43" s="600"/>
      <c r="CV43" s="600"/>
      <c r="CW43" s="600"/>
      <c r="CX43" s="600"/>
      <c r="CY43" s="601"/>
      <c r="CZ43" s="584">
        <v>0.5</v>
      </c>
      <c r="DA43" s="602"/>
      <c r="DB43" s="602"/>
      <c r="DC43" s="603"/>
      <c r="DD43" s="587">
        <v>124046</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290</v>
      </c>
      <c r="CD44" s="594" t="s">
        <v>242</v>
      </c>
      <c r="CE44" s="595"/>
      <c r="CF44" s="578" t="s">
        <v>291</v>
      </c>
      <c r="CG44" s="579"/>
      <c r="CH44" s="579"/>
      <c r="CI44" s="579"/>
      <c r="CJ44" s="579"/>
      <c r="CK44" s="579"/>
      <c r="CL44" s="579"/>
      <c r="CM44" s="579"/>
      <c r="CN44" s="579"/>
      <c r="CO44" s="579"/>
      <c r="CP44" s="579"/>
      <c r="CQ44" s="580"/>
      <c r="CR44" s="581">
        <v>3514830</v>
      </c>
      <c r="CS44" s="582"/>
      <c r="CT44" s="582"/>
      <c r="CU44" s="582"/>
      <c r="CV44" s="582"/>
      <c r="CW44" s="582"/>
      <c r="CX44" s="582"/>
      <c r="CY44" s="583"/>
      <c r="CZ44" s="584">
        <v>13.8</v>
      </c>
      <c r="DA44" s="585"/>
      <c r="DB44" s="585"/>
      <c r="DC44" s="586"/>
      <c r="DD44" s="587">
        <v>630051</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292</v>
      </c>
      <c r="CG45" s="579"/>
      <c r="CH45" s="579"/>
      <c r="CI45" s="579"/>
      <c r="CJ45" s="579"/>
      <c r="CK45" s="579"/>
      <c r="CL45" s="579"/>
      <c r="CM45" s="579"/>
      <c r="CN45" s="579"/>
      <c r="CO45" s="579"/>
      <c r="CP45" s="579"/>
      <c r="CQ45" s="580"/>
      <c r="CR45" s="581">
        <v>1061435</v>
      </c>
      <c r="CS45" s="600"/>
      <c r="CT45" s="600"/>
      <c r="CU45" s="600"/>
      <c r="CV45" s="600"/>
      <c r="CW45" s="600"/>
      <c r="CX45" s="600"/>
      <c r="CY45" s="601"/>
      <c r="CZ45" s="584">
        <v>4.2</v>
      </c>
      <c r="DA45" s="602"/>
      <c r="DB45" s="602"/>
      <c r="DC45" s="603"/>
      <c r="DD45" s="587">
        <v>47816</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293</v>
      </c>
      <c r="CG46" s="579"/>
      <c r="CH46" s="579"/>
      <c r="CI46" s="579"/>
      <c r="CJ46" s="579"/>
      <c r="CK46" s="579"/>
      <c r="CL46" s="579"/>
      <c r="CM46" s="579"/>
      <c r="CN46" s="579"/>
      <c r="CO46" s="579"/>
      <c r="CP46" s="579"/>
      <c r="CQ46" s="580"/>
      <c r="CR46" s="581">
        <v>2386061</v>
      </c>
      <c r="CS46" s="582"/>
      <c r="CT46" s="582"/>
      <c r="CU46" s="582"/>
      <c r="CV46" s="582"/>
      <c r="CW46" s="582"/>
      <c r="CX46" s="582"/>
      <c r="CY46" s="583"/>
      <c r="CZ46" s="584">
        <v>9.4</v>
      </c>
      <c r="DA46" s="585"/>
      <c r="DB46" s="585"/>
      <c r="DC46" s="586"/>
      <c r="DD46" s="587">
        <v>579432</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294</v>
      </c>
      <c r="CG47" s="579"/>
      <c r="CH47" s="579"/>
      <c r="CI47" s="579"/>
      <c r="CJ47" s="579"/>
      <c r="CK47" s="579"/>
      <c r="CL47" s="579"/>
      <c r="CM47" s="579"/>
      <c r="CN47" s="579"/>
      <c r="CO47" s="579"/>
      <c r="CP47" s="579"/>
      <c r="CQ47" s="580"/>
      <c r="CR47" s="581">
        <v>241463</v>
      </c>
      <c r="CS47" s="600"/>
      <c r="CT47" s="600"/>
      <c r="CU47" s="600"/>
      <c r="CV47" s="600"/>
      <c r="CW47" s="600"/>
      <c r="CX47" s="600"/>
      <c r="CY47" s="601"/>
      <c r="CZ47" s="584">
        <v>1</v>
      </c>
      <c r="DA47" s="602"/>
      <c r="DB47" s="602"/>
      <c r="DC47" s="603"/>
      <c r="DD47" s="587">
        <v>138914</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295</v>
      </c>
      <c r="CG48" s="579"/>
      <c r="CH48" s="579"/>
      <c r="CI48" s="579"/>
      <c r="CJ48" s="579"/>
      <c r="CK48" s="579"/>
      <c r="CL48" s="579"/>
      <c r="CM48" s="579"/>
      <c r="CN48" s="579"/>
      <c r="CO48" s="579"/>
      <c r="CP48" s="579"/>
      <c r="CQ48" s="580"/>
      <c r="CR48" s="581" t="s">
        <v>65</v>
      </c>
      <c r="CS48" s="582"/>
      <c r="CT48" s="582"/>
      <c r="CU48" s="582"/>
      <c r="CV48" s="582"/>
      <c r="CW48" s="582"/>
      <c r="CX48" s="582"/>
      <c r="CY48" s="583"/>
      <c r="CZ48" s="584" t="s">
        <v>65</v>
      </c>
      <c r="DA48" s="585"/>
      <c r="DB48" s="585"/>
      <c r="DC48" s="586"/>
      <c r="DD48" s="587" t="s">
        <v>65</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296</v>
      </c>
      <c r="CE49" s="563"/>
      <c r="CF49" s="563"/>
      <c r="CG49" s="563"/>
      <c r="CH49" s="563"/>
      <c r="CI49" s="563"/>
      <c r="CJ49" s="563"/>
      <c r="CK49" s="563"/>
      <c r="CL49" s="563"/>
      <c r="CM49" s="563"/>
      <c r="CN49" s="563"/>
      <c r="CO49" s="563"/>
      <c r="CP49" s="563"/>
      <c r="CQ49" s="564"/>
      <c r="CR49" s="565">
        <v>25386731</v>
      </c>
      <c r="CS49" s="566"/>
      <c r="CT49" s="566"/>
      <c r="CU49" s="566"/>
      <c r="CV49" s="566"/>
      <c r="CW49" s="566"/>
      <c r="CX49" s="566"/>
      <c r="CY49" s="567"/>
      <c r="CZ49" s="568">
        <v>100</v>
      </c>
      <c r="DA49" s="569"/>
      <c r="DB49" s="569"/>
      <c r="DC49" s="570"/>
      <c r="DD49" s="571">
        <v>15404613</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298</v>
      </c>
      <c r="DK2" s="1101"/>
      <c r="DL2" s="1101"/>
      <c r="DM2" s="1101"/>
      <c r="DN2" s="1101"/>
      <c r="DO2" s="1102"/>
      <c r="DP2" s="107"/>
      <c r="DQ2" s="1100" t="s">
        <v>299</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300</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301</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85" t="s">
        <v>302</v>
      </c>
      <c r="B5" s="986"/>
      <c r="C5" s="986"/>
      <c r="D5" s="986"/>
      <c r="E5" s="986"/>
      <c r="F5" s="986"/>
      <c r="G5" s="986"/>
      <c r="H5" s="986"/>
      <c r="I5" s="986"/>
      <c r="J5" s="986"/>
      <c r="K5" s="986"/>
      <c r="L5" s="986"/>
      <c r="M5" s="986"/>
      <c r="N5" s="986"/>
      <c r="O5" s="986"/>
      <c r="P5" s="987"/>
      <c r="Q5" s="991" t="s">
        <v>303</v>
      </c>
      <c r="R5" s="992"/>
      <c r="S5" s="992"/>
      <c r="T5" s="992"/>
      <c r="U5" s="993"/>
      <c r="V5" s="991" t="s">
        <v>304</v>
      </c>
      <c r="W5" s="992"/>
      <c r="X5" s="992"/>
      <c r="Y5" s="992"/>
      <c r="Z5" s="993"/>
      <c r="AA5" s="991" t="s">
        <v>305</v>
      </c>
      <c r="AB5" s="992"/>
      <c r="AC5" s="992"/>
      <c r="AD5" s="992"/>
      <c r="AE5" s="992"/>
      <c r="AF5" s="1103" t="s">
        <v>306</v>
      </c>
      <c r="AG5" s="992"/>
      <c r="AH5" s="992"/>
      <c r="AI5" s="992"/>
      <c r="AJ5" s="1007"/>
      <c r="AK5" s="992" t="s">
        <v>307</v>
      </c>
      <c r="AL5" s="992"/>
      <c r="AM5" s="992"/>
      <c r="AN5" s="992"/>
      <c r="AO5" s="993"/>
      <c r="AP5" s="991" t="s">
        <v>308</v>
      </c>
      <c r="AQ5" s="992"/>
      <c r="AR5" s="992"/>
      <c r="AS5" s="992"/>
      <c r="AT5" s="993"/>
      <c r="AU5" s="991" t="s">
        <v>309</v>
      </c>
      <c r="AV5" s="992"/>
      <c r="AW5" s="992"/>
      <c r="AX5" s="992"/>
      <c r="AY5" s="1007"/>
      <c r="AZ5" s="114"/>
      <c r="BA5" s="114"/>
      <c r="BB5" s="114"/>
      <c r="BC5" s="114"/>
      <c r="BD5" s="114"/>
      <c r="BE5" s="115"/>
      <c r="BF5" s="115"/>
      <c r="BG5" s="115"/>
      <c r="BH5" s="115"/>
      <c r="BI5" s="115"/>
      <c r="BJ5" s="115"/>
      <c r="BK5" s="115"/>
      <c r="BL5" s="115"/>
      <c r="BM5" s="115"/>
      <c r="BN5" s="115"/>
      <c r="BO5" s="115"/>
      <c r="BP5" s="115"/>
      <c r="BQ5" s="985" t="s">
        <v>310</v>
      </c>
      <c r="BR5" s="986"/>
      <c r="BS5" s="986"/>
      <c r="BT5" s="986"/>
      <c r="BU5" s="986"/>
      <c r="BV5" s="986"/>
      <c r="BW5" s="986"/>
      <c r="BX5" s="986"/>
      <c r="BY5" s="986"/>
      <c r="BZ5" s="986"/>
      <c r="CA5" s="986"/>
      <c r="CB5" s="986"/>
      <c r="CC5" s="986"/>
      <c r="CD5" s="986"/>
      <c r="CE5" s="986"/>
      <c r="CF5" s="986"/>
      <c r="CG5" s="987"/>
      <c r="CH5" s="991" t="s">
        <v>311</v>
      </c>
      <c r="CI5" s="992"/>
      <c r="CJ5" s="992"/>
      <c r="CK5" s="992"/>
      <c r="CL5" s="993"/>
      <c r="CM5" s="991" t="s">
        <v>312</v>
      </c>
      <c r="CN5" s="992"/>
      <c r="CO5" s="992"/>
      <c r="CP5" s="992"/>
      <c r="CQ5" s="993"/>
      <c r="CR5" s="991" t="s">
        <v>313</v>
      </c>
      <c r="CS5" s="992"/>
      <c r="CT5" s="992"/>
      <c r="CU5" s="992"/>
      <c r="CV5" s="993"/>
      <c r="CW5" s="991" t="s">
        <v>314</v>
      </c>
      <c r="CX5" s="992"/>
      <c r="CY5" s="992"/>
      <c r="CZ5" s="992"/>
      <c r="DA5" s="993"/>
      <c r="DB5" s="991" t="s">
        <v>315</v>
      </c>
      <c r="DC5" s="992"/>
      <c r="DD5" s="992"/>
      <c r="DE5" s="992"/>
      <c r="DF5" s="993"/>
      <c r="DG5" s="1088" t="s">
        <v>316</v>
      </c>
      <c r="DH5" s="1089"/>
      <c r="DI5" s="1089"/>
      <c r="DJ5" s="1089"/>
      <c r="DK5" s="1090"/>
      <c r="DL5" s="1088" t="s">
        <v>317</v>
      </c>
      <c r="DM5" s="1089"/>
      <c r="DN5" s="1089"/>
      <c r="DO5" s="1089"/>
      <c r="DP5" s="1090"/>
      <c r="DQ5" s="991" t="s">
        <v>318</v>
      </c>
      <c r="DR5" s="992"/>
      <c r="DS5" s="992"/>
      <c r="DT5" s="992"/>
      <c r="DU5" s="993"/>
      <c r="DV5" s="991" t="s">
        <v>309</v>
      </c>
      <c r="DW5" s="992"/>
      <c r="DX5" s="992"/>
      <c r="DY5" s="992"/>
      <c r="DZ5" s="1007"/>
      <c r="EA5" s="112"/>
    </row>
    <row r="6" spans="1:131" s="11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c r="A7" s="116">
        <v>1</v>
      </c>
      <c r="B7" s="1040" t="s">
        <v>319</v>
      </c>
      <c r="C7" s="1041"/>
      <c r="D7" s="1041"/>
      <c r="E7" s="1041"/>
      <c r="F7" s="1041"/>
      <c r="G7" s="1041"/>
      <c r="H7" s="1041"/>
      <c r="I7" s="1041"/>
      <c r="J7" s="1041"/>
      <c r="K7" s="1041"/>
      <c r="L7" s="1041"/>
      <c r="M7" s="1041"/>
      <c r="N7" s="1041"/>
      <c r="O7" s="1041"/>
      <c r="P7" s="1042"/>
      <c r="Q7" s="1094">
        <v>26317</v>
      </c>
      <c r="R7" s="1095"/>
      <c r="S7" s="1095"/>
      <c r="T7" s="1095"/>
      <c r="U7" s="1095"/>
      <c r="V7" s="1095">
        <v>25381</v>
      </c>
      <c r="W7" s="1095"/>
      <c r="X7" s="1095"/>
      <c r="Y7" s="1095"/>
      <c r="Z7" s="1095"/>
      <c r="AA7" s="1095">
        <v>936</v>
      </c>
      <c r="AB7" s="1095"/>
      <c r="AC7" s="1095"/>
      <c r="AD7" s="1095"/>
      <c r="AE7" s="1096"/>
      <c r="AF7" s="1097">
        <v>720</v>
      </c>
      <c r="AG7" s="1098"/>
      <c r="AH7" s="1098"/>
      <c r="AI7" s="1098"/>
      <c r="AJ7" s="1099"/>
      <c r="AK7" s="1081">
        <v>275</v>
      </c>
      <c r="AL7" s="1082"/>
      <c r="AM7" s="1082"/>
      <c r="AN7" s="1082"/>
      <c r="AO7" s="1082"/>
      <c r="AP7" s="1082">
        <v>29153</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320</v>
      </c>
      <c r="BT7" s="1086"/>
      <c r="BU7" s="1086"/>
      <c r="BV7" s="1086"/>
      <c r="BW7" s="1086"/>
      <c r="BX7" s="1086"/>
      <c r="BY7" s="1086"/>
      <c r="BZ7" s="1086"/>
      <c r="CA7" s="1086"/>
      <c r="CB7" s="1086"/>
      <c r="CC7" s="1086"/>
      <c r="CD7" s="1086"/>
      <c r="CE7" s="1086"/>
      <c r="CF7" s="1086"/>
      <c r="CG7" s="1087"/>
      <c r="CH7" s="1078">
        <v>0</v>
      </c>
      <c r="CI7" s="1079"/>
      <c r="CJ7" s="1079"/>
      <c r="CK7" s="1079"/>
      <c r="CL7" s="1080"/>
      <c r="CM7" s="1078">
        <v>4</v>
      </c>
      <c r="CN7" s="1079"/>
      <c r="CO7" s="1079"/>
      <c r="CP7" s="1079"/>
      <c r="CQ7" s="1080"/>
      <c r="CR7" s="1078">
        <v>77</v>
      </c>
      <c r="CS7" s="1079"/>
      <c r="CT7" s="1079"/>
      <c r="CU7" s="1079"/>
      <c r="CV7" s="1080"/>
      <c r="CW7" s="1078">
        <v>0</v>
      </c>
      <c r="CX7" s="1079"/>
      <c r="CY7" s="1079"/>
      <c r="CZ7" s="1079"/>
      <c r="DA7" s="1080"/>
      <c r="DB7" s="1078">
        <v>0</v>
      </c>
      <c r="DC7" s="1079"/>
      <c r="DD7" s="1079"/>
      <c r="DE7" s="1079"/>
      <c r="DF7" s="1080"/>
      <c r="DG7" s="1078">
        <v>0</v>
      </c>
      <c r="DH7" s="1079"/>
      <c r="DI7" s="1079"/>
      <c r="DJ7" s="1079"/>
      <c r="DK7" s="1080"/>
      <c r="DL7" s="1078" t="s">
        <v>321</v>
      </c>
      <c r="DM7" s="1079"/>
      <c r="DN7" s="1079"/>
      <c r="DO7" s="1079"/>
      <c r="DP7" s="1080"/>
      <c r="DQ7" s="1078">
        <v>0</v>
      </c>
      <c r="DR7" s="1079"/>
      <c r="DS7" s="1079"/>
      <c r="DT7" s="1079"/>
      <c r="DU7" s="1080"/>
      <c r="DV7" s="1105"/>
      <c r="DW7" s="1106"/>
      <c r="DX7" s="1106"/>
      <c r="DY7" s="1106"/>
      <c r="DZ7" s="1107"/>
      <c r="EA7" s="112"/>
    </row>
    <row r="8" spans="1:131" s="113" customFormat="1" ht="26.25" customHeight="1">
      <c r="A8" s="119">
        <v>2</v>
      </c>
      <c r="B8" s="1021" t="s">
        <v>322</v>
      </c>
      <c r="C8" s="1022"/>
      <c r="D8" s="1022"/>
      <c r="E8" s="1022"/>
      <c r="F8" s="1022"/>
      <c r="G8" s="1022"/>
      <c r="H8" s="1022"/>
      <c r="I8" s="1022"/>
      <c r="J8" s="1022"/>
      <c r="K8" s="1022"/>
      <c r="L8" s="1022"/>
      <c r="M8" s="1022"/>
      <c r="N8" s="1022"/>
      <c r="O8" s="1022"/>
      <c r="P8" s="1023"/>
      <c r="Q8" s="1033">
        <v>87</v>
      </c>
      <c r="R8" s="1034"/>
      <c r="S8" s="1034"/>
      <c r="T8" s="1034"/>
      <c r="U8" s="1034"/>
      <c r="V8" s="1034">
        <v>87</v>
      </c>
      <c r="W8" s="1034"/>
      <c r="X8" s="1034"/>
      <c r="Y8" s="1034"/>
      <c r="Z8" s="1034"/>
      <c r="AA8" s="1034">
        <v>0</v>
      </c>
      <c r="AB8" s="1034"/>
      <c r="AC8" s="1034"/>
      <c r="AD8" s="1034"/>
      <c r="AE8" s="1035"/>
      <c r="AF8" s="1027" t="s">
        <v>65</v>
      </c>
      <c r="AG8" s="1028"/>
      <c r="AH8" s="1028"/>
      <c r="AI8" s="1028"/>
      <c r="AJ8" s="1029"/>
      <c r="AK8" s="1076">
        <v>22</v>
      </c>
      <c r="AL8" s="1077"/>
      <c r="AM8" s="1077"/>
      <c r="AN8" s="1077"/>
      <c r="AO8" s="1077"/>
      <c r="AP8" s="1077">
        <v>8</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t="s">
        <v>323</v>
      </c>
      <c r="BT8" s="1005"/>
      <c r="BU8" s="1005"/>
      <c r="BV8" s="1005"/>
      <c r="BW8" s="1005"/>
      <c r="BX8" s="1005"/>
      <c r="BY8" s="1005"/>
      <c r="BZ8" s="1005"/>
      <c r="CA8" s="1005"/>
      <c r="CB8" s="1005"/>
      <c r="CC8" s="1005"/>
      <c r="CD8" s="1005"/>
      <c r="CE8" s="1005"/>
      <c r="CF8" s="1005"/>
      <c r="CG8" s="1006"/>
      <c r="CH8" s="979">
        <v>9</v>
      </c>
      <c r="CI8" s="980"/>
      <c r="CJ8" s="980"/>
      <c r="CK8" s="980"/>
      <c r="CL8" s="981"/>
      <c r="CM8" s="979">
        <v>143</v>
      </c>
      <c r="CN8" s="980"/>
      <c r="CO8" s="980"/>
      <c r="CP8" s="980"/>
      <c r="CQ8" s="981"/>
      <c r="CR8" s="979">
        <v>42</v>
      </c>
      <c r="CS8" s="980"/>
      <c r="CT8" s="980"/>
      <c r="CU8" s="980"/>
      <c r="CV8" s="981"/>
      <c r="CW8" s="979">
        <v>0</v>
      </c>
      <c r="CX8" s="980"/>
      <c r="CY8" s="980"/>
      <c r="CZ8" s="980"/>
      <c r="DA8" s="981"/>
      <c r="DB8" s="979">
        <v>0</v>
      </c>
      <c r="DC8" s="980"/>
      <c r="DD8" s="980"/>
      <c r="DE8" s="980"/>
      <c r="DF8" s="981"/>
      <c r="DG8" s="979">
        <v>0</v>
      </c>
      <c r="DH8" s="980"/>
      <c r="DI8" s="980"/>
      <c r="DJ8" s="980"/>
      <c r="DK8" s="981"/>
      <c r="DL8" s="979" t="s">
        <v>321</v>
      </c>
      <c r="DM8" s="980"/>
      <c r="DN8" s="980"/>
      <c r="DO8" s="980"/>
      <c r="DP8" s="981"/>
      <c r="DQ8" s="979">
        <v>0</v>
      </c>
      <c r="DR8" s="980"/>
      <c r="DS8" s="980"/>
      <c r="DT8" s="980"/>
      <c r="DU8" s="981"/>
      <c r="DV8" s="982"/>
      <c r="DW8" s="983"/>
      <c r="DX8" s="983"/>
      <c r="DY8" s="983"/>
      <c r="DZ8" s="984"/>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t="s">
        <v>324</v>
      </c>
      <c r="BT9" s="1005"/>
      <c r="BU9" s="1005"/>
      <c r="BV9" s="1005"/>
      <c r="BW9" s="1005"/>
      <c r="BX9" s="1005"/>
      <c r="BY9" s="1005"/>
      <c r="BZ9" s="1005"/>
      <c r="CA9" s="1005"/>
      <c r="CB9" s="1005"/>
      <c r="CC9" s="1005"/>
      <c r="CD9" s="1005"/>
      <c r="CE9" s="1005"/>
      <c r="CF9" s="1005"/>
      <c r="CG9" s="1006"/>
      <c r="CH9" s="979">
        <v>3</v>
      </c>
      <c r="CI9" s="980"/>
      <c r="CJ9" s="980"/>
      <c r="CK9" s="980"/>
      <c r="CL9" s="981"/>
      <c r="CM9" s="979">
        <v>23</v>
      </c>
      <c r="CN9" s="980"/>
      <c r="CO9" s="980"/>
      <c r="CP9" s="980"/>
      <c r="CQ9" s="981"/>
      <c r="CR9" s="979">
        <v>8</v>
      </c>
      <c r="CS9" s="980"/>
      <c r="CT9" s="980"/>
      <c r="CU9" s="980"/>
      <c r="CV9" s="981"/>
      <c r="CW9" s="979">
        <v>10</v>
      </c>
      <c r="CX9" s="980"/>
      <c r="CY9" s="980"/>
      <c r="CZ9" s="980"/>
      <c r="DA9" s="981"/>
      <c r="DB9" s="979">
        <v>0</v>
      </c>
      <c r="DC9" s="980"/>
      <c r="DD9" s="980"/>
      <c r="DE9" s="980"/>
      <c r="DF9" s="981"/>
      <c r="DG9" s="979">
        <v>0</v>
      </c>
      <c r="DH9" s="980"/>
      <c r="DI9" s="980"/>
      <c r="DJ9" s="980"/>
      <c r="DK9" s="981"/>
      <c r="DL9" s="979" t="s">
        <v>321</v>
      </c>
      <c r="DM9" s="980"/>
      <c r="DN9" s="980"/>
      <c r="DO9" s="980"/>
      <c r="DP9" s="981"/>
      <c r="DQ9" s="979">
        <v>0</v>
      </c>
      <c r="DR9" s="980"/>
      <c r="DS9" s="980"/>
      <c r="DT9" s="980"/>
      <c r="DU9" s="981"/>
      <c r="DV9" s="982"/>
      <c r="DW9" s="983"/>
      <c r="DX9" s="983"/>
      <c r="DY9" s="983"/>
      <c r="DZ9" s="984"/>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325</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c r="A23" s="122" t="s">
        <v>326</v>
      </c>
      <c r="B23" s="934" t="s">
        <v>327</v>
      </c>
      <c r="C23" s="935"/>
      <c r="D23" s="935"/>
      <c r="E23" s="935"/>
      <c r="F23" s="935"/>
      <c r="G23" s="935"/>
      <c r="H23" s="935"/>
      <c r="I23" s="935"/>
      <c r="J23" s="935"/>
      <c r="K23" s="935"/>
      <c r="L23" s="935"/>
      <c r="M23" s="935"/>
      <c r="N23" s="935"/>
      <c r="O23" s="935"/>
      <c r="P23" s="936"/>
      <c r="Q23" s="1058">
        <v>26404</v>
      </c>
      <c r="R23" s="1059"/>
      <c r="S23" s="1059"/>
      <c r="T23" s="1059"/>
      <c r="U23" s="1059"/>
      <c r="V23" s="1059">
        <v>25446</v>
      </c>
      <c r="W23" s="1059"/>
      <c r="X23" s="1059"/>
      <c r="Y23" s="1059"/>
      <c r="Z23" s="1059"/>
      <c r="AA23" s="1059">
        <v>936</v>
      </c>
      <c r="AB23" s="1059"/>
      <c r="AC23" s="1059"/>
      <c r="AD23" s="1059"/>
      <c r="AE23" s="1060"/>
      <c r="AF23" s="1061">
        <v>720</v>
      </c>
      <c r="AG23" s="1059"/>
      <c r="AH23" s="1059"/>
      <c r="AI23" s="1059"/>
      <c r="AJ23" s="1062"/>
      <c r="AK23" s="1063"/>
      <c r="AL23" s="1064"/>
      <c r="AM23" s="1064"/>
      <c r="AN23" s="1064"/>
      <c r="AO23" s="1064"/>
      <c r="AP23" s="1059">
        <v>29160</v>
      </c>
      <c r="AQ23" s="1059"/>
      <c r="AR23" s="1059"/>
      <c r="AS23" s="1059"/>
      <c r="AT23" s="1059"/>
      <c r="AU23" s="1065"/>
      <c r="AV23" s="1065"/>
      <c r="AW23" s="1065"/>
      <c r="AX23" s="1065"/>
      <c r="AY23" s="1066"/>
      <c r="AZ23" s="1055" t="s">
        <v>65</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c r="A24" s="1054" t="s">
        <v>328</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c r="A25" s="1053" t="s">
        <v>329</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c r="A26" s="985" t="s">
        <v>302</v>
      </c>
      <c r="B26" s="986"/>
      <c r="C26" s="986"/>
      <c r="D26" s="986"/>
      <c r="E26" s="986"/>
      <c r="F26" s="986"/>
      <c r="G26" s="986"/>
      <c r="H26" s="986"/>
      <c r="I26" s="986"/>
      <c r="J26" s="986"/>
      <c r="K26" s="986"/>
      <c r="L26" s="986"/>
      <c r="M26" s="986"/>
      <c r="N26" s="986"/>
      <c r="O26" s="986"/>
      <c r="P26" s="987"/>
      <c r="Q26" s="991" t="s">
        <v>330</v>
      </c>
      <c r="R26" s="992"/>
      <c r="S26" s="992"/>
      <c r="T26" s="992"/>
      <c r="U26" s="993"/>
      <c r="V26" s="991" t="s">
        <v>331</v>
      </c>
      <c r="W26" s="992"/>
      <c r="X26" s="992"/>
      <c r="Y26" s="992"/>
      <c r="Z26" s="993"/>
      <c r="AA26" s="991" t="s">
        <v>332</v>
      </c>
      <c r="AB26" s="992"/>
      <c r="AC26" s="992"/>
      <c r="AD26" s="992"/>
      <c r="AE26" s="992"/>
      <c r="AF26" s="1049" t="s">
        <v>333</v>
      </c>
      <c r="AG26" s="998"/>
      <c r="AH26" s="998"/>
      <c r="AI26" s="998"/>
      <c r="AJ26" s="1050"/>
      <c r="AK26" s="992" t="s">
        <v>334</v>
      </c>
      <c r="AL26" s="992"/>
      <c r="AM26" s="992"/>
      <c r="AN26" s="992"/>
      <c r="AO26" s="993"/>
      <c r="AP26" s="991" t="s">
        <v>335</v>
      </c>
      <c r="AQ26" s="992"/>
      <c r="AR26" s="992"/>
      <c r="AS26" s="992"/>
      <c r="AT26" s="993"/>
      <c r="AU26" s="991" t="s">
        <v>336</v>
      </c>
      <c r="AV26" s="992"/>
      <c r="AW26" s="992"/>
      <c r="AX26" s="992"/>
      <c r="AY26" s="993"/>
      <c r="AZ26" s="991" t="s">
        <v>337</v>
      </c>
      <c r="BA26" s="992"/>
      <c r="BB26" s="992"/>
      <c r="BC26" s="992"/>
      <c r="BD26" s="993"/>
      <c r="BE26" s="991" t="s">
        <v>309</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c r="A28" s="124">
        <v>1</v>
      </c>
      <c r="B28" s="1040" t="s">
        <v>338</v>
      </c>
      <c r="C28" s="1041"/>
      <c r="D28" s="1041"/>
      <c r="E28" s="1041"/>
      <c r="F28" s="1041"/>
      <c r="G28" s="1041"/>
      <c r="H28" s="1041"/>
      <c r="I28" s="1041"/>
      <c r="J28" s="1041"/>
      <c r="K28" s="1041"/>
      <c r="L28" s="1041"/>
      <c r="M28" s="1041"/>
      <c r="N28" s="1041"/>
      <c r="O28" s="1041"/>
      <c r="P28" s="1042"/>
      <c r="Q28" s="1043">
        <v>7049</v>
      </c>
      <c r="R28" s="1044"/>
      <c r="S28" s="1044"/>
      <c r="T28" s="1044"/>
      <c r="U28" s="1044"/>
      <c r="V28" s="1044">
        <v>6757</v>
      </c>
      <c r="W28" s="1044"/>
      <c r="X28" s="1044"/>
      <c r="Y28" s="1044"/>
      <c r="Z28" s="1044"/>
      <c r="AA28" s="1044">
        <v>291</v>
      </c>
      <c r="AB28" s="1044"/>
      <c r="AC28" s="1044"/>
      <c r="AD28" s="1044"/>
      <c r="AE28" s="1045"/>
      <c r="AF28" s="1046">
        <v>291</v>
      </c>
      <c r="AG28" s="1044"/>
      <c r="AH28" s="1044"/>
      <c r="AI28" s="1044"/>
      <c r="AJ28" s="1047"/>
      <c r="AK28" s="1048">
        <v>1007</v>
      </c>
      <c r="AL28" s="1036"/>
      <c r="AM28" s="1036"/>
      <c r="AN28" s="1036"/>
      <c r="AO28" s="1036"/>
      <c r="AP28" s="1036" t="s">
        <v>321</v>
      </c>
      <c r="AQ28" s="1036"/>
      <c r="AR28" s="1036"/>
      <c r="AS28" s="1036"/>
      <c r="AT28" s="1036"/>
      <c r="AU28" s="1036" t="s">
        <v>339</v>
      </c>
      <c r="AV28" s="1036"/>
      <c r="AW28" s="1036"/>
      <c r="AX28" s="1036"/>
      <c r="AY28" s="1036"/>
      <c r="AZ28" s="1037" t="s">
        <v>321</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c r="A29" s="124">
        <v>2</v>
      </c>
      <c r="B29" s="1021" t="s">
        <v>340</v>
      </c>
      <c r="C29" s="1022"/>
      <c r="D29" s="1022"/>
      <c r="E29" s="1022"/>
      <c r="F29" s="1022"/>
      <c r="G29" s="1022"/>
      <c r="H29" s="1022"/>
      <c r="I29" s="1022"/>
      <c r="J29" s="1022"/>
      <c r="K29" s="1022"/>
      <c r="L29" s="1022"/>
      <c r="M29" s="1022"/>
      <c r="N29" s="1022"/>
      <c r="O29" s="1022"/>
      <c r="P29" s="1023"/>
      <c r="Q29" s="1033">
        <v>5132</v>
      </c>
      <c r="R29" s="1034"/>
      <c r="S29" s="1034"/>
      <c r="T29" s="1034"/>
      <c r="U29" s="1034"/>
      <c r="V29" s="1034">
        <v>5041</v>
      </c>
      <c r="W29" s="1034"/>
      <c r="X29" s="1034"/>
      <c r="Y29" s="1034"/>
      <c r="Z29" s="1034"/>
      <c r="AA29" s="1034">
        <v>91</v>
      </c>
      <c r="AB29" s="1034"/>
      <c r="AC29" s="1034"/>
      <c r="AD29" s="1034"/>
      <c r="AE29" s="1035"/>
      <c r="AF29" s="1027">
        <v>91</v>
      </c>
      <c r="AG29" s="1028"/>
      <c r="AH29" s="1028"/>
      <c r="AI29" s="1028"/>
      <c r="AJ29" s="1029"/>
      <c r="AK29" s="970">
        <v>795</v>
      </c>
      <c r="AL29" s="961"/>
      <c r="AM29" s="961"/>
      <c r="AN29" s="961"/>
      <c r="AO29" s="961"/>
      <c r="AP29" s="961" t="s">
        <v>321</v>
      </c>
      <c r="AQ29" s="961"/>
      <c r="AR29" s="961"/>
      <c r="AS29" s="961"/>
      <c r="AT29" s="961"/>
      <c r="AU29" s="961" t="s">
        <v>339</v>
      </c>
      <c r="AV29" s="961"/>
      <c r="AW29" s="961"/>
      <c r="AX29" s="961"/>
      <c r="AY29" s="961"/>
      <c r="AZ29" s="1032" t="s">
        <v>321</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c r="A30" s="124">
        <v>3</v>
      </c>
      <c r="B30" s="1021" t="s">
        <v>341</v>
      </c>
      <c r="C30" s="1022"/>
      <c r="D30" s="1022"/>
      <c r="E30" s="1022"/>
      <c r="F30" s="1022"/>
      <c r="G30" s="1022"/>
      <c r="H30" s="1022"/>
      <c r="I30" s="1022"/>
      <c r="J30" s="1022"/>
      <c r="K30" s="1022"/>
      <c r="L30" s="1022"/>
      <c r="M30" s="1022"/>
      <c r="N30" s="1022"/>
      <c r="O30" s="1022"/>
      <c r="P30" s="1023"/>
      <c r="Q30" s="1033">
        <v>542</v>
      </c>
      <c r="R30" s="1034"/>
      <c r="S30" s="1034"/>
      <c r="T30" s="1034"/>
      <c r="U30" s="1034"/>
      <c r="V30" s="1034">
        <v>542</v>
      </c>
      <c r="W30" s="1034"/>
      <c r="X30" s="1034"/>
      <c r="Y30" s="1034"/>
      <c r="Z30" s="1034"/>
      <c r="AA30" s="1034">
        <v>0</v>
      </c>
      <c r="AB30" s="1034"/>
      <c r="AC30" s="1034"/>
      <c r="AD30" s="1034"/>
      <c r="AE30" s="1035"/>
      <c r="AF30" s="1027">
        <v>0</v>
      </c>
      <c r="AG30" s="1028"/>
      <c r="AH30" s="1028"/>
      <c r="AI30" s="1028"/>
      <c r="AJ30" s="1029"/>
      <c r="AK30" s="970">
        <v>205</v>
      </c>
      <c r="AL30" s="961"/>
      <c r="AM30" s="961"/>
      <c r="AN30" s="961"/>
      <c r="AO30" s="961"/>
      <c r="AP30" s="961" t="s">
        <v>321</v>
      </c>
      <c r="AQ30" s="961"/>
      <c r="AR30" s="961"/>
      <c r="AS30" s="961"/>
      <c r="AT30" s="961"/>
      <c r="AU30" s="961" t="s">
        <v>339</v>
      </c>
      <c r="AV30" s="961"/>
      <c r="AW30" s="961"/>
      <c r="AX30" s="961"/>
      <c r="AY30" s="961"/>
      <c r="AZ30" s="1032" t="s">
        <v>321</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c r="A31" s="124">
        <v>4</v>
      </c>
      <c r="B31" s="1021" t="s">
        <v>342</v>
      </c>
      <c r="C31" s="1022"/>
      <c r="D31" s="1022"/>
      <c r="E31" s="1022"/>
      <c r="F31" s="1022"/>
      <c r="G31" s="1022"/>
      <c r="H31" s="1022"/>
      <c r="I31" s="1022"/>
      <c r="J31" s="1022"/>
      <c r="K31" s="1022"/>
      <c r="L31" s="1022"/>
      <c r="M31" s="1022"/>
      <c r="N31" s="1022"/>
      <c r="O31" s="1022"/>
      <c r="P31" s="1023"/>
      <c r="Q31" s="1033">
        <v>253</v>
      </c>
      <c r="R31" s="1034"/>
      <c r="S31" s="1034"/>
      <c r="T31" s="1034"/>
      <c r="U31" s="1034"/>
      <c r="V31" s="1034">
        <v>245</v>
      </c>
      <c r="W31" s="1034"/>
      <c r="X31" s="1034"/>
      <c r="Y31" s="1034"/>
      <c r="Z31" s="1034"/>
      <c r="AA31" s="1034">
        <v>8</v>
      </c>
      <c r="AB31" s="1034"/>
      <c r="AC31" s="1034"/>
      <c r="AD31" s="1034"/>
      <c r="AE31" s="1035"/>
      <c r="AF31" s="1027">
        <v>8</v>
      </c>
      <c r="AG31" s="1028"/>
      <c r="AH31" s="1028"/>
      <c r="AI31" s="1028"/>
      <c r="AJ31" s="1029"/>
      <c r="AK31" s="970">
        <v>1</v>
      </c>
      <c r="AL31" s="961"/>
      <c r="AM31" s="961"/>
      <c r="AN31" s="961"/>
      <c r="AO31" s="961"/>
      <c r="AP31" s="961">
        <v>23</v>
      </c>
      <c r="AQ31" s="961"/>
      <c r="AR31" s="961"/>
      <c r="AS31" s="961"/>
      <c r="AT31" s="961"/>
      <c r="AU31" s="961">
        <v>0</v>
      </c>
      <c r="AV31" s="961"/>
      <c r="AW31" s="961"/>
      <c r="AX31" s="961"/>
      <c r="AY31" s="961"/>
      <c r="AZ31" s="1032" t="s">
        <v>321</v>
      </c>
      <c r="BA31" s="1032"/>
      <c r="BB31" s="1032"/>
      <c r="BC31" s="1032"/>
      <c r="BD31" s="1032"/>
      <c r="BE31" s="1016"/>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c r="A32" s="124">
        <v>5</v>
      </c>
      <c r="B32" s="1021" t="s">
        <v>343</v>
      </c>
      <c r="C32" s="1022"/>
      <c r="D32" s="1022"/>
      <c r="E32" s="1022"/>
      <c r="F32" s="1022"/>
      <c r="G32" s="1022"/>
      <c r="H32" s="1022"/>
      <c r="I32" s="1022"/>
      <c r="J32" s="1022"/>
      <c r="K32" s="1022"/>
      <c r="L32" s="1022"/>
      <c r="M32" s="1022"/>
      <c r="N32" s="1022"/>
      <c r="O32" s="1022"/>
      <c r="P32" s="1023"/>
      <c r="Q32" s="1033">
        <v>11</v>
      </c>
      <c r="R32" s="1034"/>
      <c r="S32" s="1034"/>
      <c r="T32" s="1034"/>
      <c r="U32" s="1034"/>
      <c r="V32" s="1034">
        <v>6</v>
      </c>
      <c r="W32" s="1034"/>
      <c r="X32" s="1034"/>
      <c r="Y32" s="1034"/>
      <c r="Z32" s="1034"/>
      <c r="AA32" s="1034">
        <v>5</v>
      </c>
      <c r="AB32" s="1034"/>
      <c r="AC32" s="1034"/>
      <c r="AD32" s="1034"/>
      <c r="AE32" s="1035"/>
      <c r="AF32" s="1027">
        <v>5</v>
      </c>
      <c r="AG32" s="1028"/>
      <c r="AH32" s="1028"/>
      <c r="AI32" s="1028"/>
      <c r="AJ32" s="1029"/>
      <c r="AK32" s="970">
        <v>0</v>
      </c>
      <c r="AL32" s="961"/>
      <c r="AM32" s="961"/>
      <c r="AN32" s="961"/>
      <c r="AO32" s="961"/>
      <c r="AP32" s="961" t="s">
        <v>321</v>
      </c>
      <c r="AQ32" s="961"/>
      <c r="AR32" s="961"/>
      <c r="AS32" s="961"/>
      <c r="AT32" s="961"/>
      <c r="AU32" s="961" t="s">
        <v>339</v>
      </c>
      <c r="AV32" s="961"/>
      <c r="AW32" s="961"/>
      <c r="AX32" s="961"/>
      <c r="AY32" s="961"/>
      <c r="AZ32" s="1032" t="s">
        <v>321</v>
      </c>
      <c r="BA32" s="1032"/>
      <c r="BB32" s="1032"/>
      <c r="BC32" s="1032"/>
      <c r="BD32" s="1032"/>
      <c r="BE32" s="1016"/>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c r="A33" s="124">
        <v>6</v>
      </c>
      <c r="B33" s="1021" t="s">
        <v>344</v>
      </c>
      <c r="C33" s="1022"/>
      <c r="D33" s="1022"/>
      <c r="E33" s="1022"/>
      <c r="F33" s="1022"/>
      <c r="G33" s="1022"/>
      <c r="H33" s="1022"/>
      <c r="I33" s="1022"/>
      <c r="J33" s="1022"/>
      <c r="K33" s="1022"/>
      <c r="L33" s="1022"/>
      <c r="M33" s="1022"/>
      <c r="N33" s="1022"/>
      <c r="O33" s="1022"/>
      <c r="P33" s="1023"/>
      <c r="Q33" s="1033">
        <v>494</v>
      </c>
      <c r="R33" s="1034"/>
      <c r="S33" s="1034"/>
      <c r="T33" s="1034"/>
      <c r="U33" s="1034"/>
      <c r="V33" s="1034">
        <v>418</v>
      </c>
      <c r="W33" s="1034"/>
      <c r="X33" s="1034"/>
      <c r="Y33" s="1034"/>
      <c r="Z33" s="1034"/>
      <c r="AA33" s="1034">
        <v>77</v>
      </c>
      <c r="AB33" s="1034"/>
      <c r="AC33" s="1034"/>
      <c r="AD33" s="1034"/>
      <c r="AE33" s="1035"/>
      <c r="AF33" s="1027">
        <v>846</v>
      </c>
      <c r="AG33" s="1028"/>
      <c r="AH33" s="1028"/>
      <c r="AI33" s="1028"/>
      <c r="AJ33" s="1029"/>
      <c r="AK33" s="970">
        <v>6</v>
      </c>
      <c r="AL33" s="961"/>
      <c r="AM33" s="961"/>
      <c r="AN33" s="961"/>
      <c r="AO33" s="961"/>
      <c r="AP33" s="961">
        <v>1838</v>
      </c>
      <c r="AQ33" s="961"/>
      <c r="AR33" s="961"/>
      <c r="AS33" s="961"/>
      <c r="AT33" s="961"/>
      <c r="AU33" s="961">
        <v>2</v>
      </c>
      <c r="AV33" s="961"/>
      <c r="AW33" s="961"/>
      <c r="AX33" s="961"/>
      <c r="AY33" s="961"/>
      <c r="AZ33" s="1032" t="s">
        <v>321</v>
      </c>
      <c r="BA33" s="1032"/>
      <c r="BB33" s="1032"/>
      <c r="BC33" s="1032"/>
      <c r="BD33" s="1032"/>
      <c r="BE33" s="1016" t="s">
        <v>345</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c r="A34" s="124">
        <v>7</v>
      </c>
      <c r="B34" s="1021" t="s">
        <v>346</v>
      </c>
      <c r="C34" s="1022"/>
      <c r="D34" s="1022"/>
      <c r="E34" s="1022"/>
      <c r="F34" s="1022"/>
      <c r="G34" s="1022"/>
      <c r="H34" s="1022"/>
      <c r="I34" s="1022"/>
      <c r="J34" s="1022"/>
      <c r="K34" s="1022"/>
      <c r="L34" s="1022"/>
      <c r="M34" s="1022"/>
      <c r="N34" s="1022"/>
      <c r="O34" s="1022"/>
      <c r="P34" s="1023"/>
      <c r="Q34" s="1033">
        <v>382</v>
      </c>
      <c r="R34" s="1034"/>
      <c r="S34" s="1034"/>
      <c r="T34" s="1034"/>
      <c r="U34" s="1034"/>
      <c r="V34" s="1034">
        <v>402</v>
      </c>
      <c r="W34" s="1034"/>
      <c r="X34" s="1034"/>
      <c r="Y34" s="1034"/>
      <c r="Z34" s="1034"/>
      <c r="AA34" s="1034">
        <v>-20</v>
      </c>
      <c r="AB34" s="1034"/>
      <c r="AC34" s="1034"/>
      <c r="AD34" s="1034"/>
      <c r="AE34" s="1035"/>
      <c r="AF34" s="1027">
        <v>111</v>
      </c>
      <c r="AG34" s="1028"/>
      <c r="AH34" s="1028"/>
      <c r="AI34" s="1028"/>
      <c r="AJ34" s="1029"/>
      <c r="AK34" s="970">
        <v>30</v>
      </c>
      <c r="AL34" s="961"/>
      <c r="AM34" s="961"/>
      <c r="AN34" s="961"/>
      <c r="AO34" s="961"/>
      <c r="AP34" s="961">
        <v>335</v>
      </c>
      <c r="AQ34" s="961"/>
      <c r="AR34" s="961"/>
      <c r="AS34" s="961"/>
      <c r="AT34" s="961"/>
      <c r="AU34" s="961">
        <v>234</v>
      </c>
      <c r="AV34" s="961"/>
      <c r="AW34" s="961"/>
      <c r="AX34" s="961"/>
      <c r="AY34" s="961"/>
      <c r="AZ34" s="1032" t="s">
        <v>321</v>
      </c>
      <c r="BA34" s="1032"/>
      <c r="BB34" s="1032"/>
      <c r="BC34" s="1032"/>
      <c r="BD34" s="1032"/>
      <c r="BE34" s="1016" t="s">
        <v>345</v>
      </c>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c r="A35" s="124">
        <v>8</v>
      </c>
      <c r="B35" s="1021" t="s">
        <v>347</v>
      </c>
      <c r="C35" s="1022"/>
      <c r="D35" s="1022"/>
      <c r="E35" s="1022"/>
      <c r="F35" s="1022"/>
      <c r="G35" s="1022"/>
      <c r="H35" s="1022"/>
      <c r="I35" s="1022"/>
      <c r="J35" s="1022"/>
      <c r="K35" s="1022"/>
      <c r="L35" s="1022"/>
      <c r="M35" s="1022"/>
      <c r="N35" s="1022"/>
      <c r="O35" s="1022"/>
      <c r="P35" s="1023"/>
      <c r="Q35" s="1033">
        <v>430</v>
      </c>
      <c r="R35" s="1034"/>
      <c r="S35" s="1034"/>
      <c r="T35" s="1034"/>
      <c r="U35" s="1034"/>
      <c r="V35" s="1034">
        <v>424</v>
      </c>
      <c r="W35" s="1034"/>
      <c r="X35" s="1034"/>
      <c r="Y35" s="1034"/>
      <c r="Z35" s="1034"/>
      <c r="AA35" s="1034">
        <v>7</v>
      </c>
      <c r="AB35" s="1034"/>
      <c r="AC35" s="1034"/>
      <c r="AD35" s="1034"/>
      <c r="AE35" s="1035"/>
      <c r="AF35" s="1027">
        <v>7</v>
      </c>
      <c r="AG35" s="1028"/>
      <c r="AH35" s="1028"/>
      <c r="AI35" s="1028"/>
      <c r="AJ35" s="1029"/>
      <c r="AK35" s="970">
        <v>120</v>
      </c>
      <c r="AL35" s="961"/>
      <c r="AM35" s="961"/>
      <c r="AN35" s="961"/>
      <c r="AO35" s="961"/>
      <c r="AP35" s="961">
        <v>1661</v>
      </c>
      <c r="AQ35" s="961"/>
      <c r="AR35" s="961"/>
      <c r="AS35" s="961"/>
      <c r="AT35" s="961"/>
      <c r="AU35" s="961">
        <v>905</v>
      </c>
      <c r="AV35" s="961"/>
      <c r="AW35" s="961"/>
      <c r="AX35" s="961"/>
      <c r="AY35" s="961"/>
      <c r="AZ35" s="1032" t="s">
        <v>321</v>
      </c>
      <c r="BA35" s="1032"/>
      <c r="BB35" s="1032"/>
      <c r="BC35" s="1032"/>
      <c r="BD35" s="1032"/>
      <c r="BE35" s="1016" t="s">
        <v>348</v>
      </c>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c r="A36" s="124">
        <v>9</v>
      </c>
      <c r="B36" s="1021" t="s">
        <v>349</v>
      </c>
      <c r="C36" s="1022"/>
      <c r="D36" s="1022"/>
      <c r="E36" s="1022"/>
      <c r="F36" s="1022"/>
      <c r="G36" s="1022"/>
      <c r="H36" s="1022"/>
      <c r="I36" s="1022"/>
      <c r="J36" s="1022"/>
      <c r="K36" s="1022"/>
      <c r="L36" s="1022"/>
      <c r="M36" s="1022"/>
      <c r="N36" s="1022"/>
      <c r="O36" s="1022"/>
      <c r="P36" s="1023"/>
      <c r="Q36" s="1033">
        <v>97</v>
      </c>
      <c r="R36" s="1034"/>
      <c r="S36" s="1034"/>
      <c r="T36" s="1034"/>
      <c r="U36" s="1034"/>
      <c r="V36" s="1034">
        <v>97</v>
      </c>
      <c r="W36" s="1034"/>
      <c r="X36" s="1034"/>
      <c r="Y36" s="1034"/>
      <c r="Z36" s="1034"/>
      <c r="AA36" s="1034">
        <v>0</v>
      </c>
      <c r="AB36" s="1034"/>
      <c r="AC36" s="1034"/>
      <c r="AD36" s="1034"/>
      <c r="AE36" s="1035"/>
      <c r="AF36" s="1027">
        <v>0</v>
      </c>
      <c r="AG36" s="1028"/>
      <c r="AH36" s="1028"/>
      <c r="AI36" s="1028"/>
      <c r="AJ36" s="1029"/>
      <c r="AK36" s="970">
        <v>64</v>
      </c>
      <c r="AL36" s="961"/>
      <c r="AM36" s="961"/>
      <c r="AN36" s="961"/>
      <c r="AO36" s="961"/>
      <c r="AP36" s="961">
        <v>606</v>
      </c>
      <c r="AQ36" s="961"/>
      <c r="AR36" s="961"/>
      <c r="AS36" s="961"/>
      <c r="AT36" s="961"/>
      <c r="AU36" s="961">
        <v>606</v>
      </c>
      <c r="AV36" s="961"/>
      <c r="AW36" s="961"/>
      <c r="AX36" s="961"/>
      <c r="AY36" s="961"/>
      <c r="AZ36" s="1032" t="s">
        <v>321</v>
      </c>
      <c r="BA36" s="1032"/>
      <c r="BB36" s="1032"/>
      <c r="BC36" s="1032"/>
      <c r="BD36" s="1032"/>
      <c r="BE36" s="1016" t="s">
        <v>348</v>
      </c>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c r="A37" s="124">
        <v>10</v>
      </c>
      <c r="B37" s="1021" t="s">
        <v>350</v>
      </c>
      <c r="C37" s="1022"/>
      <c r="D37" s="1022"/>
      <c r="E37" s="1022"/>
      <c r="F37" s="1022"/>
      <c r="G37" s="1022"/>
      <c r="H37" s="1022"/>
      <c r="I37" s="1022"/>
      <c r="J37" s="1022"/>
      <c r="K37" s="1022"/>
      <c r="L37" s="1022"/>
      <c r="M37" s="1022"/>
      <c r="N37" s="1022"/>
      <c r="O37" s="1022"/>
      <c r="P37" s="1023"/>
      <c r="Q37" s="1033">
        <v>21</v>
      </c>
      <c r="R37" s="1034"/>
      <c r="S37" s="1034"/>
      <c r="T37" s="1034"/>
      <c r="U37" s="1034"/>
      <c r="V37" s="1034">
        <v>20</v>
      </c>
      <c r="W37" s="1034"/>
      <c r="X37" s="1034"/>
      <c r="Y37" s="1034"/>
      <c r="Z37" s="1034"/>
      <c r="AA37" s="1034">
        <v>1</v>
      </c>
      <c r="AB37" s="1034"/>
      <c r="AC37" s="1034"/>
      <c r="AD37" s="1034"/>
      <c r="AE37" s="1035"/>
      <c r="AF37" s="1027">
        <v>1</v>
      </c>
      <c r="AG37" s="1028"/>
      <c r="AH37" s="1028"/>
      <c r="AI37" s="1028"/>
      <c r="AJ37" s="1029"/>
      <c r="AK37" s="970">
        <v>9</v>
      </c>
      <c r="AL37" s="961"/>
      <c r="AM37" s="961"/>
      <c r="AN37" s="961"/>
      <c r="AO37" s="961"/>
      <c r="AP37" s="961">
        <v>43</v>
      </c>
      <c r="AQ37" s="961"/>
      <c r="AR37" s="961"/>
      <c r="AS37" s="961"/>
      <c r="AT37" s="961"/>
      <c r="AU37" s="961">
        <v>36</v>
      </c>
      <c r="AV37" s="961"/>
      <c r="AW37" s="961"/>
      <c r="AX37" s="961"/>
      <c r="AY37" s="961"/>
      <c r="AZ37" s="1032" t="s">
        <v>321</v>
      </c>
      <c r="BA37" s="1032"/>
      <c r="BB37" s="1032"/>
      <c r="BC37" s="1032"/>
      <c r="BD37" s="1032"/>
      <c r="BE37" s="1016" t="s">
        <v>348</v>
      </c>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351</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c r="A63" s="122" t="s">
        <v>326</v>
      </c>
      <c r="B63" s="934" t="s">
        <v>352</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1361</v>
      </c>
      <c r="AG63" s="949"/>
      <c r="AH63" s="949"/>
      <c r="AI63" s="949"/>
      <c r="AJ63" s="1014"/>
      <c r="AK63" s="1015"/>
      <c r="AL63" s="953"/>
      <c r="AM63" s="953"/>
      <c r="AN63" s="953"/>
      <c r="AO63" s="953"/>
      <c r="AP63" s="949">
        <v>4506</v>
      </c>
      <c r="AQ63" s="949"/>
      <c r="AR63" s="949"/>
      <c r="AS63" s="949"/>
      <c r="AT63" s="949"/>
      <c r="AU63" s="949">
        <v>1783</v>
      </c>
      <c r="AV63" s="949"/>
      <c r="AW63" s="949"/>
      <c r="AX63" s="949"/>
      <c r="AY63" s="949"/>
      <c r="AZ63" s="1009"/>
      <c r="BA63" s="1009"/>
      <c r="BB63" s="1009"/>
      <c r="BC63" s="1009"/>
      <c r="BD63" s="1009"/>
      <c r="BE63" s="950"/>
      <c r="BF63" s="950"/>
      <c r="BG63" s="950"/>
      <c r="BH63" s="950"/>
      <c r="BI63" s="951"/>
      <c r="BJ63" s="1010" t="s">
        <v>65</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c r="A65" s="110" t="s">
        <v>353</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c r="A66" s="985" t="s">
        <v>354</v>
      </c>
      <c r="B66" s="986"/>
      <c r="C66" s="986"/>
      <c r="D66" s="986"/>
      <c r="E66" s="986"/>
      <c r="F66" s="986"/>
      <c r="G66" s="986"/>
      <c r="H66" s="986"/>
      <c r="I66" s="986"/>
      <c r="J66" s="986"/>
      <c r="K66" s="986"/>
      <c r="L66" s="986"/>
      <c r="M66" s="986"/>
      <c r="N66" s="986"/>
      <c r="O66" s="986"/>
      <c r="P66" s="987"/>
      <c r="Q66" s="991" t="s">
        <v>330</v>
      </c>
      <c r="R66" s="992"/>
      <c r="S66" s="992"/>
      <c r="T66" s="992"/>
      <c r="U66" s="993"/>
      <c r="V66" s="991" t="s">
        <v>331</v>
      </c>
      <c r="W66" s="992"/>
      <c r="X66" s="992"/>
      <c r="Y66" s="992"/>
      <c r="Z66" s="993"/>
      <c r="AA66" s="991" t="s">
        <v>332</v>
      </c>
      <c r="AB66" s="992"/>
      <c r="AC66" s="992"/>
      <c r="AD66" s="992"/>
      <c r="AE66" s="993"/>
      <c r="AF66" s="997" t="s">
        <v>333</v>
      </c>
      <c r="AG66" s="998"/>
      <c r="AH66" s="998"/>
      <c r="AI66" s="998"/>
      <c r="AJ66" s="999"/>
      <c r="AK66" s="991" t="s">
        <v>334</v>
      </c>
      <c r="AL66" s="986"/>
      <c r="AM66" s="986"/>
      <c r="AN66" s="986"/>
      <c r="AO66" s="987"/>
      <c r="AP66" s="991" t="s">
        <v>335</v>
      </c>
      <c r="AQ66" s="992"/>
      <c r="AR66" s="992"/>
      <c r="AS66" s="992"/>
      <c r="AT66" s="993"/>
      <c r="AU66" s="991" t="s">
        <v>355</v>
      </c>
      <c r="AV66" s="992"/>
      <c r="AW66" s="992"/>
      <c r="AX66" s="992"/>
      <c r="AY66" s="993"/>
      <c r="AZ66" s="991" t="s">
        <v>309</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356</v>
      </c>
      <c r="C68" s="976"/>
      <c r="D68" s="976"/>
      <c r="E68" s="976"/>
      <c r="F68" s="976"/>
      <c r="G68" s="976"/>
      <c r="H68" s="976"/>
      <c r="I68" s="976"/>
      <c r="J68" s="976"/>
      <c r="K68" s="976"/>
      <c r="L68" s="976"/>
      <c r="M68" s="976"/>
      <c r="N68" s="976"/>
      <c r="O68" s="976"/>
      <c r="P68" s="977"/>
      <c r="Q68" s="978">
        <v>884</v>
      </c>
      <c r="R68" s="972"/>
      <c r="S68" s="972"/>
      <c r="T68" s="972"/>
      <c r="U68" s="972"/>
      <c r="V68" s="972">
        <v>822</v>
      </c>
      <c r="W68" s="972"/>
      <c r="X68" s="972"/>
      <c r="Y68" s="972"/>
      <c r="Z68" s="972"/>
      <c r="AA68" s="972">
        <v>62</v>
      </c>
      <c r="AB68" s="972"/>
      <c r="AC68" s="972"/>
      <c r="AD68" s="972"/>
      <c r="AE68" s="972"/>
      <c r="AF68" s="972">
        <v>62</v>
      </c>
      <c r="AG68" s="972"/>
      <c r="AH68" s="972"/>
      <c r="AI68" s="972"/>
      <c r="AJ68" s="972"/>
      <c r="AK68" s="972" t="s">
        <v>357</v>
      </c>
      <c r="AL68" s="972"/>
      <c r="AM68" s="972"/>
      <c r="AN68" s="972"/>
      <c r="AO68" s="972"/>
      <c r="AP68" s="972">
        <v>18</v>
      </c>
      <c r="AQ68" s="972"/>
      <c r="AR68" s="972"/>
      <c r="AS68" s="972"/>
      <c r="AT68" s="972"/>
      <c r="AU68" s="972">
        <v>0</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358</v>
      </c>
      <c r="C69" s="965"/>
      <c r="D69" s="965"/>
      <c r="E69" s="965"/>
      <c r="F69" s="965"/>
      <c r="G69" s="965"/>
      <c r="H69" s="965"/>
      <c r="I69" s="965"/>
      <c r="J69" s="965"/>
      <c r="K69" s="965"/>
      <c r="L69" s="965"/>
      <c r="M69" s="965"/>
      <c r="N69" s="965"/>
      <c r="O69" s="965"/>
      <c r="P69" s="966"/>
      <c r="Q69" s="967">
        <v>235</v>
      </c>
      <c r="R69" s="961"/>
      <c r="S69" s="961"/>
      <c r="T69" s="961"/>
      <c r="U69" s="961"/>
      <c r="V69" s="961">
        <v>221</v>
      </c>
      <c r="W69" s="961"/>
      <c r="X69" s="961"/>
      <c r="Y69" s="961"/>
      <c r="Z69" s="961"/>
      <c r="AA69" s="961">
        <v>14</v>
      </c>
      <c r="AB69" s="961"/>
      <c r="AC69" s="961"/>
      <c r="AD69" s="961"/>
      <c r="AE69" s="961"/>
      <c r="AF69" s="961">
        <v>14</v>
      </c>
      <c r="AG69" s="961"/>
      <c r="AH69" s="961"/>
      <c r="AI69" s="961"/>
      <c r="AJ69" s="961"/>
      <c r="AK69" s="961" t="s">
        <v>357</v>
      </c>
      <c r="AL69" s="961"/>
      <c r="AM69" s="961"/>
      <c r="AN69" s="961"/>
      <c r="AO69" s="961"/>
      <c r="AP69" s="961" t="s">
        <v>357</v>
      </c>
      <c r="AQ69" s="961"/>
      <c r="AR69" s="961"/>
      <c r="AS69" s="961"/>
      <c r="AT69" s="961"/>
      <c r="AU69" s="961" t="s">
        <v>357</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359</v>
      </c>
      <c r="C70" s="965"/>
      <c r="D70" s="965"/>
      <c r="E70" s="965"/>
      <c r="F70" s="965"/>
      <c r="G70" s="965"/>
      <c r="H70" s="965"/>
      <c r="I70" s="965"/>
      <c r="J70" s="965"/>
      <c r="K70" s="965"/>
      <c r="L70" s="965"/>
      <c r="M70" s="965"/>
      <c r="N70" s="965"/>
      <c r="O70" s="965"/>
      <c r="P70" s="966"/>
      <c r="Q70" s="967">
        <v>14254</v>
      </c>
      <c r="R70" s="961"/>
      <c r="S70" s="961"/>
      <c r="T70" s="961"/>
      <c r="U70" s="961"/>
      <c r="V70" s="961">
        <v>12809</v>
      </c>
      <c r="W70" s="961"/>
      <c r="X70" s="961"/>
      <c r="Y70" s="961"/>
      <c r="Z70" s="961"/>
      <c r="AA70" s="961">
        <v>1445</v>
      </c>
      <c r="AB70" s="961"/>
      <c r="AC70" s="961"/>
      <c r="AD70" s="961"/>
      <c r="AE70" s="961"/>
      <c r="AF70" s="961">
        <v>1445</v>
      </c>
      <c r="AG70" s="961"/>
      <c r="AH70" s="961"/>
      <c r="AI70" s="961"/>
      <c r="AJ70" s="961"/>
      <c r="AK70" s="961">
        <v>310</v>
      </c>
      <c r="AL70" s="961"/>
      <c r="AM70" s="961"/>
      <c r="AN70" s="961"/>
      <c r="AO70" s="961"/>
      <c r="AP70" s="961" t="s">
        <v>357</v>
      </c>
      <c r="AQ70" s="961"/>
      <c r="AR70" s="961"/>
      <c r="AS70" s="961"/>
      <c r="AT70" s="961"/>
      <c r="AU70" s="961" t="s">
        <v>357</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360</v>
      </c>
      <c r="C71" s="965"/>
      <c r="D71" s="965"/>
      <c r="E71" s="965"/>
      <c r="F71" s="965"/>
      <c r="G71" s="965"/>
      <c r="H71" s="965"/>
      <c r="I71" s="965"/>
      <c r="J71" s="965"/>
      <c r="K71" s="965"/>
      <c r="L71" s="965"/>
      <c r="M71" s="965"/>
      <c r="N71" s="965"/>
      <c r="O71" s="965"/>
      <c r="P71" s="966"/>
      <c r="Q71" s="967">
        <v>1973</v>
      </c>
      <c r="R71" s="961"/>
      <c r="S71" s="961"/>
      <c r="T71" s="961"/>
      <c r="U71" s="961"/>
      <c r="V71" s="961">
        <v>1969</v>
      </c>
      <c r="W71" s="961"/>
      <c r="X71" s="961"/>
      <c r="Y71" s="961"/>
      <c r="Z71" s="961"/>
      <c r="AA71" s="961">
        <v>4</v>
      </c>
      <c r="AB71" s="961"/>
      <c r="AC71" s="961"/>
      <c r="AD71" s="961"/>
      <c r="AE71" s="961"/>
      <c r="AF71" s="961">
        <v>4</v>
      </c>
      <c r="AG71" s="961"/>
      <c r="AH71" s="961"/>
      <c r="AI71" s="961"/>
      <c r="AJ71" s="961"/>
      <c r="AK71" s="961">
        <v>0</v>
      </c>
      <c r="AL71" s="961"/>
      <c r="AM71" s="961"/>
      <c r="AN71" s="961"/>
      <c r="AO71" s="961"/>
      <c r="AP71" s="961" t="s">
        <v>357</v>
      </c>
      <c r="AQ71" s="961"/>
      <c r="AR71" s="961"/>
      <c r="AS71" s="961"/>
      <c r="AT71" s="961"/>
      <c r="AU71" s="961" t="s">
        <v>357</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361</v>
      </c>
      <c r="C72" s="965"/>
      <c r="D72" s="965"/>
      <c r="E72" s="965"/>
      <c r="F72" s="965"/>
      <c r="G72" s="965"/>
      <c r="H72" s="965"/>
      <c r="I72" s="965"/>
      <c r="J72" s="965"/>
      <c r="K72" s="965"/>
      <c r="L72" s="965"/>
      <c r="M72" s="965"/>
      <c r="N72" s="965"/>
      <c r="O72" s="965"/>
      <c r="P72" s="966"/>
      <c r="Q72" s="967">
        <v>277097</v>
      </c>
      <c r="R72" s="961"/>
      <c r="S72" s="961"/>
      <c r="T72" s="961"/>
      <c r="U72" s="961"/>
      <c r="V72" s="961">
        <v>265172</v>
      </c>
      <c r="W72" s="961"/>
      <c r="X72" s="961"/>
      <c r="Y72" s="961"/>
      <c r="Z72" s="961"/>
      <c r="AA72" s="961">
        <v>11924</v>
      </c>
      <c r="AB72" s="961"/>
      <c r="AC72" s="961"/>
      <c r="AD72" s="961"/>
      <c r="AE72" s="961"/>
      <c r="AF72" s="961">
        <v>11924</v>
      </c>
      <c r="AG72" s="961"/>
      <c r="AH72" s="961"/>
      <c r="AI72" s="961"/>
      <c r="AJ72" s="961"/>
      <c r="AK72" s="961">
        <v>1891</v>
      </c>
      <c r="AL72" s="961"/>
      <c r="AM72" s="961"/>
      <c r="AN72" s="961"/>
      <c r="AO72" s="961"/>
      <c r="AP72" s="961" t="s">
        <v>357</v>
      </c>
      <c r="AQ72" s="961"/>
      <c r="AR72" s="961"/>
      <c r="AS72" s="961"/>
      <c r="AT72" s="961"/>
      <c r="AU72" s="961" t="s">
        <v>357</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362</v>
      </c>
      <c r="C73" s="965"/>
      <c r="D73" s="965"/>
      <c r="E73" s="965"/>
      <c r="F73" s="965"/>
      <c r="G73" s="965"/>
      <c r="H73" s="965"/>
      <c r="I73" s="965"/>
      <c r="J73" s="965"/>
      <c r="K73" s="965"/>
      <c r="L73" s="965"/>
      <c r="M73" s="965"/>
      <c r="N73" s="965"/>
      <c r="O73" s="965"/>
      <c r="P73" s="966"/>
      <c r="Q73" s="967">
        <v>1576</v>
      </c>
      <c r="R73" s="961"/>
      <c r="S73" s="961"/>
      <c r="T73" s="961"/>
      <c r="U73" s="961"/>
      <c r="V73" s="961">
        <v>1555</v>
      </c>
      <c r="W73" s="961"/>
      <c r="X73" s="961"/>
      <c r="Y73" s="961"/>
      <c r="Z73" s="961"/>
      <c r="AA73" s="961">
        <v>21</v>
      </c>
      <c r="AB73" s="961"/>
      <c r="AC73" s="961"/>
      <c r="AD73" s="961"/>
      <c r="AE73" s="961"/>
      <c r="AF73" s="961">
        <v>21</v>
      </c>
      <c r="AG73" s="961"/>
      <c r="AH73" s="961"/>
      <c r="AI73" s="961"/>
      <c r="AJ73" s="961"/>
      <c r="AK73" s="961">
        <v>4</v>
      </c>
      <c r="AL73" s="961"/>
      <c r="AM73" s="961"/>
      <c r="AN73" s="961"/>
      <c r="AO73" s="961"/>
      <c r="AP73" s="961">
        <v>2477</v>
      </c>
      <c r="AQ73" s="961"/>
      <c r="AR73" s="961"/>
      <c r="AS73" s="961"/>
      <c r="AT73" s="961"/>
      <c r="AU73" s="961">
        <v>0</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326</v>
      </c>
      <c r="B88" s="934" t="s">
        <v>363</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13471</v>
      </c>
      <c r="AG88" s="949"/>
      <c r="AH88" s="949"/>
      <c r="AI88" s="949"/>
      <c r="AJ88" s="949"/>
      <c r="AK88" s="953"/>
      <c r="AL88" s="953"/>
      <c r="AM88" s="953"/>
      <c r="AN88" s="953"/>
      <c r="AO88" s="953"/>
      <c r="AP88" s="949">
        <v>2494</v>
      </c>
      <c r="AQ88" s="949"/>
      <c r="AR88" s="949"/>
      <c r="AS88" s="949"/>
      <c r="AT88" s="949"/>
      <c r="AU88" s="949"/>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326</v>
      </c>
      <c r="BR102" s="934" t="s">
        <v>364</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127</v>
      </c>
      <c r="CS102" s="941"/>
      <c r="CT102" s="941"/>
      <c r="CU102" s="941"/>
      <c r="CV102" s="942"/>
      <c r="CW102" s="940">
        <v>10</v>
      </c>
      <c r="CX102" s="941"/>
      <c r="CY102" s="941"/>
      <c r="CZ102" s="941"/>
      <c r="DA102" s="942"/>
      <c r="DB102" s="940">
        <v>0</v>
      </c>
      <c r="DC102" s="941"/>
      <c r="DD102" s="941"/>
      <c r="DE102" s="941"/>
      <c r="DF102" s="942"/>
      <c r="DG102" s="940">
        <v>0</v>
      </c>
      <c r="DH102" s="941"/>
      <c r="DI102" s="941"/>
      <c r="DJ102" s="941"/>
      <c r="DK102" s="942"/>
      <c r="DL102" s="940">
        <v>0</v>
      </c>
      <c r="DM102" s="941"/>
      <c r="DN102" s="941"/>
      <c r="DO102" s="941"/>
      <c r="DP102" s="942"/>
      <c r="DQ102" s="940">
        <v>0</v>
      </c>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365</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366</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367</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368</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369</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370</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372</v>
      </c>
      <c r="AB109" s="884"/>
      <c r="AC109" s="884"/>
      <c r="AD109" s="884"/>
      <c r="AE109" s="885"/>
      <c r="AF109" s="886" t="s">
        <v>241</v>
      </c>
      <c r="AG109" s="884"/>
      <c r="AH109" s="884"/>
      <c r="AI109" s="884"/>
      <c r="AJ109" s="885"/>
      <c r="AK109" s="886" t="s">
        <v>240</v>
      </c>
      <c r="AL109" s="884"/>
      <c r="AM109" s="884"/>
      <c r="AN109" s="884"/>
      <c r="AO109" s="885"/>
      <c r="AP109" s="886" t="s">
        <v>373</v>
      </c>
      <c r="AQ109" s="884"/>
      <c r="AR109" s="884"/>
      <c r="AS109" s="884"/>
      <c r="AT109" s="915"/>
      <c r="AU109" s="883" t="s">
        <v>371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372</v>
      </c>
      <c r="BR109" s="884"/>
      <c r="BS109" s="884"/>
      <c r="BT109" s="884"/>
      <c r="BU109" s="885"/>
      <c r="BV109" s="886" t="s">
        <v>241</v>
      </c>
      <c r="BW109" s="884"/>
      <c r="BX109" s="884"/>
      <c r="BY109" s="884"/>
      <c r="BZ109" s="885"/>
      <c r="CA109" s="886" t="s">
        <v>240</v>
      </c>
      <c r="CB109" s="884"/>
      <c r="CC109" s="884"/>
      <c r="CD109" s="884"/>
      <c r="CE109" s="885"/>
      <c r="CF109" s="922" t="s">
        <v>373</v>
      </c>
      <c r="CG109" s="922"/>
      <c r="CH109" s="922"/>
      <c r="CI109" s="922"/>
      <c r="CJ109" s="922"/>
      <c r="CK109" s="886" t="s">
        <v>374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372</v>
      </c>
      <c r="DH109" s="884"/>
      <c r="DI109" s="884"/>
      <c r="DJ109" s="884"/>
      <c r="DK109" s="885"/>
      <c r="DL109" s="886" t="s">
        <v>241</v>
      </c>
      <c r="DM109" s="884"/>
      <c r="DN109" s="884"/>
      <c r="DO109" s="884"/>
      <c r="DP109" s="885"/>
      <c r="DQ109" s="886" t="s">
        <v>240</v>
      </c>
      <c r="DR109" s="884"/>
      <c r="DS109" s="884"/>
      <c r="DT109" s="884"/>
      <c r="DU109" s="885"/>
      <c r="DV109" s="886" t="s">
        <v>373</v>
      </c>
      <c r="DW109" s="884"/>
      <c r="DX109" s="884"/>
      <c r="DY109" s="884"/>
      <c r="DZ109" s="915"/>
    </row>
    <row r="110" spans="1:131" s="104" customFormat="1" ht="26.25" customHeight="1">
      <c r="A110" s="788" t="s">
        <v>375</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876">
        <v>3332750</v>
      </c>
      <c r="AB110" s="877"/>
      <c r="AC110" s="877"/>
      <c r="AD110" s="877"/>
      <c r="AE110" s="878"/>
      <c r="AF110" s="879">
        <v>3361177</v>
      </c>
      <c r="AG110" s="877"/>
      <c r="AH110" s="877"/>
      <c r="AI110" s="877"/>
      <c r="AJ110" s="878"/>
      <c r="AK110" s="879">
        <v>3180764</v>
      </c>
      <c r="AL110" s="877"/>
      <c r="AM110" s="877"/>
      <c r="AN110" s="877"/>
      <c r="AO110" s="878"/>
      <c r="AP110" s="880">
        <v>28.3</v>
      </c>
      <c r="AQ110" s="881"/>
      <c r="AR110" s="881"/>
      <c r="AS110" s="881"/>
      <c r="AT110" s="882"/>
      <c r="AU110" s="916" t="s">
        <v>376</v>
      </c>
      <c r="AV110" s="917"/>
      <c r="AW110" s="917"/>
      <c r="AX110" s="917"/>
      <c r="AY110" s="917"/>
      <c r="AZ110" s="842" t="s">
        <v>377</v>
      </c>
      <c r="BA110" s="789"/>
      <c r="BB110" s="789"/>
      <c r="BC110" s="789"/>
      <c r="BD110" s="789"/>
      <c r="BE110" s="789"/>
      <c r="BF110" s="789"/>
      <c r="BG110" s="789"/>
      <c r="BH110" s="789"/>
      <c r="BI110" s="789"/>
      <c r="BJ110" s="789"/>
      <c r="BK110" s="789"/>
      <c r="BL110" s="789"/>
      <c r="BM110" s="789"/>
      <c r="BN110" s="789"/>
      <c r="BO110" s="789"/>
      <c r="BP110" s="790"/>
      <c r="BQ110" s="843">
        <v>28331972</v>
      </c>
      <c r="BR110" s="824"/>
      <c r="BS110" s="824"/>
      <c r="BT110" s="824"/>
      <c r="BU110" s="824"/>
      <c r="BV110" s="824">
        <v>28537735</v>
      </c>
      <c r="BW110" s="824"/>
      <c r="BX110" s="824"/>
      <c r="BY110" s="824"/>
      <c r="BZ110" s="824"/>
      <c r="CA110" s="824">
        <v>29160281</v>
      </c>
      <c r="CB110" s="824"/>
      <c r="CC110" s="824"/>
      <c r="CD110" s="824"/>
      <c r="CE110" s="824"/>
      <c r="CF110" s="848">
        <v>259.60000000000002</v>
      </c>
      <c r="CG110" s="849"/>
      <c r="CH110" s="849"/>
      <c r="CI110" s="849"/>
      <c r="CJ110" s="849"/>
      <c r="CK110" s="912" t="s">
        <v>378</v>
      </c>
      <c r="CL110" s="798"/>
      <c r="CM110" s="873" t="s">
        <v>379</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65</v>
      </c>
      <c r="DH110" s="824"/>
      <c r="DI110" s="824"/>
      <c r="DJ110" s="824"/>
      <c r="DK110" s="824"/>
      <c r="DL110" s="824" t="s">
        <v>65</v>
      </c>
      <c r="DM110" s="824"/>
      <c r="DN110" s="824"/>
      <c r="DO110" s="824"/>
      <c r="DP110" s="824"/>
      <c r="DQ110" s="824" t="s">
        <v>65</v>
      </c>
      <c r="DR110" s="824"/>
      <c r="DS110" s="824"/>
      <c r="DT110" s="824"/>
      <c r="DU110" s="824"/>
      <c r="DV110" s="825" t="s">
        <v>65</v>
      </c>
      <c r="DW110" s="825"/>
      <c r="DX110" s="825"/>
      <c r="DY110" s="825"/>
      <c r="DZ110" s="826"/>
    </row>
    <row r="111" spans="1:131" s="104" customFormat="1" ht="26.25" customHeight="1">
      <c r="A111" s="753" t="s">
        <v>380</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65</v>
      </c>
      <c r="AB111" s="905"/>
      <c r="AC111" s="905"/>
      <c r="AD111" s="905"/>
      <c r="AE111" s="906"/>
      <c r="AF111" s="907" t="s">
        <v>65</v>
      </c>
      <c r="AG111" s="905"/>
      <c r="AH111" s="905"/>
      <c r="AI111" s="905"/>
      <c r="AJ111" s="906"/>
      <c r="AK111" s="907" t="s">
        <v>65</v>
      </c>
      <c r="AL111" s="905"/>
      <c r="AM111" s="905"/>
      <c r="AN111" s="905"/>
      <c r="AO111" s="906"/>
      <c r="AP111" s="908" t="s">
        <v>65</v>
      </c>
      <c r="AQ111" s="909"/>
      <c r="AR111" s="909"/>
      <c r="AS111" s="909"/>
      <c r="AT111" s="910"/>
      <c r="AU111" s="918"/>
      <c r="AV111" s="919"/>
      <c r="AW111" s="919"/>
      <c r="AX111" s="919"/>
      <c r="AY111" s="919"/>
      <c r="AZ111" s="796" t="s">
        <v>381</v>
      </c>
      <c r="BA111" s="729"/>
      <c r="BB111" s="729"/>
      <c r="BC111" s="729"/>
      <c r="BD111" s="729"/>
      <c r="BE111" s="729"/>
      <c r="BF111" s="729"/>
      <c r="BG111" s="729"/>
      <c r="BH111" s="729"/>
      <c r="BI111" s="729"/>
      <c r="BJ111" s="729"/>
      <c r="BK111" s="729"/>
      <c r="BL111" s="729"/>
      <c r="BM111" s="729"/>
      <c r="BN111" s="729"/>
      <c r="BO111" s="729"/>
      <c r="BP111" s="730"/>
      <c r="BQ111" s="768">
        <v>718758</v>
      </c>
      <c r="BR111" s="769"/>
      <c r="BS111" s="769"/>
      <c r="BT111" s="769"/>
      <c r="BU111" s="769"/>
      <c r="BV111" s="769">
        <v>656364</v>
      </c>
      <c r="BW111" s="769"/>
      <c r="BX111" s="769"/>
      <c r="BY111" s="769"/>
      <c r="BZ111" s="769"/>
      <c r="CA111" s="769">
        <v>593970</v>
      </c>
      <c r="CB111" s="769"/>
      <c r="CC111" s="769"/>
      <c r="CD111" s="769"/>
      <c r="CE111" s="769"/>
      <c r="CF111" s="857">
        <v>5.3</v>
      </c>
      <c r="CG111" s="858"/>
      <c r="CH111" s="858"/>
      <c r="CI111" s="858"/>
      <c r="CJ111" s="858"/>
      <c r="CK111" s="913"/>
      <c r="CL111" s="800"/>
      <c r="CM111" s="803" t="s">
        <v>382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68" t="s">
        <v>65</v>
      </c>
      <c r="DH111" s="769"/>
      <c r="DI111" s="769"/>
      <c r="DJ111" s="769"/>
      <c r="DK111" s="769"/>
      <c r="DL111" s="769" t="s">
        <v>65</v>
      </c>
      <c r="DM111" s="769"/>
      <c r="DN111" s="769"/>
      <c r="DO111" s="769"/>
      <c r="DP111" s="769"/>
      <c r="DQ111" s="769" t="s">
        <v>65</v>
      </c>
      <c r="DR111" s="769"/>
      <c r="DS111" s="769"/>
      <c r="DT111" s="769"/>
      <c r="DU111" s="769"/>
      <c r="DV111" s="775" t="s">
        <v>65</v>
      </c>
      <c r="DW111" s="775"/>
      <c r="DX111" s="775"/>
      <c r="DY111" s="775"/>
      <c r="DZ111" s="776"/>
    </row>
    <row r="112" spans="1:131" s="104" customFormat="1" ht="26.25" customHeight="1">
      <c r="A112" s="898" t="s">
        <v>383</v>
      </c>
      <c r="B112" s="899"/>
      <c r="C112" s="729" t="s">
        <v>384</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65</v>
      </c>
      <c r="AB112" s="759"/>
      <c r="AC112" s="759"/>
      <c r="AD112" s="759"/>
      <c r="AE112" s="760"/>
      <c r="AF112" s="761" t="s">
        <v>65</v>
      </c>
      <c r="AG112" s="759"/>
      <c r="AH112" s="759"/>
      <c r="AI112" s="759"/>
      <c r="AJ112" s="760"/>
      <c r="AK112" s="761" t="s">
        <v>65</v>
      </c>
      <c r="AL112" s="759"/>
      <c r="AM112" s="759"/>
      <c r="AN112" s="759"/>
      <c r="AO112" s="760"/>
      <c r="AP112" s="806" t="s">
        <v>65</v>
      </c>
      <c r="AQ112" s="807"/>
      <c r="AR112" s="807"/>
      <c r="AS112" s="807"/>
      <c r="AT112" s="808"/>
      <c r="AU112" s="918"/>
      <c r="AV112" s="919"/>
      <c r="AW112" s="919"/>
      <c r="AX112" s="919"/>
      <c r="AY112" s="919"/>
      <c r="AZ112" s="796" t="s">
        <v>385</v>
      </c>
      <c r="BA112" s="729"/>
      <c r="BB112" s="729"/>
      <c r="BC112" s="729"/>
      <c r="BD112" s="729"/>
      <c r="BE112" s="729"/>
      <c r="BF112" s="729"/>
      <c r="BG112" s="729"/>
      <c r="BH112" s="729"/>
      <c r="BI112" s="729"/>
      <c r="BJ112" s="729"/>
      <c r="BK112" s="729"/>
      <c r="BL112" s="729"/>
      <c r="BM112" s="729"/>
      <c r="BN112" s="729"/>
      <c r="BO112" s="729"/>
      <c r="BP112" s="730"/>
      <c r="BQ112" s="768">
        <v>1832376</v>
      </c>
      <c r="BR112" s="769"/>
      <c r="BS112" s="769"/>
      <c r="BT112" s="769"/>
      <c r="BU112" s="769"/>
      <c r="BV112" s="769">
        <v>1872950</v>
      </c>
      <c r="BW112" s="769"/>
      <c r="BX112" s="769"/>
      <c r="BY112" s="769"/>
      <c r="BZ112" s="769"/>
      <c r="CA112" s="769">
        <v>1782944</v>
      </c>
      <c r="CB112" s="769"/>
      <c r="CC112" s="769"/>
      <c r="CD112" s="769"/>
      <c r="CE112" s="769"/>
      <c r="CF112" s="857">
        <v>15.9</v>
      </c>
      <c r="CG112" s="858"/>
      <c r="CH112" s="858"/>
      <c r="CI112" s="858"/>
      <c r="CJ112" s="858"/>
      <c r="CK112" s="913"/>
      <c r="CL112" s="800"/>
      <c r="CM112" s="803" t="s">
        <v>386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68" t="s">
        <v>65</v>
      </c>
      <c r="DH112" s="769"/>
      <c r="DI112" s="769"/>
      <c r="DJ112" s="769"/>
      <c r="DK112" s="769"/>
      <c r="DL112" s="769" t="s">
        <v>65</v>
      </c>
      <c r="DM112" s="769"/>
      <c r="DN112" s="769"/>
      <c r="DO112" s="769"/>
      <c r="DP112" s="769"/>
      <c r="DQ112" s="769" t="s">
        <v>65</v>
      </c>
      <c r="DR112" s="769"/>
      <c r="DS112" s="769"/>
      <c r="DT112" s="769"/>
      <c r="DU112" s="769"/>
      <c r="DV112" s="775" t="s">
        <v>65</v>
      </c>
      <c r="DW112" s="775"/>
      <c r="DX112" s="775"/>
      <c r="DY112" s="775"/>
      <c r="DZ112" s="776"/>
    </row>
    <row r="113" spans="1:130" s="104" customFormat="1" ht="26.25" customHeight="1">
      <c r="A113" s="900"/>
      <c r="B113" s="901"/>
      <c r="C113" s="729" t="s">
        <v>387</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189985</v>
      </c>
      <c r="AB113" s="905"/>
      <c r="AC113" s="905"/>
      <c r="AD113" s="905"/>
      <c r="AE113" s="906"/>
      <c r="AF113" s="907">
        <v>177472</v>
      </c>
      <c r="AG113" s="905"/>
      <c r="AH113" s="905"/>
      <c r="AI113" s="905"/>
      <c r="AJ113" s="906"/>
      <c r="AK113" s="907">
        <v>169344</v>
      </c>
      <c r="AL113" s="905"/>
      <c r="AM113" s="905"/>
      <c r="AN113" s="905"/>
      <c r="AO113" s="906"/>
      <c r="AP113" s="908">
        <v>1.5</v>
      </c>
      <c r="AQ113" s="909"/>
      <c r="AR113" s="909"/>
      <c r="AS113" s="909"/>
      <c r="AT113" s="910"/>
      <c r="AU113" s="918"/>
      <c r="AV113" s="919"/>
      <c r="AW113" s="919"/>
      <c r="AX113" s="919"/>
      <c r="AY113" s="919"/>
      <c r="AZ113" s="796" t="s">
        <v>388</v>
      </c>
      <c r="BA113" s="729"/>
      <c r="BB113" s="729"/>
      <c r="BC113" s="729"/>
      <c r="BD113" s="729"/>
      <c r="BE113" s="729"/>
      <c r="BF113" s="729"/>
      <c r="BG113" s="729"/>
      <c r="BH113" s="729"/>
      <c r="BI113" s="729"/>
      <c r="BJ113" s="729"/>
      <c r="BK113" s="729"/>
      <c r="BL113" s="729"/>
      <c r="BM113" s="729"/>
      <c r="BN113" s="729"/>
      <c r="BO113" s="729"/>
      <c r="BP113" s="730"/>
      <c r="BQ113" s="768" t="s">
        <v>65</v>
      </c>
      <c r="BR113" s="769"/>
      <c r="BS113" s="769"/>
      <c r="BT113" s="769"/>
      <c r="BU113" s="769"/>
      <c r="BV113" s="769">
        <v>27438</v>
      </c>
      <c r="BW113" s="769"/>
      <c r="BX113" s="769"/>
      <c r="BY113" s="769"/>
      <c r="BZ113" s="769"/>
      <c r="CA113" s="769">
        <v>60863</v>
      </c>
      <c r="CB113" s="769"/>
      <c r="CC113" s="769"/>
      <c r="CD113" s="769"/>
      <c r="CE113" s="769"/>
      <c r="CF113" s="857">
        <v>0.5</v>
      </c>
      <c r="CG113" s="858"/>
      <c r="CH113" s="858"/>
      <c r="CI113" s="858"/>
      <c r="CJ113" s="858"/>
      <c r="CK113" s="913"/>
      <c r="CL113" s="800"/>
      <c r="CM113" s="803" t="s">
        <v>389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65</v>
      </c>
      <c r="DH113" s="759"/>
      <c r="DI113" s="759"/>
      <c r="DJ113" s="759"/>
      <c r="DK113" s="760"/>
      <c r="DL113" s="761" t="s">
        <v>65</v>
      </c>
      <c r="DM113" s="759"/>
      <c r="DN113" s="759"/>
      <c r="DO113" s="759"/>
      <c r="DP113" s="760"/>
      <c r="DQ113" s="761" t="s">
        <v>65</v>
      </c>
      <c r="DR113" s="759"/>
      <c r="DS113" s="759"/>
      <c r="DT113" s="759"/>
      <c r="DU113" s="760"/>
      <c r="DV113" s="806" t="s">
        <v>65</v>
      </c>
      <c r="DW113" s="807"/>
      <c r="DX113" s="807"/>
      <c r="DY113" s="807"/>
      <c r="DZ113" s="808"/>
    </row>
    <row r="114" spans="1:130" s="104" customFormat="1" ht="26.25" customHeight="1">
      <c r="A114" s="900"/>
      <c r="B114" s="901"/>
      <c r="C114" s="729" t="s">
        <v>390</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t="s">
        <v>65</v>
      </c>
      <c r="AB114" s="759"/>
      <c r="AC114" s="759"/>
      <c r="AD114" s="759"/>
      <c r="AE114" s="760"/>
      <c r="AF114" s="761">
        <v>27438</v>
      </c>
      <c r="AG114" s="759"/>
      <c r="AH114" s="759"/>
      <c r="AI114" s="759"/>
      <c r="AJ114" s="760"/>
      <c r="AK114" s="761">
        <v>60863</v>
      </c>
      <c r="AL114" s="759"/>
      <c r="AM114" s="759"/>
      <c r="AN114" s="759"/>
      <c r="AO114" s="760"/>
      <c r="AP114" s="806">
        <v>0.5</v>
      </c>
      <c r="AQ114" s="807"/>
      <c r="AR114" s="807"/>
      <c r="AS114" s="807"/>
      <c r="AT114" s="808"/>
      <c r="AU114" s="918"/>
      <c r="AV114" s="919"/>
      <c r="AW114" s="919"/>
      <c r="AX114" s="919"/>
      <c r="AY114" s="919"/>
      <c r="AZ114" s="796" t="s">
        <v>391</v>
      </c>
      <c r="BA114" s="729"/>
      <c r="BB114" s="729"/>
      <c r="BC114" s="729"/>
      <c r="BD114" s="729"/>
      <c r="BE114" s="729"/>
      <c r="BF114" s="729"/>
      <c r="BG114" s="729"/>
      <c r="BH114" s="729"/>
      <c r="BI114" s="729"/>
      <c r="BJ114" s="729"/>
      <c r="BK114" s="729"/>
      <c r="BL114" s="729"/>
      <c r="BM114" s="729"/>
      <c r="BN114" s="729"/>
      <c r="BO114" s="729"/>
      <c r="BP114" s="730"/>
      <c r="BQ114" s="768">
        <v>5032844</v>
      </c>
      <c r="BR114" s="769"/>
      <c r="BS114" s="769"/>
      <c r="BT114" s="769"/>
      <c r="BU114" s="769"/>
      <c r="BV114" s="769">
        <v>4518211</v>
      </c>
      <c r="BW114" s="769"/>
      <c r="BX114" s="769"/>
      <c r="BY114" s="769"/>
      <c r="BZ114" s="769"/>
      <c r="CA114" s="769">
        <v>4300945</v>
      </c>
      <c r="CB114" s="769"/>
      <c r="CC114" s="769"/>
      <c r="CD114" s="769"/>
      <c r="CE114" s="769"/>
      <c r="CF114" s="857">
        <v>38.299999999999997</v>
      </c>
      <c r="CG114" s="858"/>
      <c r="CH114" s="858"/>
      <c r="CI114" s="858"/>
      <c r="CJ114" s="858"/>
      <c r="CK114" s="913"/>
      <c r="CL114" s="800"/>
      <c r="CM114" s="803" t="s">
        <v>392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65</v>
      </c>
      <c r="DH114" s="759"/>
      <c r="DI114" s="759"/>
      <c r="DJ114" s="759"/>
      <c r="DK114" s="760"/>
      <c r="DL114" s="761" t="s">
        <v>65</v>
      </c>
      <c r="DM114" s="759"/>
      <c r="DN114" s="759"/>
      <c r="DO114" s="759"/>
      <c r="DP114" s="760"/>
      <c r="DQ114" s="761" t="s">
        <v>65</v>
      </c>
      <c r="DR114" s="759"/>
      <c r="DS114" s="759"/>
      <c r="DT114" s="759"/>
      <c r="DU114" s="760"/>
      <c r="DV114" s="806" t="s">
        <v>65</v>
      </c>
      <c r="DW114" s="807"/>
      <c r="DX114" s="807"/>
      <c r="DY114" s="807"/>
      <c r="DZ114" s="808"/>
    </row>
    <row r="115" spans="1:130" s="104" customFormat="1" ht="26.25" customHeight="1">
      <c r="A115" s="900"/>
      <c r="B115" s="901"/>
      <c r="C115" s="729" t="s">
        <v>393</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v>91885</v>
      </c>
      <c r="AB115" s="905"/>
      <c r="AC115" s="905"/>
      <c r="AD115" s="905"/>
      <c r="AE115" s="906"/>
      <c r="AF115" s="907">
        <v>33131</v>
      </c>
      <c r="AG115" s="905"/>
      <c r="AH115" s="905"/>
      <c r="AI115" s="905"/>
      <c r="AJ115" s="906"/>
      <c r="AK115" s="907">
        <v>33131</v>
      </c>
      <c r="AL115" s="905"/>
      <c r="AM115" s="905"/>
      <c r="AN115" s="905"/>
      <c r="AO115" s="906"/>
      <c r="AP115" s="908">
        <v>0.3</v>
      </c>
      <c r="AQ115" s="909"/>
      <c r="AR115" s="909"/>
      <c r="AS115" s="909"/>
      <c r="AT115" s="910"/>
      <c r="AU115" s="918"/>
      <c r="AV115" s="919"/>
      <c r="AW115" s="919"/>
      <c r="AX115" s="919"/>
      <c r="AY115" s="919"/>
      <c r="AZ115" s="796" t="s">
        <v>394</v>
      </c>
      <c r="BA115" s="729"/>
      <c r="BB115" s="729"/>
      <c r="BC115" s="729"/>
      <c r="BD115" s="729"/>
      <c r="BE115" s="729"/>
      <c r="BF115" s="729"/>
      <c r="BG115" s="729"/>
      <c r="BH115" s="729"/>
      <c r="BI115" s="729"/>
      <c r="BJ115" s="729"/>
      <c r="BK115" s="729"/>
      <c r="BL115" s="729"/>
      <c r="BM115" s="729"/>
      <c r="BN115" s="729"/>
      <c r="BO115" s="729"/>
      <c r="BP115" s="730"/>
      <c r="BQ115" s="768">
        <v>16622</v>
      </c>
      <c r="BR115" s="769"/>
      <c r="BS115" s="769"/>
      <c r="BT115" s="769"/>
      <c r="BU115" s="769"/>
      <c r="BV115" s="769">
        <v>15314</v>
      </c>
      <c r="BW115" s="769"/>
      <c r="BX115" s="769"/>
      <c r="BY115" s="769"/>
      <c r="BZ115" s="769"/>
      <c r="CA115" s="769">
        <v>14006</v>
      </c>
      <c r="CB115" s="769"/>
      <c r="CC115" s="769"/>
      <c r="CD115" s="769"/>
      <c r="CE115" s="769"/>
      <c r="CF115" s="857">
        <v>0.1</v>
      </c>
      <c r="CG115" s="858"/>
      <c r="CH115" s="858"/>
      <c r="CI115" s="858"/>
      <c r="CJ115" s="858"/>
      <c r="CK115" s="913"/>
      <c r="CL115" s="800"/>
      <c r="CM115" s="796" t="s">
        <v>395</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65</v>
      </c>
      <c r="DH115" s="759"/>
      <c r="DI115" s="759"/>
      <c r="DJ115" s="759"/>
      <c r="DK115" s="760"/>
      <c r="DL115" s="761" t="s">
        <v>65</v>
      </c>
      <c r="DM115" s="759"/>
      <c r="DN115" s="759"/>
      <c r="DO115" s="759"/>
      <c r="DP115" s="760"/>
      <c r="DQ115" s="761" t="s">
        <v>65</v>
      </c>
      <c r="DR115" s="759"/>
      <c r="DS115" s="759"/>
      <c r="DT115" s="759"/>
      <c r="DU115" s="760"/>
      <c r="DV115" s="806" t="s">
        <v>65</v>
      </c>
      <c r="DW115" s="807"/>
      <c r="DX115" s="807"/>
      <c r="DY115" s="807"/>
      <c r="DZ115" s="808"/>
    </row>
    <row r="116" spans="1:130" s="104" customFormat="1" ht="26.25" customHeight="1">
      <c r="A116" s="902"/>
      <c r="B116" s="903"/>
      <c r="C116" s="862" t="s">
        <v>396</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65</v>
      </c>
      <c r="AB116" s="759"/>
      <c r="AC116" s="759"/>
      <c r="AD116" s="759"/>
      <c r="AE116" s="760"/>
      <c r="AF116" s="761">
        <v>59</v>
      </c>
      <c r="AG116" s="759"/>
      <c r="AH116" s="759"/>
      <c r="AI116" s="759"/>
      <c r="AJ116" s="760"/>
      <c r="AK116" s="761">
        <v>89</v>
      </c>
      <c r="AL116" s="759"/>
      <c r="AM116" s="759"/>
      <c r="AN116" s="759"/>
      <c r="AO116" s="760"/>
      <c r="AP116" s="806">
        <v>0</v>
      </c>
      <c r="AQ116" s="807"/>
      <c r="AR116" s="807"/>
      <c r="AS116" s="807"/>
      <c r="AT116" s="808"/>
      <c r="AU116" s="918"/>
      <c r="AV116" s="919"/>
      <c r="AW116" s="919"/>
      <c r="AX116" s="919"/>
      <c r="AY116" s="919"/>
      <c r="AZ116" s="845" t="s">
        <v>397</v>
      </c>
      <c r="BA116" s="846"/>
      <c r="BB116" s="846"/>
      <c r="BC116" s="846"/>
      <c r="BD116" s="846"/>
      <c r="BE116" s="846"/>
      <c r="BF116" s="846"/>
      <c r="BG116" s="846"/>
      <c r="BH116" s="846"/>
      <c r="BI116" s="846"/>
      <c r="BJ116" s="846"/>
      <c r="BK116" s="846"/>
      <c r="BL116" s="846"/>
      <c r="BM116" s="846"/>
      <c r="BN116" s="846"/>
      <c r="BO116" s="846"/>
      <c r="BP116" s="847"/>
      <c r="BQ116" s="768" t="s">
        <v>65</v>
      </c>
      <c r="BR116" s="769"/>
      <c r="BS116" s="769"/>
      <c r="BT116" s="769"/>
      <c r="BU116" s="769"/>
      <c r="BV116" s="769" t="s">
        <v>65</v>
      </c>
      <c r="BW116" s="769"/>
      <c r="BX116" s="769"/>
      <c r="BY116" s="769"/>
      <c r="BZ116" s="769"/>
      <c r="CA116" s="769" t="s">
        <v>65</v>
      </c>
      <c r="CB116" s="769"/>
      <c r="CC116" s="769"/>
      <c r="CD116" s="769"/>
      <c r="CE116" s="769"/>
      <c r="CF116" s="857" t="s">
        <v>65</v>
      </c>
      <c r="CG116" s="858"/>
      <c r="CH116" s="858"/>
      <c r="CI116" s="858"/>
      <c r="CJ116" s="858"/>
      <c r="CK116" s="913"/>
      <c r="CL116" s="800"/>
      <c r="CM116" s="803" t="s">
        <v>398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65</v>
      </c>
      <c r="DH116" s="759"/>
      <c r="DI116" s="759"/>
      <c r="DJ116" s="759"/>
      <c r="DK116" s="760"/>
      <c r="DL116" s="761" t="s">
        <v>65</v>
      </c>
      <c r="DM116" s="759"/>
      <c r="DN116" s="759"/>
      <c r="DO116" s="759"/>
      <c r="DP116" s="760"/>
      <c r="DQ116" s="761" t="s">
        <v>65</v>
      </c>
      <c r="DR116" s="759"/>
      <c r="DS116" s="759"/>
      <c r="DT116" s="759"/>
      <c r="DU116" s="760"/>
      <c r="DV116" s="806" t="s">
        <v>65</v>
      </c>
      <c r="DW116" s="807"/>
      <c r="DX116" s="807"/>
      <c r="DY116" s="807"/>
      <c r="DZ116" s="808"/>
    </row>
    <row r="117" spans="1:130" s="104" customFormat="1" ht="26.25" customHeight="1">
      <c r="A117" s="883" t="s">
        <v>123</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399</v>
      </c>
      <c r="Z117" s="885"/>
      <c r="AA117" s="890">
        <v>3614620</v>
      </c>
      <c r="AB117" s="891"/>
      <c r="AC117" s="891"/>
      <c r="AD117" s="891"/>
      <c r="AE117" s="892"/>
      <c r="AF117" s="893">
        <v>3599277</v>
      </c>
      <c r="AG117" s="891"/>
      <c r="AH117" s="891"/>
      <c r="AI117" s="891"/>
      <c r="AJ117" s="892"/>
      <c r="AK117" s="893">
        <v>3444191</v>
      </c>
      <c r="AL117" s="891"/>
      <c r="AM117" s="891"/>
      <c r="AN117" s="891"/>
      <c r="AO117" s="892"/>
      <c r="AP117" s="894"/>
      <c r="AQ117" s="895"/>
      <c r="AR117" s="895"/>
      <c r="AS117" s="895"/>
      <c r="AT117" s="896"/>
      <c r="AU117" s="918"/>
      <c r="AV117" s="919"/>
      <c r="AW117" s="919"/>
      <c r="AX117" s="919"/>
      <c r="AY117" s="919"/>
      <c r="AZ117" s="845" t="s">
        <v>400</v>
      </c>
      <c r="BA117" s="846"/>
      <c r="BB117" s="846"/>
      <c r="BC117" s="846"/>
      <c r="BD117" s="846"/>
      <c r="BE117" s="846"/>
      <c r="BF117" s="846"/>
      <c r="BG117" s="846"/>
      <c r="BH117" s="846"/>
      <c r="BI117" s="846"/>
      <c r="BJ117" s="846"/>
      <c r="BK117" s="846"/>
      <c r="BL117" s="846"/>
      <c r="BM117" s="846"/>
      <c r="BN117" s="846"/>
      <c r="BO117" s="846"/>
      <c r="BP117" s="847"/>
      <c r="BQ117" s="768" t="s">
        <v>65</v>
      </c>
      <c r="BR117" s="769"/>
      <c r="BS117" s="769"/>
      <c r="BT117" s="769"/>
      <c r="BU117" s="769"/>
      <c r="BV117" s="769" t="s">
        <v>65</v>
      </c>
      <c r="BW117" s="769"/>
      <c r="BX117" s="769"/>
      <c r="BY117" s="769"/>
      <c r="BZ117" s="769"/>
      <c r="CA117" s="769" t="s">
        <v>65</v>
      </c>
      <c r="CB117" s="769"/>
      <c r="CC117" s="769"/>
      <c r="CD117" s="769"/>
      <c r="CE117" s="769"/>
      <c r="CF117" s="857" t="s">
        <v>65</v>
      </c>
      <c r="CG117" s="858"/>
      <c r="CH117" s="858"/>
      <c r="CI117" s="858"/>
      <c r="CJ117" s="858"/>
      <c r="CK117" s="913"/>
      <c r="CL117" s="800"/>
      <c r="CM117" s="803" t="s">
        <v>401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65</v>
      </c>
      <c r="DH117" s="759"/>
      <c r="DI117" s="759"/>
      <c r="DJ117" s="759"/>
      <c r="DK117" s="760"/>
      <c r="DL117" s="761" t="s">
        <v>65</v>
      </c>
      <c r="DM117" s="759"/>
      <c r="DN117" s="759"/>
      <c r="DO117" s="759"/>
      <c r="DP117" s="760"/>
      <c r="DQ117" s="761" t="s">
        <v>65</v>
      </c>
      <c r="DR117" s="759"/>
      <c r="DS117" s="759"/>
      <c r="DT117" s="759"/>
      <c r="DU117" s="760"/>
      <c r="DV117" s="806" t="s">
        <v>65</v>
      </c>
      <c r="DW117" s="807"/>
      <c r="DX117" s="807"/>
      <c r="DY117" s="807"/>
      <c r="DZ117" s="808"/>
    </row>
    <row r="118" spans="1:130" s="104" customFormat="1" ht="26.25" customHeight="1">
      <c r="A118" s="883" t="s">
        <v>374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372</v>
      </c>
      <c r="AB118" s="884"/>
      <c r="AC118" s="884"/>
      <c r="AD118" s="884"/>
      <c r="AE118" s="885"/>
      <c r="AF118" s="886" t="s">
        <v>241</v>
      </c>
      <c r="AG118" s="884"/>
      <c r="AH118" s="884"/>
      <c r="AI118" s="884"/>
      <c r="AJ118" s="885"/>
      <c r="AK118" s="886" t="s">
        <v>240</v>
      </c>
      <c r="AL118" s="884"/>
      <c r="AM118" s="884"/>
      <c r="AN118" s="884"/>
      <c r="AO118" s="885"/>
      <c r="AP118" s="887" t="s">
        <v>373</v>
      </c>
      <c r="AQ118" s="888"/>
      <c r="AR118" s="888"/>
      <c r="AS118" s="888"/>
      <c r="AT118" s="889"/>
      <c r="AU118" s="918"/>
      <c r="AV118" s="919"/>
      <c r="AW118" s="919"/>
      <c r="AX118" s="919"/>
      <c r="AY118" s="919"/>
      <c r="AZ118" s="861" t="s">
        <v>402</v>
      </c>
      <c r="BA118" s="862"/>
      <c r="BB118" s="862"/>
      <c r="BC118" s="862"/>
      <c r="BD118" s="862"/>
      <c r="BE118" s="862"/>
      <c r="BF118" s="862"/>
      <c r="BG118" s="862"/>
      <c r="BH118" s="862"/>
      <c r="BI118" s="862"/>
      <c r="BJ118" s="862"/>
      <c r="BK118" s="862"/>
      <c r="BL118" s="862"/>
      <c r="BM118" s="862"/>
      <c r="BN118" s="862"/>
      <c r="BO118" s="862"/>
      <c r="BP118" s="863"/>
      <c r="BQ118" s="864" t="s">
        <v>65</v>
      </c>
      <c r="BR118" s="827"/>
      <c r="BS118" s="827"/>
      <c r="BT118" s="827"/>
      <c r="BU118" s="827"/>
      <c r="BV118" s="827" t="s">
        <v>65</v>
      </c>
      <c r="BW118" s="827"/>
      <c r="BX118" s="827"/>
      <c r="BY118" s="827"/>
      <c r="BZ118" s="827"/>
      <c r="CA118" s="827" t="s">
        <v>65</v>
      </c>
      <c r="CB118" s="827"/>
      <c r="CC118" s="827"/>
      <c r="CD118" s="827"/>
      <c r="CE118" s="827"/>
      <c r="CF118" s="857" t="s">
        <v>65</v>
      </c>
      <c r="CG118" s="858"/>
      <c r="CH118" s="858"/>
      <c r="CI118" s="858"/>
      <c r="CJ118" s="858"/>
      <c r="CK118" s="913"/>
      <c r="CL118" s="800"/>
      <c r="CM118" s="803" t="s">
        <v>403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65</v>
      </c>
      <c r="DH118" s="759"/>
      <c r="DI118" s="759"/>
      <c r="DJ118" s="759"/>
      <c r="DK118" s="760"/>
      <c r="DL118" s="761" t="s">
        <v>65</v>
      </c>
      <c r="DM118" s="759"/>
      <c r="DN118" s="759"/>
      <c r="DO118" s="759"/>
      <c r="DP118" s="760"/>
      <c r="DQ118" s="761" t="s">
        <v>65</v>
      </c>
      <c r="DR118" s="759"/>
      <c r="DS118" s="759"/>
      <c r="DT118" s="759"/>
      <c r="DU118" s="760"/>
      <c r="DV118" s="806" t="s">
        <v>65</v>
      </c>
      <c r="DW118" s="807"/>
      <c r="DX118" s="807"/>
      <c r="DY118" s="807"/>
      <c r="DZ118" s="808"/>
    </row>
    <row r="119" spans="1:130" s="104" customFormat="1" ht="26.25" customHeight="1">
      <c r="A119" s="797" t="s">
        <v>378</v>
      </c>
      <c r="B119" s="798"/>
      <c r="C119" s="873" t="s">
        <v>379</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65</v>
      </c>
      <c r="AB119" s="877"/>
      <c r="AC119" s="877"/>
      <c r="AD119" s="877"/>
      <c r="AE119" s="878"/>
      <c r="AF119" s="879" t="s">
        <v>65</v>
      </c>
      <c r="AG119" s="877"/>
      <c r="AH119" s="877"/>
      <c r="AI119" s="877"/>
      <c r="AJ119" s="878"/>
      <c r="AK119" s="879" t="s">
        <v>65</v>
      </c>
      <c r="AL119" s="877"/>
      <c r="AM119" s="877"/>
      <c r="AN119" s="877"/>
      <c r="AO119" s="878"/>
      <c r="AP119" s="880" t="s">
        <v>65</v>
      </c>
      <c r="AQ119" s="881"/>
      <c r="AR119" s="881"/>
      <c r="AS119" s="881"/>
      <c r="AT119" s="882"/>
      <c r="AU119" s="920"/>
      <c r="AV119" s="921"/>
      <c r="AW119" s="921"/>
      <c r="AX119" s="921"/>
      <c r="AY119" s="921"/>
      <c r="AZ119" s="135" t="s">
        <v>123</v>
      </c>
      <c r="BA119" s="135"/>
      <c r="BB119" s="135"/>
      <c r="BC119" s="135"/>
      <c r="BD119" s="135"/>
      <c r="BE119" s="135"/>
      <c r="BF119" s="135"/>
      <c r="BG119" s="135"/>
      <c r="BH119" s="135"/>
      <c r="BI119" s="135"/>
      <c r="BJ119" s="135"/>
      <c r="BK119" s="135"/>
      <c r="BL119" s="135"/>
      <c r="BM119" s="135"/>
      <c r="BN119" s="135"/>
      <c r="BO119" s="859" t="s">
        <v>404</v>
      </c>
      <c r="BP119" s="860"/>
      <c r="BQ119" s="864">
        <v>35932572</v>
      </c>
      <c r="BR119" s="827"/>
      <c r="BS119" s="827"/>
      <c r="BT119" s="827"/>
      <c r="BU119" s="827"/>
      <c r="BV119" s="827">
        <v>35628012</v>
      </c>
      <c r="BW119" s="827"/>
      <c r="BX119" s="827"/>
      <c r="BY119" s="827"/>
      <c r="BZ119" s="827"/>
      <c r="CA119" s="827">
        <v>35913009</v>
      </c>
      <c r="CB119" s="827"/>
      <c r="CC119" s="827"/>
      <c r="CD119" s="827"/>
      <c r="CE119" s="827"/>
      <c r="CF119" s="725"/>
      <c r="CG119" s="726"/>
      <c r="CH119" s="726"/>
      <c r="CI119" s="726"/>
      <c r="CJ119" s="816"/>
      <c r="CK119" s="914"/>
      <c r="CL119" s="802"/>
      <c r="CM119" s="820" t="s">
        <v>405</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v>718758</v>
      </c>
      <c r="DH119" s="742"/>
      <c r="DI119" s="742"/>
      <c r="DJ119" s="742"/>
      <c r="DK119" s="743"/>
      <c r="DL119" s="744">
        <v>656364</v>
      </c>
      <c r="DM119" s="742"/>
      <c r="DN119" s="742"/>
      <c r="DO119" s="742"/>
      <c r="DP119" s="743"/>
      <c r="DQ119" s="744">
        <v>593970</v>
      </c>
      <c r="DR119" s="742"/>
      <c r="DS119" s="742"/>
      <c r="DT119" s="742"/>
      <c r="DU119" s="743"/>
      <c r="DV119" s="830">
        <v>5.3</v>
      </c>
      <c r="DW119" s="831"/>
      <c r="DX119" s="831"/>
      <c r="DY119" s="831"/>
      <c r="DZ119" s="832"/>
    </row>
    <row r="120" spans="1:130" s="104" customFormat="1" ht="26.25" customHeight="1">
      <c r="A120" s="799"/>
      <c r="B120" s="800"/>
      <c r="C120" s="803" t="s">
        <v>382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65</v>
      </c>
      <c r="AB120" s="759"/>
      <c r="AC120" s="759"/>
      <c r="AD120" s="759"/>
      <c r="AE120" s="760"/>
      <c r="AF120" s="761" t="s">
        <v>65</v>
      </c>
      <c r="AG120" s="759"/>
      <c r="AH120" s="759"/>
      <c r="AI120" s="759"/>
      <c r="AJ120" s="760"/>
      <c r="AK120" s="761" t="s">
        <v>65</v>
      </c>
      <c r="AL120" s="759"/>
      <c r="AM120" s="759"/>
      <c r="AN120" s="759"/>
      <c r="AO120" s="760"/>
      <c r="AP120" s="806" t="s">
        <v>65</v>
      </c>
      <c r="AQ120" s="807"/>
      <c r="AR120" s="807"/>
      <c r="AS120" s="807"/>
      <c r="AT120" s="808"/>
      <c r="AU120" s="865" t="s">
        <v>406</v>
      </c>
      <c r="AV120" s="866"/>
      <c r="AW120" s="866"/>
      <c r="AX120" s="866"/>
      <c r="AY120" s="867"/>
      <c r="AZ120" s="842" t="s">
        <v>407</v>
      </c>
      <c r="BA120" s="789"/>
      <c r="BB120" s="789"/>
      <c r="BC120" s="789"/>
      <c r="BD120" s="789"/>
      <c r="BE120" s="789"/>
      <c r="BF120" s="789"/>
      <c r="BG120" s="789"/>
      <c r="BH120" s="789"/>
      <c r="BI120" s="789"/>
      <c r="BJ120" s="789"/>
      <c r="BK120" s="789"/>
      <c r="BL120" s="789"/>
      <c r="BM120" s="789"/>
      <c r="BN120" s="789"/>
      <c r="BO120" s="789"/>
      <c r="BP120" s="790"/>
      <c r="BQ120" s="843">
        <v>11719667</v>
      </c>
      <c r="BR120" s="824"/>
      <c r="BS120" s="824"/>
      <c r="BT120" s="824"/>
      <c r="BU120" s="824"/>
      <c r="BV120" s="824">
        <v>13789364</v>
      </c>
      <c r="BW120" s="824"/>
      <c r="BX120" s="824"/>
      <c r="BY120" s="824"/>
      <c r="BZ120" s="824"/>
      <c r="CA120" s="824">
        <v>15514968</v>
      </c>
      <c r="CB120" s="824"/>
      <c r="CC120" s="824"/>
      <c r="CD120" s="824"/>
      <c r="CE120" s="824"/>
      <c r="CF120" s="848">
        <v>138.1</v>
      </c>
      <c r="CG120" s="849"/>
      <c r="CH120" s="849"/>
      <c r="CI120" s="849"/>
      <c r="CJ120" s="849"/>
      <c r="CK120" s="850" t="s">
        <v>408</v>
      </c>
      <c r="CL120" s="834"/>
      <c r="CM120" s="834"/>
      <c r="CN120" s="834"/>
      <c r="CO120" s="835"/>
      <c r="CP120" s="854" t="s">
        <v>347</v>
      </c>
      <c r="CQ120" s="855"/>
      <c r="CR120" s="855"/>
      <c r="CS120" s="855"/>
      <c r="CT120" s="855"/>
      <c r="CU120" s="855"/>
      <c r="CV120" s="855"/>
      <c r="CW120" s="855"/>
      <c r="CX120" s="855"/>
      <c r="CY120" s="855"/>
      <c r="CZ120" s="855"/>
      <c r="DA120" s="855"/>
      <c r="DB120" s="855"/>
      <c r="DC120" s="855"/>
      <c r="DD120" s="855"/>
      <c r="DE120" s="855"/>
      <c r="DF120" s="856"/>
      <c r="DG120" s="843">
        <v>867371</v>
      </c>
      <c r="DH120" s="824"/>
      <c r="DI120" s="824"/>
      <c r="DJ120" s="824"/>
      <c r="DK120" s="824"/>
      <c r="DL120" s="824">
        <v>934832</v>
      </c>
      <c r="DM120" s="824"/>
      <c r="DN120" s="824"/>
      <c r="DO120" s="824"/>
      <c r="DP120" s="824"/>
      <c r="DQ120" s="824">
        <v>905234</v>
      </c>
      <c r="DR120" s="824"/>
      <c r="DS120" s="824"/>
      <c r="DT120" s="824"/>
      <c r="DU120" s="824"/>
      <c r="DV120" s="825">
        <v>8.1</v>
      </c>
      <c r="DW120" s="825"/>
      <c r="DX120" s="825"/>
      <c r="DY120" s="825"/>
      <c r="DZ120" s="826"/>
    </row>
    <row r="121" spans="1:130" s="104" customFormat="1" ht="26.25" customHeight="1">
      <c r="A121" s="799"/>
      <c r="B121" s="800"/>
      <c r="C121" s="845" t="s">
        <v>409</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65</v>
      </c>
      <c r="AB121" s="759"/>
      <c r="AC121" s="759"/>
      <c r="AD121" s="759"/>
      <c r="AE121" s="760"/>
      <c r="AF121" s="761" t="s">
        <v>65</v>
      </c>
      <c r="AG121" s="759"/>
      <c r="AH121" s="759"/>
      <c r="AI121" s="759"/>
      <c r="AJ121" s="760"/>
      <c r="AK121" s="761" t="s">
        <v>65</v>
      </c>
      <c r="AL121" s="759"/>
      <c r="AM121" s="759"/>
      <c r="AN121" s="759"/>
      <c r="AO121" s="760"/>
      <c r="AP121" s="806" t="s">
        <v>65</v>
      </c>
      <c r="AQ121" s="807"/>
      <c r="AR121" s="807"/>
      <c r="AS121" s="807"/>
      <c r="AT121" s="808"/>
      <c r="AU121" s="868"/>
      <c r="AV121" s="869"/>
      <c r="AW121" s="869"/>
      <c r="AX121" s="869"/>
      <c r="AY121" s="870"/>
      <c r="AZ121" s="796" t="s">
        <v>410</v>
      </c>
      <c r="BA121" s="729"/>
      <c r="BB121" s="729"/>
      <c r="BC121" s="729"/>
      <c r="BD121" s="729"/>
      <c r="BE121" s="729"/>
      <c r="BF121" s="729"/>
      <c r="BG121" s="729"/>
      <c r="BH121" s="729"/>
      <c r="BI121" s="729"/>
      <c r="BJ121" s="729"/>
      <c r="BK121" s="729"/>
      <c r="BL121" s="729"/>
      <c r="BM121" s="729"/>
      <c r="BN121" s="729"/>
      <c r="BO121" s="729"/>
      <c r="BP121" s="730"/>
      <c r="BQ121" s="768">
        <v>1260213</v>
      </c>
      <c r="BR121" s="769"/>
      <c r="BS121" s="769"/>
      <c r="BT121" s="769"/>
      <c r="BU121" s="769"/>
      <c r="BV121" s="769">
        <v>1114580</v>
      </c>
      <c r="BW121" s="769"/>
      <c r="BX121" s="769"/>
      <c r="BY121" s="769"/>
      <c r="BZ121" s="769"/>
      <c r="CA121" s="769">
        <v>1481957</v>
      </c>
      <c r="CB121" s="769"/>
      <c r="CC121" s="769"/>
      <c r="CD121" s="769"/>
      <c r="CE121" s="769"/>
      <c r="CF121" s="857">
        <v>13.2</v>
      </c>
      <c r="CG121" s="858"/>
      <c r="CH121" s="858"/>
      <c r="CI121" s="858"/>
      <c r="CJ121" s="858"/>
      <c r="CK121" s="851"/>
      <c r="CL121" s="837"/>
      <c r="CM121" s="837"/>
      <c r="CN121" s="837"/>
      <c r="CO121" s="838"/>
      <c r="CP121" s="817" t="s">
        <v>349</v>
      </c>
      <c r="CQ121" s="818"/>
      <c r="CR121" s="818"/>
      <c r="CS121" s="818"/>
      <c r="CT121" s="818"/>
      <c r="CU121" s="818"/>
      <c r="CV121" s="818"/>
      <c r="CW121" s="818"/>
      <c r="CX121" s="818"/>
      <c r="CY121" s="818"/>
      <c r="CZ121" s="818"/>
      <c r="DA121" s="818"/>
      <c r="DB121" s="818"/>
      <c r="DC121" s="818"/>
      <c r="DD121" s="818"/>
      <c r="DE121" s="818"/>
      <c r="DF121" s="819"/>
      <c r="DG121" s="768">
        <v>617439</v>
      </c>
      <c r="DH121" s="769"/>
      <c r="DI121" s="769"/>
      <c r="DJ121" s="769"/>
      <c r="DK121" s="769"/>
      <c r="DL121" s="769">
        <v>622770</v>
      </c>
      <c r="DM121" s="769"/>
      <c r="DN121" s="769"/>
      <c r="DO121" s="769"/>
      <c r="DP121" s="769"/>
      <c r="DQ121" s="769">
        <v>605809</v>
      </c>
      <c r="DR121" s="769"/>
      <c r="DS121" s="769"/>
      <c r="DT121" s="769"/>
      <c r="DU121" s="769"/>
      <c r="DV121" s="775">
        <v>5.4</v>
      </c>
      <c r="DW121" s="775"/>
      <c r="DX121" s="775"/>
      <c r="DY121" s="775"/>
      <c r="DZ121" s="776"/>
    </row>
    <row r="122" spans="1:130" s="104" customFormat="1" ht="26.25" customHeight="1">
      <c r="A122" s="799"/>
      <c r="B122" s="800"/>
      <c r="C122" s="803" t="s">
        <v>392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v>58754</v>
      </c>
      <c r="AB122" s="759"/>
      <c r="AC122" s="759"/>
      <c r="AD122" s="759"/>
      <c r="AE122" s="760"/>
      <c r="AF122" s="761" t="s">
        <v>65</v>
      </c>
      <c r="AG122" s="759"/>
      <c r="AH122" s="759"/>
      <c r="AI122" s="759"/>
      <c r="AJ122" s="760"/>
      <c r="AK122" s="761" t="s">
        <v>65</v>
      </c>
      <c r="AL122" s="759"/>
      <c r="AM122" s="759"/>
      <c r="AN122" s="759"/>
      <c r="AO122" s="760"/>
      <c r="AP122" s="806" t="s">
        <v>65</v>
      </c>
      <c r="AQ122" s="807"/>
      <c r="AR122" s="807"/>
      <c r="AS122" s="807"/>
      <c r="AT122" s="808"/>
      <c r="AU122" s="868"/>
      <c r="AV122" s="869"/>
      <c r="AW122" s="869"/>
      <c r="AX122" s="869"/>
      <c r="AY122" s="870"/>
      <c r="AZ122" s="861" t="s">
        <v>411</v>
      </c>
      <c r="BA122" s="862"/>
      <c r="BB122" s="862"/>
      <c r="BC122" s="862"/>
      <c r="BD122" s="862"/>
      <c r="BE122" s="862"/>
      <c r="BF122" s="862"/>
      <c r="BG122" s="862"/>
      <c r="BH122" s="862"/>
      <c r="BI122" s="862"/>
      <c r="BJ122" s="862"/>
      <c r="BK122" s="862"/>
      <c r="BL122" s="862"/>
      <c r="BM122" s="862"/>
      <c r="BN122" s="862"/>
      <c r="BO122" s="862"/>
      <c r="BP122" s="863"/>
      <c r="BQ122" s="864">
        <v>23585702</v>
      </c>
      <c r="BR122" s="827"/>
      <c r="BS122" s="827"/>
      <c r="BT122" s="827"/>
      <c r="BU122" s="827"/>
      <c r="BV122" s="827">
        <v>24180384</v>
      </c>
      <c r="BW122" s="827"/>
      <c r="BX122" s="827"/>
      <c r="BY122" s="827"/>
      <c r="BZ122" s="827"/>
      <c r="CA122" s="827">
        <v>24212285</v>
      </c>
      <c r="CB122" s="827"/>
      <c r="CC122" s="827"/>
      <c r="CD122" s="827"/>
      <c r="CE122" s="827"/>
      <c r="CF122" s="828">
        <v>215.5</v>
      </c>
      <c r="CG122" s="829"/>
      <c r="CH122" s="829"/>
      <c r="CI122" s="829"/>
      <c r="CJ122" s="829"/>
      <c r="CK122" s="851"/>
      <c r="CL122" s="837"/>
      <c r="CM122" s="837"/>
      <c r="CN122" s="837"/>
      <c r="CO122" s="838"/>
      <c r="CP122" s="817" t="s">
        <v>346</v>
      </c>
      <c r="CQ122" s="818"/>
      <c r="CR122" s="818"/>
      <c r="CS122" s="818"/>
      <c r="CT122" s="818"/>
      <c r="CU122" s="818"/>
      <c r="CV122" s="818"/>
      <c r="CW122" s="818"/>
      <c r="CX122" s="818"/>
      <c r="CY122" s="818"/>
      <c r="CZ122" s="818"/>
      <c r="DA122" s="818"/>
      <c r="DB122" s="818"/>
      <c r="DC122" s="818"/>
      <c r="DD122" s="818"/>
      <c r="DE122" s="818"/>
      <c r="DF122" s="819"/>
      <c r="DG122" s="768">
        <v>293704</v>
      </c>
      <c r="DH122" s="769"/>
      <c r="DI122" s="769"/>
      <c r="DJ122" s="769"/>
      <c r="DK122" s="769"/>
      <c r="DL122" s="769">
        <v>266934</v>
      </c>
      <c r="DM122" s="769"/>
      <c r="DN122" s="769"/>
      <c r="DO122" s="769"/>
      <c r="DP122" s="769"/>
      <c r="DQ122" s="769">
        <v>233884</v>
      </c>
      <c r="DR122" s="769"/>
      <c r="DS122" s="769"/>
      <c r="DT122" s="769"/>
      <c r="DU122" s="769"/>
      <c r="DV122" s="775">
        <v>2.1</v>
      </c>
      <c r="DW122" s="775"/>
      <c r="DX122" s="775"/>
      <c r="DY122" s="775"/>
      <c r="DZ122" s="776"/>
    </row>
    <row r="123" spans="1:130" s="104" customFormat="1" ht="26.25" customHeight="1">
      <c r="A123" s="799"/>
      <c r="B123" s="800"/>
      <c r="C123" s="803" t="s">
        <v>398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65</v>
      </c>
      <c r="AB123" s="759"/>
      <c r="AC123" s="759"/>
      <c r="AD123" s="759"/>
      <c r="AE123" s="760"/>
      <c r="AF123" s="761" t="s">
        <v>65</v>
      </c>
      <c r="AG123" s="759"/>
      <c r="AH123" s="759"/>
      <c r="AI123" s="759"/>
      <c r="AJ123" s="760"/>
      <c r="AK123" s="761" t="s">
        <v>65</v>
      </c>
      <c r="AL123" s="759"/>
      <c r="AM123" s="759"/>
      <c r="AN123" s="759"/>
      <c r="AO123" s="760"/>
      <c r="AP123" s="806" t="s">
        <v>65</v>
      </c>
      <c r="AQ123" s="807"/>
      <c r="AR123" s="807"/>
      <c r="AS123" s="807"/>
      <c r="AT123" s="808"/>
      <c r="AU123" s="871"/>
      <c r="AV123" s="872"/>
      <c r="AW123" s="872"/>
      <c r="AX123" s="872"/>
      <c r="AY123" s="872"/>
      <c r="AZ123" s="135" t="s">
        <v>123</v>
      </c>
      <c r="BA123" s="135"/>
      <c r="BB123" s="135"/>
      <c r="BC123" s="135"/>
      <c r="BD123" s="135"/>
      <c r="BE123" s="135"/>
      <c r="BF123" s="135"/>
      <c r="BG123" s="135"/>
      <c r="BH123" s="135"/>
      <c r="BI123" s="135"/>
      <c r="BJ123" s="135"/>
      <c r="BK123" s="135"/>
      <c r="BL123" s="135"/>
      <c r="BM123" s="135"/>
      <c r="BN123" s="135"/>
      <c r="BO123" s="859" t="s">
        <v>412</v>
      </c>
      <c r="BP123" s="860"/>
      <c r="BQ123" s="814">
        <v>36565582</v>
      </c>
      <c r="BR123" s="815"/>
      <c r="BS123" s="815"/>
      <c r="BT123" s="815"/>
      <c r="BU123" s="815"/>
      <c r="BV123" s="815">
        <v>39084328</v>
      </c>
      <c r="BW123" s="815"/>
      <c r="BX123" s="815"/>
      <c r="BY123" s="815"/>
      <c r="BZ123" s="815"/>
      <c r="CA123" s="815">
        <v>41209210</v>
      </c>
      <c r="CB123" s="815"/>
      <c r="CC123" s="815"/>
      <c r="CD123" s="815"/>
      <c r="CE123" s="815"/>
      <c r="CF123" s="725"/>
      <c r="CG123" s="726"/>
      <c r="CH123" s="726"/>
      <c r="CI123" s="726"/>
      <c r="CJ123" s="816"/>
      <c r="CK123" s="851"/>
      <c r="CL123" s="837"/>
      <c r="CM123" s="837"/>
      <c r="CN123" s="837"/>
      <c r="CO123" s="838"/>
      <c r="CP123" s="817" t="s">
        <v>350</v>
      </c>
      <c r="CQ123" s="818"/>
      <c r="CR123" s="818"/>
      <c r="CS123" s="818"/>
      <c r="CT123" s="818"/>
      <c r="CU123" s="818"/>
      <c r="CV123" s="818"/>
      <c r="CW123" s="818"/>
      <c r="CX123" s="818"/>
      <c r="CY123" s="818"/>
      <c r="CZ123" s="818"/>
      <c r="DA123" s="818"/>
      <c r="DB123" s="818"/>
      <c r="DC123" s="818"/>
      <c r="DD123" s="818"/>
      <c r="DE123" s="818"/>
      <c r="DF123" s="819"/>
      <c r="DG123" s="758">
        <v>40192</v>
      </c>
      <c r="DH123" s="759"/>
      <c r="DI123" s="759"/>
      <c r="DJ123" s="759"/>
      <c r="DK123" s="760"/>
      <c r="DL123" s="761">
        <v>40856</v>
      </c>
      <c r="DM123" s="759"/>
      <c r="DN123" s="759"/>
      <c r="DO123" s="759"/>
      <c r="DP123" s="760"/>
      <c r="DQ123" s="761">
        <v>36089</v>
      </c>
      <c r="DR123" s="759"/>
      <c r="DS123" s="759"/>
      <c r="DT123" s="759"/>
      <c r="DU123" s="760"/>
      <c r="DV123" s="806">
        <v>0.3</v>
      </c>
      <c r="DW123" s="807"/>
      <c r="DX123" s="807"/>
      <c r="DY123" s="807"/>
      <c r="DZ123" s="808"/>
    </row>
    <row r="124" spans="1:130" s="104" customFormat="1" ht="26.25" customHeight="1" thickBot="1">
      <c r="A124" s="799"/>
      <c r="B124" s="800"/>
      <c r="C124" s="803" t="s">
        <v>401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65</v>
      </c>
      <c r="AB124" s="759"/>
      <c r="AC124" s="759"/>
      <c r="AD124" s="759"/>
      <c r="AE124" s="760"/>
      <c r="AF124" s="761" t="s">
        <v>65</v>
      </c>
      <c r="AG124" s="759"/>
      <c r="AH124" s="759"/>
      <c r="AI124" s="759"/>
      <c r="AJ124" s="760"/>
      <c r="AK124" s="761" t="s">
        <v>65</v>
      </c>
      <c r="AL124" s="759"/>
      <c r="AM124" s="759"/>
      <c r="AN124" s="759"/>
      <c r="AO124" s="760"/>
      <c r="AP124" s="806" t="s">
        <v>65</v>
      </c>
      <c r="AQ124" s="807"/>
      <c r="AR124" s="807"/>
      <c r="AS124" s="807"/>
      <c r="AT124" s="808"/>
      <c r="AU124" s="809" t="s">
        <v>413</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t="s">
        <v>65</v>
      </c>
      <c r="BR124" s="813"/>
      <c r="BS124" s="813"/>
      <c r="BT124" s="813"/>
      <c r="BU124" s="813"/>
      <c r="BV124" s="813" t="s">
        <v>65</v>
      </c>
      <c r="BW124" s="813"/>
      <c r="BX124" s="813"/>
      <c r="BY124" s="813"/>
      <c r="BZ124" s="813"/>
      <c r="CA124" s="813" t="s">
        <v>65</v>
      </c>
      <c r="CB124" s="813"/>
      <c r="CC124" s="813"/>
      <c r="CD124" s="813"/>
      <c r="CE124" s="813"/>
      <c r="CF124" s="703"/>
      <c r="CG124" s="704"/>
      <c r="CH124" s="704"/>
      <c r="CI124" s="704"/>
      <c r="CJ124" s="844"/>
      <c r="CK124" s="852"/>
      <c r="CL124" s="852"/>
      <c r="CM124" s="852"/>
      <c r="CN124" s="852"/>
      <c r="CO124" s="853"/>
      <c r="CP124" s="817" t="s">
        <v>414</v>
      </c>
      <c r="CQ124" s="818"/>
      <c r="CR124" s="818"/>
      <c r="CS124" s="818"/>
      <c r="CT124" s="818"/>
      <c r="CU124" s="818"/>
      <c r="CV124" s="818"/>
      <c r="CW124" s="818"/>
      <c r="CX124" s="818"/>
      <c r="CY124" s="818"/>
      <c r="CZ124" s="818"/>
      <c r="DA124" s="818"/>
      <c r="DB124" s="818"/>
      <c r="DC124" s="818"/>
      <c r="DD124" s="818"/>
      <c r="DE124" s="818"/>
      <c r="DF124" s="819"/>
      <c r="DG124" s="741">
        <v>13670</v>
      </c>
      <c r="DH124" s="742"/>
      <c r="DI124" s="742"/>
      <c r="DJ124" s="742"/>
      <c r="DK124" s="743"/>
      <c r="DL124" s="744">
        <v>7558</v>
      </c>
      <c r="DM124" s="742"/>
      <c r="DN124" s="742"/>
      <c r="DO124" s="742"/>
      <c r="DP124" s="743"/>
      <c r="DQ124" s="744">
        <v>1928</v>
      </c>
      <c r="DR124" s="742"/>
      <c r="DS124" s="742"/>
      <c r="DT124" s="742"/>
      <c r="DU124" s="743"/>
      <c r="DV124" s="830">
        <v>0</v>
      </c>
      <c r="DW124" s="831"/>
      <c r="DX124" s="831"/>
      <c r="DY124" s="831"/>
      <c r="DZ124" s="832"/>
    </row>
    <row r="125" spans="1:130" s="104" customFormat="1" ht="26.25" customHeight="1">
      <c r="A125" s="799"/>
      <c r="B125" s="800"/>
      <c r="C125" s="803" t="s">
        <v>403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415</v>
      </c>
      <c r="AB125" s="759"/>
      <c r="AC125" s="759"/>
      <c r="AD125" s="759"/>
      <c r="AE125" s="760"/>
      <c r="AF125" s="761" t="s">
        <v>415</v>
      </c>
      <c r="AG125" s="759"/>
      <c r="AH125" s="759"/>
      <c r="AI125" s="759"/>
      <c r="AJ125" s="760"/>
      <c r="AK125" s="761" t="s">
        <v>415</v>
      </c>
      <c r="AL125" s="759"/>
      <c r="AM125" s="759"/>
      <c r="AN125" s="759"/>
      <c r="AO125" s="760"/>
      <c r="AP125" s="806" t="s">
        <v>415</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416</v>
      </c>
      <c r="CL125" s="834"/>
      <c r="CM125" s="834"/>
      <c r="CN125" s="834"/>
      <c r="CO125" s="835"/>
      <c r="CP125" s="842" t="s">
        <v>417</v>
      </c>
      <c r="CQ125" s="789"/>
      <c r="CR125" s="789"/>
      <c r="CS125" s="789"/>
      <c r="CT125" s="789"/>
      <c r="CU125" s="789"/>
      <c r="CV125" s="789"/>
      <c r="CW125" s="789"/>
      <c r="CX125" s="789"/>
      <c r="CY125" s="789"/>
      <c r="CZ125" s="789"/>
      <c r="DA125" s="789"/>
      <c r="DB125" s="789"/>
      <c r="DC125" s="789"/>
      <c r="DD125" s="789"/>
      <c r="DE125" s="789"/>
      <c r="DF125" s="790"/>
      <c r="DG125" s="843" t="s">
        <v>415</v>
      </c>
      <c r="DH125" s="824"/>
      <c r="DI125" s="824"/>
      <c r="DJ125" s="824"/>
      <c r="DK125" s="824"/>
      <c r="DL125" s="824" t="s">
        <v>415</v>
      </c>
      <c r="DM125" s="824"/>
      <c r="DN125" s="824"/>
      <c r="DO125" s="824"/>
      <c r="DP125" s="824"/>
      <c r="DQ125" s="824" t="s">
        <v>415</v>
      </c>
      <c r="DR125" s="824"/>
      <c r="DS125" s="824"/>
      <c r="DT125" s="824"/>
      <c r="DU125" s="824"/>
      <c r="DV125" s="825" t="s">
        <v>415</v>
      </c>
      <c r="DW125" s="825"/>
      <c r="DX125" s="825"/>
      <c r="DY125" s="825"/>
      <c r="DZ125" s="826"/>
    </row>
    <row r="126" spans="1:130" s="104" customFormat="1" ht="26.25" customHeight="1" thickBot="1">
      <c r="A126" s="799"/>
      <c r="B126" s="800"/>
      <c r="C126" s="803" t="s">
        <v>405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v>33131</v>
      </c>
      <c r="AB126" s="759"/>
      <c r="AC126" s="759"/>
      <c r="AD126" s="759"/>
      <c r="AE126" s="760"/>
      <c r="AF126" s="761">
        <v>33131</v>
      </c>
      <c r="AG126" s="759"/>
      <c r="AH126" s="759"/>
      <c r="AI126" s="759"/>
      <c r="AJ126" s="760"/>
      <c r="AK126" s="761">
        <v>33131</v>
      </c>
      <c r="AL126" s="759"/>
      <c r="AM126" s="759"/>
      <c r="AN126" s="759"/>
      <c r="AO126" s="760"/>
      <c r="AP126" s="806">
        <v>0.3</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6" t="s">
        <v>418</v>
      </c>
      <c r="CQ126" s="729"/>
      <c r="CR126" s="729"/>
      <c r="CS126" s="729"/>
      <c r="CT126" s="729"/>
      <c r="CU126" s="729"/>
      <c r="CV126" s="729"/>
      <c r="CW126" s="729"/>
      <c r="CX126" s="729"/>
      <c r="CY126" s="729"/>
      <c r="CZ126" s="729"/>
      <c r="DA126" s="729"/>
      <c r="DB126" s="729"/>
      <c r="DC126" s="729"/>
      <c r="DD126" s="729"/>
      <c r="DE126" s="729"/>
      <c r="DF126" s="730"/>
      <c r="DG126" s="768" t="s">
        <v>415</v>
      </c>
      <c r="DH126" s="769"/>
      <c r="DI126" s="769"/>
      <c r="DJ126" s="769"/>
      <c r="DK126" s="769"/>
      <c r="DL126" s="769" t="s">
        <v>415</v>
      </c>
      <c r="DM126" s="769"/>
      <c r="DN126" s="769"/>
      <c r="DO126" s="769"/>
      <c r="DP126" s="769"/>
      <c r="DQ126" s="769" t="s">
        <v>415</v>
      </c>
      <c r="DR126" s="769"/>
      <c r="DS126" s="769"/>
      <c r="DT126" s="769"/>
      <c r="DU126" s="769"/>
      <c r="DV126" s="775" t="s">
        <v>415</v>
      </c>
      <c r="DW126" s="775"/>
      <c r="DX126" s="775"/>
      <c r="DY126" s="775"/>
      <c r="DZ126" s="776"/>
    </row>
    <row r="127" spans="1:130" s="104" customFormat="1" ht="26.25" customHeight="1">
      <c r="A127" s="801"/>
      <c r="B127" s="802"/>
      <c r="C127" s="820" t="s">
        <v>419</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415</v>
      </c>
      <c r="AB127" s="759"/>
      <c r="AC127" s="759"/>
      <c r="AD127" s="759"/>
      <c r="AE127" s="760"/>
      <c r="AF127" s="761" t="s">
        <v>415</v>
      </c>
      <c r="AG127" s="759"/>
      <c r="AH127" s="759"/>
      <c r="AI127" s="759"/>
      <c r="AJ127" s="760"/>
      <c r="AK127" s="761" t="s">
        <v>415</v>
      </c>
      <c r="AL127" s="759"/>
      <c r="AM127" s="759"/>
      <c r="AN127" s="759"/>
      <c r="AO127" s="760"/>
      <c r="AP127" s="806" t="s">
        <v>415</v>
      </c>
      <c r="AQ127" s="807"/>
      <c r="AR127" s="807"/>
      <c r="AS127" s="807"/>
      <c r="AT127" s="808"/>
      <c r="AU127" s="140"/>
      <c r="AV127" s="140"/>
      <c r="AW127" s="140"/>
      <c r="AX127" s="823" t="s">
        <v>420</v>
      </c>
      <c r="AY127" s="793"/>
      <c r="AZ127" s="793"/>
      <c r="BA127" s="793"/>
      <c r="BB127" s="793"/>
      <c r="BC127" s="793"/>
      <c r="BD127" s="793"/>
      <c r="BE127" s="794"/>
      <c r="BF127" s="792" t="s">
        <v>421</v>
      </c>
      <c r="BG127" s="793"/>
      <c r="BH127" s="793"/>
      <c r="BI127" s="793"/>
      <c r="BJ127" s="793"/>
      <c r="BK127" s="793"/>
      <c r="BL127" s="794"/>
      <c r="BM127" s="792" t="s">
        <v>422</v>
      </c>
      <c r="BN127" s="793"/>
      <c r="BO127" s="793"/>
      <c r="BP127" s="793"/>
      <c r="BQ127" s="793"/>
      <c r="BR127" s="793"/>
      <c r="BS127" s="794"/>
      <c r="BT127" s="792" t="s">
        <v>423</v>
      </c>
      <c r="BU127" s="793"/>
      <c r="BV127" s="793"/>
      <c r="BW127" s="793"/>
      <c r="BX127" s="793"/>
      <c r="BY127" s="793"/>
      <c r="BZ127" s="795"/>
      <c r="CA127" s="140"/>
      <c r="CB127" s="140"/>
      <c r="CC127" s="140"/>
      <c r="CD127" s="141"/>
      <c r="CE127" s="141"/>
      <c r="CF127" s="141"/>
      <c r="CG127" s="138"/>
      <c r="CH127" s="138"/>
      <c r="CI127" s="138"/>
      <c r="CJ127" s="139"/>
      <c r="CK127" s="836"/>
      <c r="CL127" s="837"/>
      <c r="CM127" s="837"/>
      <c r="CN127" s="837"/>
      <c r="CO127" s="838"/>
      <c r="CP127" s="796" t="s">
        <v>424</v>
      </c>
      <c r="CQ127" s="729"/>
      <c r="CR127" s="729"/>
      <c r="CS127" s="729"/>
      <c r="CT127" s="729"/>
      <c r="CU127" s="729"/>
      <c r="CV127" s="729"/>
      <c r="CW127" s="729"/>
      <c r="CX127" s="729"/>
      <c r="CY127" s="729"/>
      <c r="CZ127" s="729"/>
      <c r="DA127" s="729"/>
      <c r="DB127" s="729"/>
      <c r="DC127" s="729"/>
      <c r="DD127" s="729"/>
      <c r="DE127" s="729"/>
      <c r="DF127" s="730"/>
      <c r="DG127" s="768" t="s">
        <v>415</v>
      </c>
      <c r="DH127" s="769"/>
      <c r="DI127" s="769"/>
      <c r="DJ127" s="769"/>
      <c r="DK127" s="769"/>
      <c r="DL127" s="769" t="s">
        <v>415</v>
      </c>
      <c r="DM127" s="769"/>
      <c r="DN127" s="769"/>
      <c r="DO127" s="769"/>
      <c r="DP127" s="769"/>
      <c r="DQ127" s="769" t="s">
        <v>415</v>
      </c>
      <c r="DR127" s="769"/>
      <c r="DS127" s="769"/>
      <c r="DT127" s="769"/>
      <c r="DU127" s="769"/>
      <c r="DV127" s="775" t="s">
        <v>415</v>
      </c>
      <c r="DW127" s="775"/>
      <c r="DX127" s="775"/>
      <c r="DY127" s="775"/>
      <c r="DZ127" s="776"/>
    </row>
    <row r="128" spans="1:130" s="104" customFormat="1" ht="26.25" customHeight="1" thickBot="1">
      <c r="A128" s="777" t="s">
        <v>425</v>
      </c>
      <c r="B128" s="778"/>
      <c r="C128" s="778"/>
      <c r="D128" s="778"/>
      <c r="E128" s="778"/>
      <c r="F128" s="778"/>
      <c r="G128" s="778"/>
      <c r="H128" s="778"/>
      <c r="I128" s="778"/>
      <c r="J128" s="778"/>
      <c r="K128" s="778"/>
      <c r="L128" s="778"/>
      <c r="M128" s="778"/>
      <c r="N128" s="778"/>
      <c r="O128" s="778"/>
      <c r="P128" s="778"/>
      <c r="Q128" s="778"/>
      <c r="R128" s="778"/>
      <c r="S128" s="778"/>
      <c r="T128" s="778"/>
      <c r="U128" s="778"/>
      <c r="V128" s="778"/>
      <c r="W128" s="779" t="s">
        <v>426</v>
      </c>
      <c r="X128" s="779"/>
      <c r="Y128" s="779"/>
      <c r="Z128" s="780"/>
      <c r="AA128" s="781">
        <v>117382</v>
      </c>
      <c r="AB128" s="782"/>
      <c r="AC128" s="782"/>
      <c r="AD128" s="782"/>
      <c r="AE128" s="783"/>
      <c r="AF128" s="784">
        <v>143709</v>
      </c>
      <c r="AG128" s="782"/>
      <c r="AH128" s="782"/>
      <c r="AI128" s="782"/>
      <c r="AJ128" s="783"/>
      <c r="AK128" s="784">
        <v>123701</v>
      </c>
      <c r="AL128" s="782"/>
      <c r="AM128" s="782"/>
      <c r="AN128" s="782"/>
      <c r="AO128" s="783"/>
      <c r="AP128" s="785"/>
      <c r="AQ128" s="786"/>
      <c r="AR128" s="786"/>
      <c r="AS128" s="786"/>
      <c r="AT128" s="787"/>
      <c r="AU128" s="140"/>
      <c r="AV128" s="140"/>
      <c r="AW128" s="140"/>
      <c r="AX128" s="788" t="s">
        <v>427</v>
      </c>
      <c r="AY128" s="789"/>
      <c r="AZ128" s="789"/>
      <c r="BA128" s="789"/>
      <c r="BB128" s="789"/>
      <c r="BC128" s="789"/>
      <c r="BD128" s="789"/>
      <c r="BE128" s="790"/>
      <c r="BF128" s="765" t="s">
        <v>428</v>
      </c>
      <c r="BG128" s="766"/>
      <c r="BH128" s="766"/>
      <c r="BI128" s="766"/>
      <c r="BJ128" s="766"/>
      <c r="BK128" s="766"/>
      <c r="BL128" s="791"/>
      <c r="BM128" s="765">
        <v>12.88</v>
      </c>
      <c r="BN128" s="766"/>
      <c r="BO128" s="766"/>
      <c r="BP128" s="766"/>
      <c r="BQ128" s="766"/>
      <c r="BR128" s="766"/>
      <c r="BS128" s="791"/>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70" t="s">
        <v>429</v>
      </c>
      <c r="CQ128" s="707"/>
      <c r="CR128" s="707"/>
      <c r="CS128" s="707"/>
      <c r="CT128" s="707"/>
      <c r="CU128" s="707"/>
      <c r="CV128" s="707"/>
      <c r="CW128" s="707"/>
      <c r="CX128" s="707"/>
      <c r="CY128" s="707"/>
      <c r="CZ128" s="707"/>
      <c r="DA128" s="707"/>
      <c r="DB128" s="707"/>
      <c r="DC128" s="707"/>
      <c r="DD128" s="707"/>
      <c r="DE128" s="707"/>
      <c r="DF128" s="708"/>
      <c r="DG128" s="771">
        <v>16622</v>
      </c>
      <c r="DH128" s="772"/>
      <c r="DI128" s="772"/>
      <c r="DJ128" s="772"/>
      <c r="DK128" s="772"/>
      <c r="DL128" s="772">
        <v>15314</v>
      </c>
      <c r="DM128" s="772"/>
      <c r="DN128" s="772"/>
      <c r="DO128" s="772"/>
      <c r="DP128" s="772"/>
      <c r="DQ128" s="772">
        <v>14006</v>
      </c>
      <c r="DR128" s="772"/>
      <c r="DS128" s="772"/>
      <c r="DT128" s="772"/>
      <c r="DU128" s="772"/>
      <c r="DV128" s="773">
        <v>0.1</v>
      </c>
      <c r="DW128" s="773"/>
      <c r="DX128" s="773"/>
      <c r="DY128" s="773"/>
      <c r="DZ128" s="774"/>
    </row>
    <row r="129" spans="1:131" s="104" customFormat="1" ht="26.25" customHeight="1">
      <c r="A129" s="753" t="s">
        <v>45</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430</v>
      </c>
      <c r="X129" s="756"/>
      <c r="Y129" s="756"/>
      <c r="Z129" s="757"/>
      <c r="AA129" s="758">
        <v>14130282</v>
      </c>
      <c r="AB129" s="759"/>
      <c r="AC129" s="759"/>
      <c r="AD129" s="759"/>
      <c r="AE129" s="760"/>
      <c r="AF129" s="761">
        <v>14235892</v>
      </c>
      <c r="AG129" s="759"/>
      <c r="AH129" s="759"/>
      <c r="AI129" s="759"/>
      <c r="AJ129" s="760"/>
      <c r="AK129" s="761">
        <v>13777111</v>
      </c>
      <c r="AL129" s="759"/>
      <c r="AM129" s="759"/>
      <c r="AN129" s="759"/>
      <c r="AO129" s="760"/>
      <c r="AP129" s="762"/>
      <c r="AQ129" s="763"/>
      <c r="AR129" s="763"/>
      <c r="AS129" s="763"/>
      <c r="AT129" s="764"/>
      <c r="AU129" s="142"/>
      <c r="AV129" s="142"/>
      <c r="AW129" s="142"/>
      <c r="AX129" s="728" t="s">
        <v>431</v>
      </c>
      <c r="AY129" s="729"/>
      <c r="AZ129" s="729"/>
      <c r="BA129" s="729"/>
      <c r="BB129" s="729"/>
      <c r="BC129" s="729"/>
      <c r="BD129" s="729"/>
      <c r="BE129" s="730"/>
      <c r="BF129" s="748" t="s">
        <v>65</v>
      </c>
      <c r="BG129" s="749"/>
      <c r="BH129" s="749"/>
      <c r="BI129" s="749"/>
      <c r="BJ129" s="749"/>
      <c r="BK129" s="749"/>
      <c r="BL129" s="750"/>
      <c r="BM129" s="748">
        <v>17.88</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432</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433</v>
      </c>
      <c r="X130" s="756"/>
      <c r="Y130" s="756"/>
      <c r="Z130" s="757"/>
      <c r="AA130" s="758">
        <v>2609698</v>
      </c>
      <c r="AB130" s="759"/>
      <c r="AC130" s="759"/>
      <c r="AD130" s="759"/>
      <c r="AE130" s="760"/>
      <c r="AF130" s="761">
        <v>2613022</v>
      </c>
      <c r="AG130" s="759"/>
      <c r="AH130" s="759"/>
      <c r="AI130" s="759"/>
      <c r="AJ130" s="760"/>
      <c r="AK130" s="761">
        <v>2543855</v>
      </c>
      <c r="AL130" s="759"/>
      <c r="AM130" s="759"/>
      <c r="AN130" s="759"/>
      <c r="AO130" s="760"/>
      <c r="AP130" s="762"/>
      <c r="AQ130" s="763"/>
      <c r="AR130" s="763"/>
      <c r="AS130" s="763"/>
      <c r="AT130" s="764"/>
      <c r="AU130" s="142"/>
      <c r="AV130" s="142"/>
      <c r="AW130" s="142"/>
      <c r="AX130" s="728" t="s">
        <v>434</v>
      </c>
      <c r="AY130" s="729"/>
      <c r="AZ130" s="729"/>
      <c r="BA130" s="729"/>
      <c r="BB130" s="729"/>
      <c r="BC130" s="729"/>
      <c r="BD130" s="729"/>
      <c r="BE130" s="730"/>
      <c r="BF130" s="731">
        <v>7.2</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435</v>
      </c>
      <c r="X131" s="739"/>
      <c r="Y131" s="739"/>
      <c r="Z131" s="740"/>
      <c r="AA131" s="741">
        <v>11520584</v>
      </c>
      <c r="AB131" s="742"/>
      <c r="AC131" s="742"/>
      <c r="AD131" s="742"/>
      <c r="AE131" s="743"/>
      <c r="AF131" s="744">
        <v>11622870</v>
      </c>
      <c r="AG131" s="742"/>
      <c r="AH131" s="742"/>
      <c r="AI131" s="742"/>
      <c r="AJ131" s="743"/>
      <c r="AK131" s="744">
        <v>11233256</v>
      </c>
      <c r="AL131" s="742"/>
      <c r="AM131" s="742"/>
      <c r="AN131" s="742"/>
      <c r="AO131" s="743"/>
      <c r="AP131" s="745"/>
      <c r="AQ131" s="746"/>
      <c r="AR131" s="746"/>
      <c r="AS131" s="746"/>
      <c r="AT131" s="747"/>
      <c r="AU131" s="142"/>
      <c r="AV131" s="142"/>
      <c r="AW131" s="142"/>
      <c r="AX131" s="706" t="s">
        <v>436</v>
      </c>
      <c r="AY131" s="707"/>
      <c r="AZ131" s="707"/>
      <c r="BA131" s="707"/>
      <c r="BB131" s="707"/>
      <c r="BC131" s="707"/>
      <c r="BD131" s="707"/>
      <c r="BE131" s="708"/>
      <c r="BF131" s="709" t="s">
        <v>437</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438</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439</v>
      </c>
      <c r="W132" s="719"/>
      <c r="X132" s="719"/>
      <c r="Y132" s="719"/>
      <c r="Z132" s="720"/>
      <c r="AA132" s="721">
        <v>7.7039497299999997</v>
      </c>
      <c r="AB132" s="722"/>
      <c r="AC132" s="722"/>
      <c r="AD132" s="722"/>
      <c r="AE132" s="723"/>
      <c r="AF132" s="724">
        <v>7.2490357369999998</v>
      </c>
      <c r="AG132" s="722"/>
      <c r="AH132" s="722"/>
      <c r="AI132" s="722"/>
      <c r="AJ132" s="723"/>
      <c r="AK132" s="724">
        <v>6.9137122839999998</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440</v>
      </c>
      <c r="W133" s="698"/>
      <c r="X133" s="698"/>
      <c r="Y133" s="698"/>
      <c r="Z133" s="699"/>
      <c r="AA133" s="700">
        <v>8.1</v>
      </c>
      <c r="AB133" s="701"/>
      <c r="AC133" s="701"/>
      <c r="AD133" s="701"/>
      <c r="AE133" s="702"/>
      <c r="AF133" s="700">
        <v>7.5</v>
      </c>
      <c r="AG133" s="701"/>
      <c r="AH133" s="701"/>
      <c r="AI133" s="701"/>
      <c r="AJ133" s="702"/>
      <c r="AK133" s="700">
        <v>7.2</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441</v>
      </c>
      <c r="B5" s="8"/>
      <c r="C5" s="8"/>
      <c r="D5" s="8"/>
      <c r="E5" s="8"/>
      <c r="F5" s="8"/>
      <c r="G5" s="8"/>
      <c r="H5" s="8"/>
      <c r="I5" s="8"/>
      <c r="J5" s="8"/>
      <c r="K5" s="8"/>
      <c r="L5" s="8"/>
      <c r="M5" s="8"/>
      <c r="N5" s="8"/>
      <c r="O5" s="10"/>
    </row>
    <row r="6" spans="1:16">
      <c r="A6" s="12"/>
      <c r="B6" s="4"/>
      <c r="C6" s="4"/>
      <c r="D6" s="4"/>
      <c r="E6" s="4"/>
      <c r="F6" s="4"/>
      <c r="G6" s="148" t="s">
        <v>442</v>
      </c>
      <c r="H6" s="148"/>
      <c r="I6" s="148"/>
      <c r="J6" s="148"/>
      <c r="K6" s="4"/>
      <c r="L6" s="4"/>
      <c r="M6" s="4"/>
      <c r="N6" s="4"/>
    </row>
    <row r="7" spans="1:16">
      <c r="A7" s="12"/>
      <c r="B7" s="4"/>
      <c r="C7" s="4"/>
      <c r="D7" s="4"/>
      <c r="E7" s="4"/>
      <c r="F7" s="4"/>
      <c r="G7" s="149"/>
      <c r="H7" s="150"/>
      <c r="I7" s="150"/>
      <c r="J7" s="151"/>
      <c r="K7" s="1113" t="s">
        <v>443</v>
      </c>
      <c r="L7" s="152"/>
      <c r="M7" s="153" t="s">
        <v>444</v>
      </c>
      <c r="N7" s="154"/>
    </row>
    <row r="8" spans="1:16">
      <c r="A8" s="12"/>
      <c r="B8" s="4"/>
      <c r="C8" s="4"/>
      <c r="D8" s="4"/>
      <c r="E8" s="4"/>
      <c r="F8" s="4"/>
      <c r="G8" s="155"/>
      <c r="H8" s="156"/>
      <c r="I8" s="156"/>
      <c r="J8" s="157"/>
      <c r="K8" s="1114"/>
      <c r="L8" s="158" t="s">
        <v>445</v>
      </c>
      <c r="M8" s="159" t="s">
        <v>446</v>
      </c>
      <c r="N8" s="160" t="s">
        <v>447</v>
      </c>
    </row>
    <row r="9" spans="1:16">
      <c r="A9" s="12"/>
      <c r="B9" s="4"/>
      <c r="C9" s="4"/>
      <c r="D9" s="4"/>
      <c r="E9" s="4"/>
      <c r="F9" s="4"/>
      <c r="G9" s="1127" t="s">
        <v>448</v>
      </c>
      <c r="H9" s="1128"/>
      <c r="I9" s="1128"/>
      <c r="J9" s="1129"/>
      <c r="K9" s="161">
        <v>4438530</v>
      </c>
      <c r="L9" s="162">
        <v>125124</v>
      </c>
      <c r="M9" s="163">
        <v>88814</v>
      </c>
      <c r="N9" s="164">
        <v>40.9</v>
      </c>
    </row>
    <row r="10" spans="1:16">
      <c r="A10" s="12"/>
      <c r="B10" s="4"/>
      <c r="C10" s="4"/>
      <c r="D10" s="4"/>
      <c r="E10" s="4"/>
      <c r="F10" s="4"/>
      <c r="G10" s="1127" t="s">
        <v>449</v>
      </c>
      <c r="H10" s="1128"/>
      <c r="I10" s="1128"/>
      <c r="J10" s="1129"/>
      <c r="K10" s="165">
        <v>79879</v>
      </c>
      <c r="L10" s="166">
        <v>2252</v>
      </c>
      <c r="M10" s="167">
        <v>7348</v>
      </c>
      <c r="N10" s="168">
        <v>-69.400000000000006</v>
      </c>
    </row>
    <row r="11" spans="1:16" ht="13.5" customHeight="1">
      <c r="A11" s="12"/>
      <c r="B11" s="4"/>
      <c r="C11" s="4"/>
      <c r="D11" s="4"/>
      <c r="E11" s="4"/>
      <c r="F11" s="4"/>
      <c r="G11" s="1127" t="s">
        <v>450</v>
      </c>
      <c r="H11" s="1128"/>
      <c r="I11" s="1128"/>
      <c r="J11" s="1129"/>
      <c r="K11" s="165">
        <v>22208</v>
      </c>
      <c r="L11" s="166">
        <v>626</v>
      </c>
      <c r="M11" s="167">
        <v>9064</v>
      </c>
      <c r="N11" s="168">
        <v>-93.1</v>
      </c>
    </row>
    <row r="12" spans="1:16" ht="13.5" customHeight="1">
      <c r="A12" s="12"/>
      <c r="B12" s="4"/>
      <c r="C12" s="4"/>
      <c r="D12" s="4"/>
      <c r="E12" s="4"/>
      <c r="F12" s="4"/>
      <c r="G12" s="1127" t="s">
        <v>451</v>
      </c>
      <c r="H12" s="1128"/>
      <c r="I12" s="1128"/>
      <c r="J12" s="1129"/>
      <c r="K12" s="165" t="s">
        <v>339</v>
      </c>
      <c r="L12" s="166" t="s">
        <v>339</v>
      </c>
      <c r="M12" s="167">
        <v>917</v>
      </c>
      <c r="N12" s="168" t="s">
        <v>339</v>
      </c>
    </row>
    <row r="13" spans="1:16" ht="13.5" customHeight="1">
      <c r="A13" s="12"/>
      <c r="B13" s="4"/>
      <c r="C13" s="4"/>
      <c r="D13" s="4"/>
      <c r="E13" s="4"/>
      <c r="F13" s="4"/>
      <c r="G13" s="1127" t="s">
        <v>452</v>
      </c>
      <c r="H13" s="1128"/>
      <c r="I13" s="1128"/>
      <c r="J13" s="1129"/>
      <c r="K13" s="165" t="s">
        <v>339</v>
      </c>
      <c r="L13" s="166" t="s">
        <v>339</v>
      </c>
      <c r="M13" s="167">
        <v>11</v>
      </c>
      <c r="N13" s="168" t="s">
        <v>339</v>
      </c>
    </row>
    <row r="14" spans="1:16" ht="13.5" customHeight="1">
      <c r="A14" s="12"/>
      <c r="B14" s="4"/>
      <c r="C14" s="4"/>
      <c r="D14" s="4"/>
      <c r="E14" s="4"/>
      <c r="F14" s="4"/>
      <c r="G14" s="1127" t="s">
        <v>453</v>
      </c>
      <c r="H14" s="1128"/>
      <c r="I14" s="1128"/>
      <c r="J14" s="1129"/>
      <c r="K14" s="165">
        <v>201441</v>
      </c>
      <c r="L14" s="166">
        <v>5679</v>
      </c>
      <c r="M14" s="167">
        <v>3976</v>
      </c>
      <c r="N14" s="168">
        <v>42.8</v>
      </c>
    </row>
    <row r="15" spans="1:16" ht="13.5" customHeight="1">
      <c r="A15" s="12"/>
      <c r="B15" s="4"/>
      <c r="C15" s="4"/>
      <c r="D15" s="4"/>
      <c r="E15" s="4"/>
      <c r="F15" s="4"/>
      <c r="G15" s="1127" t="s">
        <v>454</v>
      </c>
      <c r="H15" s="1128"/>
      <c r="I15" s="1128"/>
      <c r="J15" s="1129"/>
      <c r="K15" s="165">
        <v>134558</v>
      </c>
      <c r="L15" s="166">
        <v>3793</v>
      </c>
      <c r="M15" s="167">
        <v>2094</v>
      </c>
      <c r="N15" s="168">
        <v>81.099999999999994</v>
      </c>
    </row>
    <row r="16" spans="1:16">
      <c r="A16" s="12"/>
      <c r="B16" s="4"/>
      <c r="C16" s="4"/>
      <c r="D16" s="4"/>
      <c r="E16" s="4"/>
      <c r="F16" s="4"/>
      <c r="G16" s="1130" t="s">
        <v>455</v>
      </c>
      <c r="H16" s="1131"/>
      <c r="I16" s="1131"/>
      <c r="J16" s="1132"/>
      <c r="K16" s="166">
        <v>-584260</v>
      </c>
      <c r="L16" s="166">
        <v>-16471</v>
      </c>
      <c r="M16" s="167">
        <v>-9674</v>
      </c>
      <c r="N16" s="168">
        <v>70.3</v>
      </c>
    </row>
    <row r="17" spans="1:16">
      <c r="A17" s="12"/>
      <c r="B17" s="4"/>
      <c r="C17" s="4"/>
      <c r="D17" s="4"/>
      <c r="E17" s="4"/>
      <c r="F17" s="4"/>
      <c r="G17" s="1130" t="s">
        <v>123</v>
      </c>
      <c r="H17" s="1131"/>
      <c r="I17" s="1131"/>
      <c r="J17" s="1132"/>
      <c r="K17" s="166">
        <v>4292356</v>
      </c>
      <c r="L17" s="166">
        <v>121003</v>
      </c>
      <c r="M17" s="167">
        <v>102550</v>
      </c>
      <c r="N17" s="168">
        <v>18</v>
      </c>
    </row>
    <row r="18" spans="1:16">
      <c r="A18" s="12"/>
      <c r="B18" s="4"/>
      <c r="C18" s="4"/>
      <c r="D18" s="4"/>
      <c r="E18" s="4"/>
      <c r="F18" s="4"/>
      <c r="G18" s="4"/>
      <c r="H18" s="4"/>
      <c r="I18" s="4"/>
      <c r="J18" s="4"/>
      <c r="K18" s="4"/>
      <c r="L18" s="4"/>
      <c r="M18" s="169"/>
      <c r="N18" s="169"/>
    </row>
    <row r="19" spans="1:16">
      <c r="A19" s="12"/>
      <c r="B19" s="4"/>
      <c r="C19" s="4"/>
      <c r="D19" s="4"/>
      <c r="E19" s="4"/>
      <c r="F19" s="4"/>
      <c r="G19" s="4" t="s">
        <v>456</v>
      </c>
      <c r="H19" s="4"/>
      <c r="I19" s="4"/>
      <c r="J19" s="4"/>
      <c r="K19" s="4"/>
      <c r="L19" s="4"/>
      <c r="M19" s="4"/>
      <c r="N19" s="4"/>
    </row>
    <row r="20" spans="1:16">
      <c r="A20" s="12"/>
      <c r="B20" s="4"/>
      <c r="C20" s="4"/>
      <c r="D20" s="4"/>
      <c r="E20" s="4"/>
      <c r="F20" s="4"/>
      <c r="G20" s="170"/>
      <c r="H20" s="171"/>
      <c r="I20" s="171"/>
      <c r="J20" s="172"/>
      <c r="K20" s="173" t="s">
        <v>457</v>
      </c>
      <c r="L20" s="174" t="s">
        <v>458</v>
      </c>
      <c r="M20" s="175" t="s">
        <v>459</v>
      </c>
      <c r="N20" s="176"/>
    </row>
    <row r="21" spans="1:16" s="182" customFormat="1">
      <c r="A21" s="177"/>
      <c r="B21" s="148"/>
      <c r="C21" s="148"/>
      <c r="D21" s="148"/>
      <c r="E21" s="148"/>
      <c r="F21" s="148"/>
      <c r="G21" s="1124" t="s">
        <v>460</v>
      </c>
      <c r="H21" s="1125"/>
      <c r="I21" s="1125"/>
      <c r="J21" s="1126"/>
      <c r="K21" s="178">
        <v>13.31</v>
      </c>
      <c r="L21" s="179">
        <v>9.9600000000000009</v>
      </c>
      <c r="M21" s="180">
        <v>3.35</v>
      </c>
      <c r="N21" s="148"/>
      <c r="O21" s="181"/>
      <c r="P21" s="177"/>
    </row>
    <row r="22" spans="1:16" s="182" customFormat="1">
      <c r="A22" s="177"/>
      <c r="B22" s="148"/>
      <c r="C22" s="148"/>
      <c r="D22" s="148"/>
      <c r="E22" s="148"/>
      <c r="F22" s="148"/>
      <c r="G22" s="1124" t="s">
        <v>461</v>
      </c>
      <c r="H22" s="1125"/>
      <c r="I22" s="1125"/>
      <c r="J22" s="1126"/>
      <c r="K22" s="183">
        <v>96.4</v>
      </c>
      <c r="L22" s="184">
        <v>97.8</v>
      </c>
      <c r="M22" s="185">
        <v>-1.4</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462</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463</v>
      </c>
      <c r="B28" s="8"/>
      <c r="C28" s="8"/>
      <c r="D28" s="8"/>
      <c r="E28" s="8"/>
      <c r="F28" s="8"/>
      <c r="G28" s="8"/>
      <c r="H28" s="8"/>
      <c r="I28" s="8"/>
      <c r="J28" s="8"/>
      <c r="K28" s="8"/>
      <c r="L28" s="8"/>
      <c r="M28" s="8"/>
      <c r="N28" s="8"/>
      <c r="O28" s="190"/>
    </row>
    <row r="29" spans="1:16">
      <c r="A29" s="12"/>
      <c r="B29" s="4"/>
      <c r="C29" s="4"/>
      <c r="D29" s="4"/>
      <c r="E29" s="4"/>
      <c r="F29" s="4"/>
      <c r="G29" s="148" t="s">
        <v>464</v>
      </c>
      <c r="H29" s="148"/>
      <c r="I29" s="148"/>
      <c r="J29" s="148"/>
      <c r="K29" s="4"/>
      <c r="L29" s="4"/>
      <c r="M29" s="4"/>
      <c r="N29" s="4"/>
      <c r="O29" s="191"/>
    </row>
    <row r="30" spans="1:16">
      <c r="A30" s="12"/>
      <c r="B30" s="4"/>
      <c r="C30" s="4"/>
      <c r="D30" s="4"/>
      <c r="E30" s="4"/>
      <c r="F30" s="4"/>
      <c r="G30" s="149"/>
      <c r="H30" s="150"/>
      <c r="I30" s="150"/>
      <c r="J30" s="151"/>
      <c r="K30" s="1113" t="s">
        <v>443</v>
      </c>
      <c r="L30" s="152"/>
      <c r="M30" s="153" t="s">
        <v>444</v>
      </c>
      <c r="N30" s="154"/>
    </row>
    <row r="31" spans="1:16">
      <c r="A31" s="12"/>
      <c r="B31" s="4"/>
      <c r="C31" s="4"/>
      <c r="D31" s="4"/>
      <c r="E31" s="4"/>
      <c r="F31" s="4"/>
      <c r="G31" s="155"/>
      <c r="H31" s="156"/>
      <c r="I31" s="156"/>
      <c r="J31" s="157"/>
      <c r="K31" s="1114"/>
      <c r="L31" s="158" t="s">
        <v>445</v>
      </c>
      <c r="M31" s="159" t="s">
        <v>446</v>
      </c>
      <c r="N31" s="160" t="s">
        <v>447</v>
      </c>
    </row>
    <row r="32" spans="1:16" ht="27" customHeight="1">
      <c r="A32" s="12"/>
      <c r="B32" s="4"/>
      <c r="C32" s="4"/>
      <c r="D32" s="4"/>
      <c r="E32" s="4"/>
      <c r="F32" s="4"/>
      <c r="G32" s="1115" t="s">
        <v>465</v>
      </c>
      <c r="H32" s="1116"/>
      <c r="I32" s="1116"/>
      <c r="J32" s="1117"/>
      <c r="K32" s="192">
        <v>3180764</v>
      </c>
      <c r="L32" s="192">
        <v>89667</v>
      </c>
      <c r="M32" s="193">
        <v>68120</v>
      </c>
      <c r="N32" s="194">
        <v>31.6</v>
      </c>
    </row>
    <row r="33" spans="1:16" ht="13.5" customHeight="1">
      <c r="A33" s="12"/>
      <c r="B33" s="4"/>
      <c r="C33" s="4"/>
      <c r="D33" s="4"/>
      <c r="E33" s="4"/>
      <c r="F33" s="4"/>
      <c r="G33" s="1115" t="s">
        <v>466</v>
      </c>
      <c r="H33" s="1116"/>
      <c r="I33" s="1116"/>
      <c r="J33" s="1117"/>
      <c r="K33" s="192" t="s">
        <v>339</v>
      </c>
      <c r="L33" s="192" t="s">
        <v>339</v>
      </c>
      <c r="M33" s="193" t="s">
        <v>339</v>
      </c>
      <c r="N33" s="194" t="s">
        <v>339</v>
      </c>
    </row>
    <row r="34" spans="1:16" ht="27" customHeight="1">
      <c r="A34" s="12"/>
      <c r="B34" s="4"/>
      <c r="C34" s="4"/>
      <c r="D34" s="4"/>
      <c r="E34" s="4"/>
      <c r="F34" s="4"/>
      <c r="G34" s="1115" t="s">
        <v>467</v>
      </c>
      <c r="H34" s="1116"/>
      <c r="I34" s="1116"/>
      <c r="J34" s="1117"/>
      <c r="K34" s="192" t="s">
        <v>339</v>
      </c>
      <c r="L34" s="192" t="s">
        <v>339</v>
      </c>
      <c r="M34" s="193">
        <v>13</v>
      </c>
      <c r="N34" s="194" t="s">
        <v>339</v>
      </c>
    </row>
    <row r="35" spans="1:16" ht="27" customHeight="1">
      <c r="A35" s="12"/>
      <c r="B35" s="4"/>
      <c r="C35" s="4"/>
      <c r="D35" s="4"/>
      <c r="E35" s="4"/>
      <c r="F35" s="4"/>
      <c r="G35" s="1115" t="s">
        <v>468</v>
      </c>
      <c r="H35" s="1116"/>
      <c r="I35" s="1116"/>
      <c r="J35" s="1117"/>
      <c r="K35" s="192">
        <v>169344</v>
      </c>
      <c r="L35" s="192">
        <v>4774</v>
      </c>
      <c r="M35" s="193">
        <v>17609</v>
      </c>
      <c r="N35" s="194">
        <v>-72.900000000000006</v>
      </c>
    </row>
    <row r="36" spans="1:16" ht="27" customHeight="1">
      <c r="A36" s="12"/>
      <c r="B36" s="4"/>
      <c r="C36" s="4"/>
      <c r="D36" s="4"/>
      <c r="E36" s="4"/>
      <c r="F36" s="4"/>
      <c r="G36" s="1115" t="s">
        <v>469</v>
      </c>
      <c r="H36" s="1116"/>
      <c r="I36" s="1116"/>
      <c r="J36" s="1117"/>
      <c r="K36" s="192">
        <v>60863</v>
      </c>
      <c r="L36" s="192">
        <v>1716</v>
      </c>
      <c r="M36" s="193">
        <v>2944</v>
      </c>
      <c r="N36" s="194">
        <v>-41.7</v>
      </c>
    </row>
    <row r="37" spans="1:16" ht="13.5" customHeight="1">
      <c r="A37" s="12"/>
      <c r="B37" s="4"/>
      <c r="C37" s="4"/>
      <c r="D37" s="4"/>
      <c r="E37" s="4"/>
      <c r="F37" s="4"/>
      <c r="G37" s="1115" t="s">
        <v>470</v>
      </c>
      <c r="H37" s="1116"/>
      <c r="I37" s="1116"/>
      <c r="J37" s="1117"/>
      <c r="K37" s="192">
        <v>33131</v>
      </c>
      <c r="L37" s="192">
        <v>934</v>
      </c>
      <c r="M37" s="193">
        <v>1200</v>
      </c>
      <c r="N37" s="194">
        <v>-22.2</v>
      </c>
    </row>
    <row r="38" spans="1:16" ht="27" customHeight="1">
      <c r="A38" s="12"/>
      <c r="B38" s="4"/>
      <c r="C38" s="4"/>
      <c r="D38" s="4"/>
      <c r="E38" s="4"/>
      <c r="F38" s="4"/>
      <c r="G38" s="1118" t="s">
        <v>471</v>
      </c>
      <c r="H38" s="1119"/>
      <c r="I38" s="1119"/>
      <c r="J38" s="1120"/>
      <c r="K38" s="195">
        <v>89</v>
      </c>
      <c r="L38" s="195">
        <v>3</v>
      </c>
      <c r="M38" s="196">
        <v>5</v>
      </c>
      <c r="N38" s="197">
        <v>-40</v>
      </c>
      <c r="O38" s="191"/>
    </row>
    <row r="39" spans="1:16">
      <c r="A39" s="12"/>
      <c r="B39" s="4"/>
      <c r="C39" s="4"/>
      <c r="D39" s="4"/>
      <c r="E39" s="4"/>
      <c r="F39" s="4"/>
      <c r="G39" s="1118" t="s">
        <v>472</v>
      </c>
      <c r="H39" s="1119"/>
      <c r="I39" s="1119"/>
      <c r="J39" s="1120"/>
      <c r="K39" s="198">
        <v>-123701</v>
      </c>
      <c r="L39" s="198">
        <v>-3487</v>
      </c>
      <c r="M39" s="199">
        <v>-3946</v>
      </c>
      <c r="N39" s="200">
        <v>-11.6</v>
      </c>
      <c r="O39" s="191"/>
    </row>
    <row r="40" spans="1:16" ht="27" customHeight="1">
      <c r="A40" s="12"/>
      <c r="B40" s="4"/>
      <c r="C40" s="4"/>
      <c r="D40" s="4"/>
      <c r="E40" s="4"/>
      <c r="F40" s="4"/>
      <c r="G40" s="1115" t="s">
        <v>473</v>
      </c>
      <c r="H40" s="1116"/>
      <c r="I40" s="1116"/>
      <c r="J40" s="1117"/>
      <c r="K40" s="198">
        <v>-2543855</v>
      </c>
      <c r="L40" s="198">
        <v>-71712</v>
      </c>
      <c r="M40" s="199">
        <v>-59158</v>
      </c>
      <c r="N40" s="200">
        <v>21.2</v>
      </c>
      <c r="O40" s="191"/>
    </row>
    <row r="41" spans="1:16">
      <c r="A41" s="12"/>
      <c r="B41" s="4"/>
      <c r="C41" s="4"/>
      <c r="D41" s="4"/>
      <c r="E41" s="4"/>
      <c r="F41" s="4"/>
      <c r="G41" s="1121" t="s">
        <v>235</v>
      </c>
      <c r="H41" s="1122"/>
      <c r="I41" s="1122"/>
      <c r="J41" s="1123"/>
      <c r="K41" s="192">
        <v>776635</v>
      </c>
      <c r="L41" s="198">
        <v>21894</v>
      </c>
      <c r="M41" s="199">
        <v>26787</v>
      </c>
      <c r="N41" s="200">
        <v>-18.3</v>
      </c>
      <c r="O41" s="191"/>
    </row>
    <row r="42" spans="1:16">
      <c r="A42" s="12"/>
      <c r="B42" s="4"/>
      <c r="C42" s="4"/>
      <c r="D42" s="4"/>
      <c r="E42" s="4"/>
      <c r="F42" s="4"/>
      <c r="G42" s="201" t="s">
        <v>474</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475</v>
      </c>
      <c r="B47" s="4"/>
      <c r="C47" s="4"/>
      <c r="D47" s="4"/>
      <c r="E47" s="4"/>
      <c r="F47" s="4"/>
      <c r="G47" s="4"/>
      <c r="H47" s="4"/>
      <c r="I47" s="4"/>
      <c r="J47" s="4"/>
      <c r="K47" s="4"/>
      <c r="L47" s="4"/>
      <c r="M47" s="4"/>
      <c r="N47" s="4"/>
    </row>
    <row r="48" spans="1:16">
      <c r="A48" s="12"/>
      <c r="B48" s="4"/>
      <c r="C48" s="4"/>
      <c r="D48" s="4"/>
      <c r="E48" s="4"/>
      <c r="F48" s="4"/>
      <c r="G48" s="204" t="s">
        <v>476</v>
      </c>
      <c r="H48" s="204"/>
      <c r="I48" s="204"/>
      <c r="J48" s="204"/>
      <c r="K48" s="204"/>
      <c r="L48" s="204"/>
      <c r="M48" s="205"/>
      <c r="N48" s="204"/>
    </row>
    <row r="49" spans="1:14" ht="13.5" customHeight="1">
      <c r="A49" s="12"/>
      <c r="B49" s="4"/>
      <c r="C49" s="4"/>
      <c r="D49" s="4"/>
      <c r="E49" s="4"/>
      <c r="F49" s="4"/>
      <c r="G49" s="206"/>
      <c r="H49" s="207"/>
      <c r="I49" s="1108" t="s">
        <v>443</v>
      </c>
      <c r="J49" s="1110" t="s">
        <v>477</v>
      </c>
      <c r="K49" s="1111"/>
      <c r="L49" s="1111"/>
      <c r="M49" s="1111"/>
      <c r="N49" s="1112"/>
    </row>
    <row r="50" spans="1:14">
      <c r="A50" s="12"/>
      <c r="B50" s="4"/>
      <c r="C50" s="4"/>
      <c r="D50" s="4"/>
      <c r="E50" s="4"/>
      <c r="F50" s="4"/>
      <c r="G50" s="208"/>
      <c r="H50" s="209"/>
      <c r="I50" s="1109"/>
      <c r="J50" s="210" t="s">
        <v>478</v>
      </c>
      <c r="K50" s="211" t="s">
        <v>479</v>
      </c>
      <c r="L50" s="212" t="s">
        <v>480</v>
      </c>
      <c r="M50" s="213" t="s">
        <v>481</v>
      </c>
      <c r="N50" s="214" t="s">
        <v>482</v>
      </c>
    </row>
    <row r="51" spans="1:14">
      <c r="A51" s="12"/>
      <c r="B51" s="4"/>
      <c r="C51" s="4"/>
      <c r="D51" s="4"/>
      <c r="E51" s="4"/>
      <c r="F51" s="4"/>
      <c r="G51" s="206" t="s">
        <v>483</v>
      </c>
      <c r="H51" s="207"/>
      <c r="I51" s="215">
        <v>2352924</v>
      </c>
      <c r="J51" s="216">
        <v>62571</v>
      </c>
      <c r="K51" s="217">
        <v>-9.5</v>
      </c>
      <c r="L51" s="218">
        <v>75709</v>
      </c>
      <c r="M51" s="219">
        <v>12.7</v>
      </c>
      <c r="N51" s="220">
        <v>-22.2</v>
      </c>
    </row>
    <row r="52" spans="1:14">
      <c r="A52" s="12"/>
      <c r="B52" s="4"/>
      <c r="C52" s="4"/>
      <c r="D52" s="4"/>
      <c r="E52" s="4"/>
      <c r="F52" s="4"/>
      <c r="G52" s="221"/>
      <c r="H52" s="222" t="s">
        <v>484</v>
      </c>
      <c r="I52" s="223">
        <v>1165854</v>
      </c>
      <c r="J52" s="224">
        <v>31003</v>
      </c>
      <c r="K52" s="225">
        <v>-17.600000000000001</v>
      </c>
      <c r="L52" s="226">
        <v>35212</v>
      </c>
      <c r="M52" s="227">
        <v>0</v>
      </c>
      <c r="N52" s="228">
        <v>-17.600000000000001</v>
      </c>
    </row>
    <row r="53" spans="1:14">
      <c r="A53" s="12"/>
      <c r="B53" s="4"/>
      <c r="C53" s="4"/>
      <c r="D53" s="4"/>
      <c r="E53" s="4"/>
      <c r="F53" s="4"/>
      <c r="G53" s="206" t="s">
        <v>485</v>
      </c>
      <c r="H53" s="207"/>
      <c r="I53" s="215">
        <v>3685741</v>
      </c>
      <c r="J53" s="216">
        <v>98428</v>
      </c>
      <c r="K53" s="217">
        <v>57.3</v>
      </c>
      <c r="L53" s="218">
        <v>90961</v>
      </c>
      <c r="M53" s="219">
        <v>20.100000000000001</v>
      </c>
      <c r="N53" s="220">
        <v>37.200000000000003</v>
      </c>
    </row>
    <row r="54" spans="1:14">
      <c r="A54" s="12"/>
      <c r="B54" s="4"/>
      <c r="C54" s="4"/>
      <c r="D54" s="4"/>
      <c r="E54" s="4"/>
      <c r="F54" s="4"/>
      <c r="G54" s="221"/>
      <c r="H54" s="222" t="s">
        <v>484</v>
      </c>
      <c r="I54" s="223">
        <v>1143113</v>
      </c>
      <c r="J54" s="224">
        <v>30527</v>
      </c>
      <c r="K54" s="225">
        <v>-1.5</v>
      </c>
      <c r="L54" s="226">
        <v>37720</v>
      </c>
      <c r="M54" s="227">
        <v>7.1</v>
      </c>
      <c r="N54" s="228">
        <v>-8.6</v>
      </c>
    </row>
    <row r="55" spans="1:14">
      <c r="A55" s="12"/>
      <c r="B55" s="4"/>
      <c r="C55" s="4"/>
      <c r="D55" s="4"/>
      <c r="E55" s="4"/>
      <c r="F55" s="4"/>
      <c r="G55" s="206" t="s">
        <v>486</v>
      </c>
      <c r="H55" s="207"/>
      <c r="I55" s="215">
        <v>3004142</v>
      </c>
      <c r="J55" s="216">
        <v>81674</v>
      </c>
      <c r="K55" s="217">
        <v>-17</v>
      </c>
      <c r="L55" s="218">
        <v>106614</v>
      </c>
      <c r="M55" s="219">
        <v>17.2</v>
      </c>
      <c r="N55" s="220">
        <v>-34.200000000000003</v>
      </c>
    </row>
    <row r="56" spans="1:14">
      <c r="A56" s="12"/>
      <c r="B56" s="4"/>
      <c r="C56" s="4"/>
      <c r="D56" s="4"/>
      <c r="E56" s="4"/>
      <c r="F56" s="4"/>
      <c r="G56" s="221"/>
      <c r="H56" s="222" t="s">
        <v>484</v>
      </c>
      <c r="I56" s="223">
        <v>1961767</v>
      </c>
      <c r="J56" s="224">
        <v>53335</v>
      </c>
      <c r="K56" s="225">
        <v>74.7</v>
      </c>
      <c r="L56" s="226">
        <v>45545</v>
      </c>
      <c r="M56" s="227">
        <v>20.7</v>
      </c>
      <c r="N56" s="228">
        <v>54</v>
      </c>
    </row>
    <row r="57" spans="1:14">
      <c r="A57" s="12"/>
      <c r="B57" s="4"/>
      <c r="C57" s="4"/>
      <c r="D57" s="4"/>
      <c r="E57" s="4"/>
      <c r="F57" s="4"/>
      <c r="G57" s="206" t="s">
        <v>487</v>
      </c>
      <c r="H57" s="207"/>
      <c r="I57" s="215">
        <v>3413672</v>
      </c>
      <c r="J57" s="216">
        <v>94766</v>
      </c>
      <c r="K57" s="217">
        <v>16</v>
      </c>
      <c r="L57" s="218">
        <v>85459</v>
      </c>
      <c r="M57" s="219">
        <v>-19.8</v>
      </c>
      <c r="N57" s="220">
        <v>35.799999999999997</v>
      </c>
    </row>
    <row r="58" spans="1:14">
      <c r="A58" s="12"/>
      <c r="B58" s="4"/>
      <c r="C58" s="4"/>
      <c r="D58" s="4"/>
      <c r="E58" s="4"/>
      <c r="F58" s="4"/>
      <c r="G58" s="221"/>
      <c r="H58" s="222" t="s">
        <v>484</v>
      </c>
      <c r="I58" s="223">
        <v>2449445</v>
      </c>
      <c r="J58" s="224">
        <v>67999</v>
      </c>
      <c r="K58" s="225">
        <v>27.5</v>
      </c>
      <c r="L58" s="226">
        <v>44378</v>
      </c>
      <c r="M58" s="227">
        <v>-2.6</v>
      </c>
      <c r="N58" s="228">
        <v>30.1</v>
      </c>
    </row>
    <row r="59" spans="1:14">
      <c r="A59" s="12"/>
      <c r="B59" s="4"/>
      <c r="C59" s="4"/>
      <c r="D59" s="4"/>
      <c r="E59" s="4"/>
      <c r="F59" s="4"/>
      <c r="G59" s="206" t="s">
        <v>488</v>
      </c>
      <c r="H59" s="207"/>
      <c r="I59" s="215">
        <v>3514830</v>
      </c>
      <c r="J59" s="216">
        <v>99085</v>
      </c>
      <c r="K59" s="217">
        <v>4.5999999999999996</v>
      </c>
      <c r="L59" s="218">
        <v>83280</v>
      </c>
      <c r="M59" s="219">
        <v>-2.5</v>
      </c>
      <c r="N59" s="220">
        <v>7.1</v>
      </c>
    </row>
    <row r="60" spans="1:14">
      <c r="A60" s="12"/>
      <c r="B60" s="4"/>
      <c r="C60" s="4"/>
      <c r="D60" s="4"/>
      <c r="E60" s="4"/>
      <c r="F60" s="4"/>
      <c r="G60" s="221"/>
      <c r="H60" s="222" t="s">
        <v>484</v>
      </c>
      <c r="I60" s="229">
        <v>2386061</v>
      </c>
      <c r="J60" s="224">
        <v>67264</v>
      </c>
      <c r="K60" s="225">
        <v>-1.1000000000000001</v>
      </c>
      <c r="L60" s="226">
        <v>43123</v>
      </c>
      <c r="M60" s="227">
        <v>-2.8</v>
      </c>
      <c r="N60" s="228">
        <v>1.7</v>
      </c>
    </row>
    <row r="61" spans="1:14">
      <c r="A61" s="12"/>
      <c r="B61" s="4"/>
      <c r="C61" s="4"/>
      <c r="D61" s="4"/>
      <c r="E61" s="4"/>
      <c r="F61" s="4"/>
      <c r="G61" s="206" t="s">
        <v>489</v>
      </c>
      <c r="H61" s="230"/>
      <c r="I61" s="231">
        <v>3194262</v>
      </c>
      <c r="J61" s="232">
        <v>87305</v>
      </c>
      <c r="K61" s="233">
        <v>10.3</v>
      </c>
      <c r="L61" s="234">
        <v>88405</v>
      </c>
      <c r="M61" s="235">
        <v>5.5</v>
      </c>
      <c r="N61" s="220">
        <v>4.8</v>
      </c>
    </row>
    <row r="62" spans="1:14">
      <c r="A62" s="12"/>
      <c r="B62" s="4"/>
      <c r="C62" s="4"/>
      <c r="D62" s="4"/>
      <c r="E62" s="4"/>
      <c r="F62" s="4"/>
      <c r="G62" s="221"/>
      <c r="H62" s="222" t="s">
        <v>484</v>
      </c>
      <c r="I62" s="223">
        <v>1821248</v>
      </c>
      <c r="J62" s="224">
        <v>50026</v>
      </c>
      <c r="K62" s="225">
        <v>16.399999999999999</v>
      </c>
      <c r="L62" s="226">
        <v>41196</v>
      </c>
      <c r="M62" s="227">
        <v>4.5</v>
      </c>
      <c r="N62" s="228">
        <v>11.9</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490</v>
      </c>
    </row>
    <row r="46" spans="2:10" ht="29.25" customHeight="1" thickBot="1">
      <c r="B46" s="239" t="s">
        <v>24</v>
      </c>
      <c r="C46" s="240"/>
      <c r="D46" s="240"/>
      <c r="E46" s="241" t="s">
        <v>491</v>
      </c>
      <c r="F46" s="242" t="s">
        <v>4</v>
      </c>
      <c r="G46" s="243" t="s">
        <v>5</v>
      </c>
      <c r="H46" s="243" t="s">
        <v>6</v>
      </c>
      <c r="I46" s="243" t="s">
        <v>7</v>
      </c>
      <c r="J46" s="244" t="s">
        <v>8</v>
      </c>
    </row>
    <row r="47" spans="2:10" ht="57.75" customHeight="1">
      <c r="B47" s="245"/>
      <c r="C47" s="1133" t="s">
        <v>492</v>
      </c>
      <c r="D47" s="1133"/>
      <c r="E47" s="1134"/>
      <c r="F47" s="246">
        <v>10.85</v>
      </c>
      <c r="G47" s="247">
        <v>10.73</v>
      </c>
      <c r="H47" s="247">
        <v>10.81</v>
      </c>
      <c r="I47" s="247">
        <v>11.23</v>
      </c>
      <c r="J47" s="248">
        <v>11.75</v>
      </c>
    </row>
    <row r="48" spans="2:10" ht="57.75" customHeight="1">
      <c r="B48" s="249"/>
      <c r="C48" s="1135" t="s">
        <v>493</v>
      </c>
      <c r="D48" s="1135"/>
      <c r="E48" s="1136"/>
      <c r="F48" s="250">
        <v>4.91</v>
      </c>
      <c r="G48" s="251">
        <v>4.3899999999999997</v>
      </c>
      <c r="H48" s="251">
        <v>5.09</v>
      </c>
      <c r="I48" s="251">
        <v>5.44</v>
      </c>
      <c r="J48" s="252">
        <v>5.22</v>
      </c>
    </row>
    <row r="49" spans="2:10" ht="57.75" customHeight="1" thickBot="1">
      <c r="B49" s="253"/>
      <c r="C49" s="1137" t="s">
        <v>494</v>
      </c>
      <c r="D49" s="1137"/>
      <c r="E49" s="1138"/>
      <c r="F49" s="254">
        <v>2.16</v>
      </c>
      <c r="G49" s="255" t="s">
        <v>495</v>
      </c>
      <c r="H49" s="255">
        <v>0.7</v>
      </c>
      <c r="I49" s="255">
        <v>0.89</v>
      </c>
      <c r="J49" s="256" t="s">
        <v>496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2018-08-30T10:38:42Z</dcterms:created>
  <dcterms:modified xsi:type="dcterms:W3CDTF">2018-11-29T00:11:39Z</dcterms:modified>
</cp:coreProperties>
</file>