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W43" i="9" s="1"/>
  <c r="BE43" i="9"/>
  <c r="AM43" i="9"/>
  <c r="U43" i="9"/>
  <c r="E43" i="9"/>
  <c r="C43" i="9" s="1"/>
  <c r="DG42" i="9"/>
  <c r="CQ42" i="9"/>
  <c r="CO42" i="9" s="1"/>
  <c r="BY42" i="9"/>
  <c r="BW42" i="9" s="1"/>
  <c r="BE42" i="9"/>
  <c r="AM42" i="9"/>
  <c r="U42" i="9"/>
  <c r="E42" i="9"/>
  <c r="C42" i="9" s="1"/>
  <c r="DG41" i="9"/>
  <c r="CQ41" i="9"/>
  <c r="CO41" i="9" s="1"/>
  <c r="BY41" i="9"/>
  <c r="BW41" i="9" s="1"/>
  <c r="BE41" i="9"/>
  <c r="AM41" i="9"/>
  <c r="U41" i="9"/>
  <c r="E41" i="9"/>
  <c r="C41" i="9" s="1"/>
  <c r="DG40" i="9"/>
  <c r="CQ40" i="9"/>
  <c r="CO40" i="9" s="1"/>
  <c r="BY40" i="9"/>
  <c r="BW40" i="9" s="1"/>
  <c r="BE40" i="9"/>
  <c r="AM40" i="9"/>
  <c r="U40" i="9"/>
  <c r="E40" i="9"/>
  <c r="C40" i="9" s="1"/>
  <c r="DG39" i="9"/>
  <c r="CQ39" i="9"/>
  <c r="CO39" i="9" s="1"/>
  <c r="BY39" i="9"/>
  <c r="BW39" i="9"/>
  <c r="BE39" i="9"/>
  <c r="AM39" i="9"/>
  <c r="U39" i="9"/>
  <c r="E39" i="9"/>
  <c r="C39" i="9"/>
  <c r="DG38" i="9"/>
  <c r="CQ38" i="9"/>
  <c r="CO38" i="9"/>
  <c r="BY38" i="9"/>
  <c r="BW38" i="9" s="1"/>
  <c r="BE38" i="9"/>
  <c r="AM38" i="9"/>
  <c r="U38" i="9"/>
  <c r="E38" i="9"/>
  <c r="C38" i="9" s="1"/>
  <c r="DG37" i="9"/>
  <c r="CQ37" i="9"/>
  <c r="CO37" i="9" s="1"/>
  <c r="BY37" i="9"/>
  <c r="BG37" i="9"/>
  <c r="AM37" i="9"/>
  <c r="W37" i="9"/>
  <c r="E37" i="9"/>
  <c r="C37" i="9" s="1"/>
  <c r="DG36" i="9"/>
  <c r="CQ36" i="9"/>
  <c r="CO36" i="9" s="1"/>
  <c r="BY36" i="9"/>
  <c r="BG36" i="9"/>
  <c r="AM36" i="9"/>
  <c r="W36" i="9"/>
  <c r="E36" i="9"/>
  <c r="C36" i="9"/>
  <c r="DG35" i="9"/>
  <c r="CQ35" i="9"/>
  <c r="CO35" i="9" s="1"/>
  <c r="BY35" i="9"/>
  <c r="BG35" i="9"/>
  <c r="AO35" i="9"/>
  <c r="W35" i="9"/>
  <c r="E35" i="9"/>
  <c r="C35" i="9"/>
  <c r="DG34" i="9"/>
  <c r="CQ34" i="9"/>
  <c r="CO34" i="9" s="1"/>
  <c r="BY34" i="9"/>
  <c r="BG34" i="9"/>
  <c r="AO34" i="9"/>
  <c r="W34" i="9"/>
  <c r="E34" i="9"/>
  <c r="C34" i="9"/>
  <c r="U34" i="9" l="1"/>
  <c r="U35" i="9" l="1"/>
  <c r="U36" i="9" s="1"/>
  <c r="U37" i="9" s="1"/>
  <c r="AM34" i="9" l="1"/>
  <c r="AM35" i="9" s="1"/>
  <c r="BE34" i="9" l="1"/>
  <c r="BE35" i="9" l="1"/>
  <c r="BE36" i="9" s="1"/>
  <c r="BE37" i="9" s="1"/>
  <c r="BW34" i="9" l="1"/>
  <c r="BW35" i="9" s="1"/>
  <c r="BW36" i="9" s="1"/>
  <c r="BW37" i="9" s="1"/>
</calcChain>
</file>

<file path=xl/sharedStrings.xml><?xml version="1.0" encoding="utf-8"?>
<sst xmlns="http://schemas.openxmlformats.org/spreadsheetml/2006/main" count="1052" uniqueCount="556">
  <si>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</si>
  <si>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</si>
  <si>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</si>
  <si>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</si>
  <si>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</si>
  <si>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</si>
  <si>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</si>
  <si>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</si>
  <si>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</si>
  <si>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</si>
  <si>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</si>
  <si>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</si>
  <si>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</si>
  <si>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</si>
  <si>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</si>
  <si>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</si>
  <si>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</si>
  <si>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</si>
  <si>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</si>
  <si>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</si>
  <si>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</si>
  <si>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</si>
  <si>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</si>
  <si>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</si>
  <si>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</si>
  <si>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</si>
  <si>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</si>
  <si>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</si>
  <si>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</si>
  <si>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</si>
  <si>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</si>
  <si>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</si>
  <si>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</si>
  <si>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</si>
  <si>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</si>
  <si>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</si>
  <si>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</si>
  <si>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</si>
  <si>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</si>
  <si>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</si>
  <si>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</si>
  <si>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</si>
  <si>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</si>
  <si>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</si>
  <si>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</si>
  <si>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</si>
  <si>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</si>
  <si>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</si>
  <si>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</si>
  <si>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</si>
  <si>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</si>
  <si>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</si>
  <si>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</si>
  <si>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</si>
  <si>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</si>
  <si>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</si>
  <si>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</si>
  <si>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</si>
  <si>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</si>
  <si>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</si>
  <si>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</si>
  <si>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</si>
  <si>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</si>
  <si>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</si>
  <si>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</si>
  <si>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</si>
  <si>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</si>
  <si>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</si>
  <si>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</si>
  <si>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</si>
  <si>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</si>
  <si>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</si>
  <si>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</si>
  <si>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</si>
  <si>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</si>
  <si>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</si>
  <si>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</si>
  <si>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</si>
  <si>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</si>
  <si>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</si>
  <si>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</si>
  <si>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</si>
  <si>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出水市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</si>
  <si>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</si>
  <si>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</si>
  <si>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</si>
  <si>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</si>
  <si>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</si>
  <si>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</si>
  <si>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</si>
  <si>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</si>
  <si>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</si>
  <si>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</si>
  <si>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</si>
  <si>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</si>
  <si>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</si>
  <si>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</si>
  <si>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</si>
  <si>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</si>
  <si>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</si>
  <si>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</si>
  <si>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</si>
  <si>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</si>
  <si>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</si>
  <si>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</si>
  <si>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</si>
  <si>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</si>
  <si>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</si>
  <si>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</si>
  <si>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</si>
  <si>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</si>
  <si>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</si>
  <si>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</si>
  <si>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</si>
  <si>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</si>
  <si>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</si>
  <si>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</si>
  <si>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</si>
  <si>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</si>
  <si>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</si>
  <si>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</si>
  <si>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</si>
  <si>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</si>
  <si>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</si>
  <si>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</si>
  <si>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</si>
  <si>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</si>
  <si>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</si>
  <si>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</si>
  <si>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</si>
  <si>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</si>
  <si>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</si>
  <si>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</si>
  <si>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</si>
  <si>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</si>
  <si>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</si>
  <si>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</si>
  <si>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</si>
  <si>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</si>
  <si>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</si>
  <si>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</si>
  <si>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</si>
  <si>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</si>
  <si>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</si>
  <si>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</si>
  <si>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</si>
  <si>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</si>
  <si>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</si>
  <si>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</si>
  <si>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</si>
  <si>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</si>
  <si>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</si>
  <si>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</si>
  <si>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</si>
  <si>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</si>
  <si>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</si>
  <si>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</si>
  <si>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</si>
  <si>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</si>
  <si>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</si>
  <si>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</si>
  <si>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</si>
  <si>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</si>
  <si>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</si>
  <si>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</si>
  <si>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</si>
  <si>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</si>
  <si>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</si>
  <si>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</si>
  <si>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</si>
  <si>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</si>
  <si>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</si>
  <si>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</si>
  <si>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</si>
  <si>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</si>
  <si>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</si>
  <si>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</si>
  <si>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</si>
  <si>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</si>
  <si>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</si>
  <si>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</si>
  <si>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</si>
  <si>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</si>
  <si>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</si>
  <si>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</si>
  <si>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</si>
  <si>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</si>
  <si>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</si>
  <si>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</si>
  <si>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</si>
  <si>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</si>
  <si>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</si>
  <si>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</si>
  <si>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</si>
  <si>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</si>
  <si>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</si>
  <si>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鹿児島県出水市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</si>
  <si>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</si>
  <si>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</si>
  <si>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</si>
  <si>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</si>
  <si>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</si>
  <si>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</si>
  <si>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</si>
  <si>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</si>
  <si>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</si>
  <si>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</si>
  <si>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</si>
  <si>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</si>
  <si>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</si>
  <si>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</si>
  <si>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</si>
  <si>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</si>
  <si>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</si>
  <si>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</si>
  <si>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</si>
  <si>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</si>
  <si>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</si>
  <si>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</si>
  <si>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</si>
  <si>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</si>
  <si>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</si>
  <si>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</si>
  <si>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</si>
  <si>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</si>
  <si>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</si>
  <si>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</si>
  <si>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</si>
  <si>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</si>
  <si>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</si>
  <si>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</si>
  <si>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</si>
  <si>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</si>
  <si>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</si>
  <si>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</si>
  <si>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</si>
  <si>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</si>
  <si>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</si>
  <si>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</si>
  <si>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</si>
  <si>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</si>
  <si>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</si>
  <si>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</si>
  <si>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</si>
  <si>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</si>
  <si>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</si>
  <si>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</si>
  <si>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</si>
  <si>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</si>
  <si>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</si>
  <si>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</si>
  <si>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</si>
  <si>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</si>
  <si>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</si>
  <si>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</si>
  <si>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</si>
  <si>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</si>
  <si>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</si>
  <si>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</si>
  <si>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</si>
  <si>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</si>
  <si>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</si>
  <si>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</si>
  <si>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</si>
  <si>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</si>
  <si>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</si>
  <si>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</si>
  <si>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</si>
  <si>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</si>
  <si>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</si>
  <si>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</si>
  <si>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</si>
  <si>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</si>
  <si>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</si>
  <si>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</si>
  <si>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</si>
  <si>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</si>
  <si>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</si>
  <si>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</si>
  <si>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</si>
  <si>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</si>
  <si>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</si>
  <si>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</si>
  <si>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</si>
  <si>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</si>
  <si>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</si>
  <si>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</si>
  <si>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</si>
  <si>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</si>
  <si>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</si>
  <si>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</si>
  <si>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</si>
  <si>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</si>
  <si>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</si>
  <si>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</si>
  <si>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</si>
  <si>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</si>
  <si>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</si>
  <si>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</si>
  <si>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</si>
  <si>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</si>
  <si>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</si>
  <si>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</si>
  <si>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</si>
  <si>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</si>
  <si>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</si>
  <si>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</si>
  <si>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</si>
  <si>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</si>
  <si>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</si>
  <si>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</si>
  <si>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</si>
  <si>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</si>
  <si>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</si>
  <si>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</si>
  <si>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</si>
  <si>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</si>
  <si>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</si>
  <si>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</si>
  <si>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</si>
  <si>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</si>
  <si>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</si>
  <si>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</si>
  <si>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</si>
  <si>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</si>
  <si>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</si>
  <si>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</si>
  <si>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</si>
  <si>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</si>
  <si>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</si>
  <si>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</si>
  <si>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</si>
  <si>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</si>
  <si>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</si>
  <si>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</si>
  <si>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</si>
  <si>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</si>
  <si>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</si>
  <si>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</si>
  <si>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</si>
  <si>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</si>
  <si>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</si>
  <si>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</si>
  <si>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</si>
  <si>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</si>
  <si>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鹿児島県出水市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</si>
  <si>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</si>
  <si>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</si>
  <si>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</si>
  <si>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</si>
  <si>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</si>
  <si>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</si>
  <si>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</si>
  <si>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</si>
  <si>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</si>
  <si>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</si>
  <si>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</si>
  <si>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</si>
  <si>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</si>
  <si>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</si>
  <si>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</si>
  <si>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</si>
  <si>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</si>
  <si>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</si>
  <si>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</si>
  <si>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</si>
  <si>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</si>
  <si>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</si>
  <si>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</si>
  <si>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</si>
  <si>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</si>
  <si>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</si>
  <si>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</si>
  <si>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</si>
  <si>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</si>
  <si>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</si>
  <si>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</si>
  <si>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</si>
  <si>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</si>
  <si>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</si>
  <si>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</si>
  <si>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</si>
  <si>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交通災害共済特別会計</t>
    <phoneticPr fontId="5"/>
  </si>
  <si>
    <t>水道事業会計</t>
    <phoneticPr fontId="5"/>
  </si>
  <si>
    <t>法適用企業</t>
    <phoneticPr fontId="5"/>
  </si>
  <si>
    <t>病院事業会計</t>
    <phoneticPr fontId="5"/>
  </si>
  <si>
    <t>地方卸売市場特別会計</t>
    <phoneticPr fontId="5"/>
  </si>
  <si>
    <t>法非適用企業</t>
    <phoneticPr fontId="5"/>
  </si>
  <si>
    <t>下水道特別会計</t>
    <phoneticPr fontId="5"/>
  </si>
  <si>
    <t>特定環境保全公共下水道特別会計</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</si>
  <si>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</si>
  <si>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</si>
  <si>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</si>
  <si>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</si>
  <si>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</si>
  <si>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</si>
  <si>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</si>
  <si>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</si>
  <si>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</si>
  <si>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</si>
  <si>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</si>
  <si>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</si>
  <si>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</si>
  <si>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</si>
  <si>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</si>
  <si>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</si>
  <si>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</si>
  <si>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</si>
  <si>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</si>
  <si>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</si>
  <si>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</si>
  <si>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</si>
  <si>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</si>
  <si>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</si>
  <si>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</si>
  <si>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</si>
  <si>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</si>
  <si>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</si>
  <si>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</si>
  <si>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</si>
  <si>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</si>
  <si>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</si>
  <si>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</si>
  <si>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</si>
  <si>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</si>
  <si>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</si>
  <si>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</si>
  <si>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</si>
  <si>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</si>
  <si>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</si>
  <si>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</si>
  <si>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</si>
  <si>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</si>
  <si>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</si>
  <si>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</si>
  <si>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</si>
  <si>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</si>
  <si>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</si>
  <si>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</si>
  <si>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</si>
  <si>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</si>
  <si>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</si>
  <si>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</si>
  <si>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</si>
  <si>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</si>
  <si>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</si>
  <si>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</si>
  <si>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</si>
  <si>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</si>
  <si>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</si>
  <si>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</si>
  <si>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</si>
  <si>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</si>
  <si>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</si>
  <si>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</si>
  <si>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</si>
  <si>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</si>
  <si>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</si>
  <si>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</si>
  <si>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</si>
  <si>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</si>
  <si>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</si>
  <si>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</si>
  <si>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</si>
  <si>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</si>
  <si>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</si>
  <si>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</si>
  <si>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</si>
  <si>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</si>
  <si>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</si>
  <si>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</si>
  <si>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</si>
  <si>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</si>
  <si>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</si>
  <si>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</si>
  <si>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</si>
  <si>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</si>
  <si>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</si>
  <si>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</si>
  <si>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</si>
  <si>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</si>
  <si>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</si>
  <si>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</si>
  <si>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</si>
  <si>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</si>
  <si>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</si>
  <si>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</si>
  <si>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</si>
  <si>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</si>
  <si>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</si>
  <si>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</si>
  <si>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</si>
  <si>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</si>
  <si>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</si>
  <si>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</si>
  <si>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</si>
  <si>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</si>
  <si>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</si>
  <si>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</si>
  <si>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</si>
  <si>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</si>
  <si>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</si>
  <si>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</si>
  <si>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</si>
  <si>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</si>
  <si>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</si>
  <si>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</si>
  <si>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</si>
  <si>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</si>
  <si>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</si>
  <si>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</si>
  <si>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</si>
  <si>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</si>
  <si>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</si>
  <si>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</si>
  <si>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</si>
  <si>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</si>
  <si>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</si>
  <si>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</si>
  <si>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</si>
  <si>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</si>
  <si>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</si>
  <si>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</si>
  <si>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</si>
  <si>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</si>
  <si>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</si>
  <si>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</si>
  <si>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病院事業会計</t>
  </si>
  <si>
    <t>一般会計</t>
  </si>
  <si>
    <t>国民健康保険特別会計</t>
  </si>
  <si>
    <t>介護保険特別会計</t>
  </si>
  <si>
    <t>交通災害共済特別会計</t>
  </si>
  <si>
    <t>後期高齢者医療特別会計</t>
  </si>
  <si>
    <t>地方卸売市場特別会計</t>
  </si>
  <si>
    <t>その他会計（赤字）</t>
  </si>
  <si>
    <t>その他会計（黒字）</t>
  </si>
  <si>
    <t>北薩広域行政事務組合</t>
    <rPh sb="0" eb="2">
      <t>ホクサツ</t>
    </rPh>
    <rPh sb="2" eb="4">
      <t>コウイキ</t>
    </rPh>
    <rPh sb="4" eb="6">
      <t>ギョウセイ</t>
    </rPh>
    <rPh sb="6" eb="8">
      <t>ジム</t>
    </rPh>
    <rPh sb="8" eb="10">
      <t>クミアイ</t>
    </rPh>
    <phoneticPr fontId="30"/>
  </si>
  <si>
    <t>鹿児島県市町村総合事務組合</t>
    <rPh sb="0" eb="4">
      <t>カゴシマケン</t>
    </rPh>
    <rPh sb="4" eb="7">
      <t>シチョウソン</t>
    </rPh>
    <rPh sb="7" eb="9">
      <t>ソウゴウ</t>
    </rPh>
    <rPh sb="9" eb="11">
      <t>ジム</t>
    </rPh>
    <rPh sb="11" eb="13">
      <t>クミアイ</t>
    </rPh>
    <phoneticPr fontId="30"/>
  </si>
  <si>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30"/>
  </si>
  <si>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</si>
  <si>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</si>
  <si>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</si>
  <si>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</si>
  <si>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</si>
  <si>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</si>
  <si>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</si>
  <si>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</si>
  <si>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</si>
  <si>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</si>
  <si>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</si>
  <si>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</si>
  <si>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</si>
  <si>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</si>
  <si>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</si>
  <si>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公債費等の将来負担と比較し、基金残高が上回っているため将来負担比率は算出されない。また、新庁舎が完成し、有形固定資産減価償却率は減少した。</t>
    <rPh sb="0" eb="3">
      <t>コウサイヒ</t>
    </rPh>
    <rPh sb="3" eb="4">
      <t>ナド</t>
    </rPh>
    <rPh sb="5" eb="7">
      <t>ショウライ</t>
    </rPh>
    <rPh sb="7" eb="9">
      <t>フタン</t>
    </rPh>
    <rPh sb="10" eb="12">
      <t>ヒカク</t>
    </rPh>
    <rPh sb="14" eb="16">
      <t>キキン</t>
    </rPh>
    <rPh sb="16" eb="18">
      <t>ザンダカ</t>
    </rPh>
    <rPh sb="19" eb="21">
      <t>ウワマワ</t>
    </rPh>
    <phoneticPr fontId="5"/>
  </si>
  <si>
    <t>公債費等の将来負担と比較し、基金残高が上回っているため将来負担比率は算出されない。また、合併特例債等の交付税算入の有利な起債の借入を行っているため実質公債費率は減少している。将来負担比率及び実質公債費率は、類似団体と比較して小さい値となっている。</t>
    <rPh sb="19" eb="20">
      <t>ウワ</t>
    </rPh>
    <rPh sb="20" eb="21">
      <t>マワ</t>
    </rPh>
    <rPh sb="57" eb="59">
      <t>ユウリ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</si>
</sst>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785B-4BF4-BE6B-8A972F3B48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54746</c:v>
                </c:pt>
                <c:pt idx="1">
                  <c:v>62848</c:v>
                </c:pt>
                <c:pt idx="2">
                  <c:v>68417</c:v>
                </c:pt>
                <c:pt idx="3">
                  <c:v>47299</c:v>
                </c:pt>
                <c:pt idx="4">
                  <c:v>127914</c:v>
                </c:pt>
              </c:numCache>
            </c:numRef>
          </c:val>
          <c:smooth val="0"/>
          <c:extLst>
            <c:ext xmlns:c16="http://schemas.microsoft.com/office/drawing/2014/chart" uri="{C3380CC4-5D6E-409C-BE32-E72D297353CC}">
              <c16:uniqueId val="{00000001-785B-4BF4-BE6B-8A972F3B481F}"/>
            </c:ext>
          </c:extLst>
        </c:ser>
        <c:dLbls>
          <c:showLegendKey val="0"/>
          <c:showVal val="0"/>
          <c:showCatName val="0"/>
          <c:showSerName val="0"/>
          <c:showPercent val="0"/>
          <c:showBubbleSize val="0"/>
        </c:dLbls>
        <c:marker val="1"/>
        <c:smooth val="0"/>
        <c:axId val="195887872"/>
        <c:axId val="195889792"/>
      </c:lineChart>
      <c:catAx>
        <c:axId val="195887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889792"/>
        <c:crosses val="autoZero"/>
        <c:auto val="1"/>
        <c:lblAlgn val="ctr"/>
        <c:lblOffset val="100"/>
        <c:tickLblSkip val="1"/>
        <c:tickMarkSkip val="1"/>
        <c:noMultiLvlLbl val="0"/>
      </c:catAx>
      <c:valAx>
        <c:axId val="1958897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887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4.42</c:v>
                </c:pt>
                <c:pt idx="1">
                  <c:v>7.11</c:v>
                </c:pt>
                <c:pt idx="2">
                  <c:v>6.26</c:v>
                </c:pt>
                <c:pt idx="3">
                  <c:v>6.76</c:v>
                </c:pt>
                <c:pt idx="4">
                  <c:v>4.21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35.04</c:v>
                </c:pt>
                <c:pt idx="1">
                  <c:v>38.85</c:v>
                </c:pt>
                <c:pt idx="2">
                  <c:v>42.95</c:v>
                </c:pt>
                <c:pt idx="3">
                  <c:v>45.84</c:v>
                </c:pt>
                <c:pt idx="4">
                  <c:v>50.29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2422016"/>
        <c:axId val="212428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1.57</c:v>
                </c:pt>
                <c:pt idx="1">
                  <c:v>6.71</c:v>
                </c:pt>
                <c:pt idx="2">
                  <c:v>4.07</c:v>
                </c:pt>
                <c:pt idx="3">
                  <c:v>3.71</c:v>
                </c:pt>
                <c:pt idx="4">
                  <c:v>1.68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2422016"/>
        <c:axId val="212428288"/>
      </c:lineChart>
      <c:catAx>
        <c:axId val="21242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428288"/>
        <c:crosses val="autoZero"/>
        <c:auto val="1"/>
        <c:lblAlgn val="ctr"/>
        <c:lblOffset val="100"/>
        <c:tickLblSkip val="1"/>
        <c:tickMarkSkip val="1"/>
        <c:noMultiLvlLbl val="0"/>
      </c:catAx>
      <c:valAx>
        <c:axId val="21242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42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交通災害共済特別会計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0.04</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0.41</c:v>
                </c:pt>
                <c:pt idx="2">
                  <c:v>#N/A</c:v>
                </c:pt>
                <c:pt idx="3">
                  <c:v>0.32</c:v>
                </c:pt>
                <c:pt idx="4">
                  <c:v>#N/A</c:v>
                </c:pt>
                <c:pt idx="5">
                  <c:v>0.56999999999999995</c:v>
                </c:pt>
                <c:pt idx="6">
                  <c:v>#N/A</c:v>
                </c:pt>
                <c:pt idx="7">
                  <c:v>0.57999999999999996</c:v>
                </c:pt>
                <c:pt idx="8">
                  <c:v>#N/A</c:v>
                </c:pt>
                <c:pt idx="9">
                  <c:v>0.37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1.1000000000000001</c:v>
                </c:pt>
                <c:pt idx="2">
                  <c:v>#N/A</c:v>
                </c:pt>
                <c:pt idx="3">
                  <c:v>1.31</c:v>
                </c:pt>
                <c:pt idx="4">
                  <c:v>#N/A</c:v>
                </c:pt>
                <c:pt idx="5">
                  <c:v>0.4</c:v>
                </c:pt>
                <c:pt idx="6">
                  <c:v>#N/A</c:v>
                </c:pt>
                <c:pt idx="7">
                  <c:v>0</c:v>
                </c:pt>
                <c:pt idx="8">
                  <c:v>#N/A</c:v>
                </c:pt>
                <c:pt idx="9">
                  <c:v>0.57999999999999996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7.9</c:v>
                </c:pt>
                <c:pt idx="2">
                  <c:v>#N/A</c:v>
                </c:pt>
                <c:pt idx="3">
                  <c:v>7.11</c:v>
                </c:pt>
                <c:pt idx="4">
                  <c:v>#N/A</c:v>
                </c:pt>
                <c:pt idx="5">
                  <c:v>6.25</c:v>
                </c:pt>
                <c:pt idx="6">
                  <c:v>#N/A</c:v>
                </c:pt>
                <c:pt idx="7">
                  <c:v>6.75</c:v>
                </c:pt>
                <c:pt idx="8">
                  <c:v>#N/A</c:v>
                </c:pt>
                <c:pt idx="9">
                  <c:v>4.21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11.16</c:v>
                </c:pt>
                <c:pt idx="2">
                  <c:v>#N/A</c:v>
                </c:pt>
                <c:pt idx="3">
                  <c:v>8.83</c:v>
                </c:pt>
                <c:pt idx="4">
                  <c:v>#N/A</c:v>
                </c:pt>
                <c:pt idx="5">
                  <c:v>7.02</c:v>
                </c:pt>
                <c:pt idx="6">
                  <c:v>#N/A</c:v>
                </c:pt>
                <c:pt idx="7">
                  <c:v>6.79</c:v>
                </c:pt>
                <c:pt idx="8">
                  <c:v>#N/A</c:v>
                </c:pt>
                <c:pt idx="9">
                  <c:v>6.03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7.31</c:v>
                </c:pt>
                <c:pt idx="2">
                  <c:v>#N/A</c:v>
                </c:pt>
                <c:pt idx="3">
                  <c:v>7.09</c:v>
                </c:pt>
                <c:pt idx="4">
                  <c:v>#N/A</c:v>
                </c:pt>
                <c:pt idx="5">
                  <c:v>6.88</c:v>
                </c:pt>
                <c:pt idx="6">
                  <c:v>#N/A</c:v>
                </c:pt>
                <c:pt idx="7">
                  <c:v>6.87</c:v>
                </c:pt>
                <c:pt idx="8">
                  <c:v>#N/A</c:v>
                </c:pt>
                <c:pt idx="9">
                  <c:v>6.72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3325440"/>
        <c:axId val="163326976"/>
      </c:barChart>
      <c:catAx>
        <c:axId val="16332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326976"/>
        <c:crosses val="autoZero"/>
        <c:auto val="1"/>
        <c:lblAlgn val="ctr"/>
        <c:lblOffset val="100"/>
        <c:tickLblSkip val="1"/>
        <c:tickMarkSkip val="1"/>
        <c:noMultiLvlLbl val="0"/>
      </c:catAx>
      <c:valAx>
        <c:axId val="16332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32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2686</c:v>
                </c:pt>
                <c:pt idx="5">
                  <c:v>2726</c:v>
                </c:pt>
                <c:pt idx="8">
                  <c:v>2834</c:v>
                </c:pt>
                <c:pt idx="11">
                  <c:v>2848</c:v>
                </c:pt>
                <c:pt idx="14">
                  <c:v>2762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104</c:v>
                </c:pt>
                <c:pt idx="3">
                  <c:v>86</c:v>
                </c:pt>
                <c:pt idx="6">
                  <c:v>71</c:v>
                </c:pt>
                <c:pt idx="9">
                  <c:v>64</c:v>
                </c:pt>
                <c:pt idx="12">
                  <c:v>56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224</c:v>
                </c:pt>
                <c:pt idx="3">
                  <c:v>223</c:v>
                </c:pt>
                <c:pt idx="6">
                  <c:v>187</c:v>
                </c:pt>
                <c:pt idx="9">
                  <c:v>162</c:v>
                </c:pt>
                <c:pt idx="12">
                  <c:v>110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1004</c:v>
                </c:pt>
                <c:pt idx="3">
                  <c:v>982</c:v>
                </c:pt>
                <c:pt idx="6">
                  <c:v>986</c:v>
                </c:pt>
                <c:pt idx="9">
                  <c:v>1023</c:v>
                </c:pt>
                <c:pt idx="12">
                  <c:v>1057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2680</c:v>
                </c:pt>
                <c:pt idx="3">
                  <c:v>2621</c:v>
                </c:pt>
                <c:pt idx="6">
                  <c:v>2616</c:v>
                </c:pt>
                <c:pt idx="9">
                  <c:v>2538</c:v>
                </c:pt>
                <c:pt idx="12">
                  <c:v>2678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710848"/>
        <c:axId val="16171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1326</c:v>
                </c:pt>
                <c:pt idx="2">
                  <c:v>#N/A</c:v>
                </c:pt>
                <c:pt idx="3">
                  <c:v>#N/A</c:v>
                </c:pt>
                <c:pt idx="4">
                  <c:v>1186</c:v>
                </c:pt>
                <c:pt idx="5">
                  <c:v>#N/A</c:v>
                </c:pt>
                <c:pt idx="6">
                  <c:v>#N/A</c:v>
                </c:pt>
                <c:pt idx="7">
                  <c:v>1026</c:v>
                </c:pt>
                <c:pt idx="8">
                  <c:v>#N/A</c:v>
                </c:pt>
                <c:pt idx="9">
                  <c:v>#N/A</c:v>
                </c:pt>
                <c:pt idx="10">
                  <c:v>939</c:v>
                </c:pt>
                <c:pt idx="11">
                  <c:v>#N/A</c:v>
                </c:pt>
                <c:pt idx="12">
                  <c:v>#N/A</c:v>
                </c:pt>
                <c:pt idx="13">
                  <c:v>1139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710848"/>
        <c:axId val="161712768"/>
      </c:lineChart>
      <c:catAx>
        <c:axId val="16171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712768"/>
        <c:crosses val="autoZero"/>
        <c:auto val="1"/>
        <c:lblAlgn val="ctr"/>
        <c:lblOffset val="100"/>
        <c:tickLblSkip val="1"/>
        <c:tickMarkSkip val="1"/>
        <c:noMultiLvlLbl val="0"/>
      </c:catAx>
      <c:valAx>
        <c:axId val="16171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71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27157</c:v>
                </c:pt>
                <c:pt idx="5">
                  <c:v>27280</c:v>
                </c:pt>
                <c:pt idx="8">
                  <c:v>27056</c:v>
                </c:pt>
                <c:pt idx="11">
                  <c:v>26570</c:v>
                </c:pt>
                <c:pt idx="14">
                  <c:v>27812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2436</c:v>
                </c:pt>
                <c:pt idx="5">
                  <c:v>2411</c:v>
                </c:pt>
                <c:pt idx="8">
                  <c:v>2144</c:v>
                </c:pt>
                <c:pt idx="11">
                  <c:v>1980</c:v>
                </c:pt>
                <c:pt idx="14">
                  <c:v>1574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15604</c:v>
                </c:pt>
                <c:pt idx="5">
                  <c:v>16282</c:v>
                </c:pt>
                <c:pt idx="8">
                  <c:v>17007</c:v>
                </c:pt>
                <c:pt idx="11">
                  <c:v>17985</c:v>
                </c:pt>
                <c:pt idx="14">
                  <c:v>17272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6580</c:v>
                </c:pt>
                <c:pt idx="3">
                  <c:v>6241</c:v>
                </c:pt>
                <c:pt idx="6">
                  <c:v>5809</c:v>
                </c:pt>
                <c:pt idx="9">
                  <c:v>5331</c:v>
                </c:pt>
                <c:pt idx="12">
                  <c:v>5268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1231</c:v>
                </c:pt>
                <c:pt idx="3">
                  <c:v>948</c:v>
                </c:pt>
                <c:pt idx="6">
                  <c:v>708</c:v>
                </c:pt>
                <c:pt idx="9">
                  <c:v>500</c:v>
                </c:pt>
                <c:pt idx="12">
                  <c:v>371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15413</c:v>
                </c:pt>
                <c:pt idx="3">
                  <c:v>14712</c:v>
                </c:pt>
                <c:pt idx="6">
                  <c:v>14439</c:v>
                </c:pt>
                <c:pt idx="9">
                  <c:v>14148</c:v>
                </c:pt>
                <c:pt idx="12">
                  <c:v>13564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23924</c:v>
                </c:pt>
                <c:pt idx="3">
                  <c:v>23816</c:v>
                </c:pt>
                <c:pt idx="6">
                  <c:v>23764</c:v>
                </c:pt>
                <c:pt idx="9">
                  <c:v>23416</c:v>
                </c:pt>
                <c:pt idx="12">
                  <c:v>24965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2503936"/>
        <c:axId val="212510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1953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2503936"/>
        <c:axId val="212510208"/>
      </c:lineChart>
      <c:catAx>
        <c:axId val="21250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2510208"/>
        <c:crosses val="autoZero"/>
        <c:auto val="1"/>
        <c:lblAlgn val="ctr"/>
        <c:lblOffset val="100"/>
        <c:tickLblSkip val="1"/>
        <c:tickMarkSkip val="1"/>
        <c:noMultiLvlLbl val="0"/>
      </c:catAx>
      <c:valAx>
        <c:axId val="21251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50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{5410A210-5B12-4BA1-92CA-CCFD728E4400}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{86989617-746E-4E16-81BF-2CDDF7168C63}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{87C91FC9-55F0-4219-ADCE-FCE23A53CE3D}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{5E137B12-B755-432E-9F3E-B6C6984D2327}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{C240E8EF-24F8-48FC-AFF3-46042EA8EFBD}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62.2</c:v>
                </c:pt>
                <c:pt idx="4">
                  <c:v>60.7</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{51129554-2C70-4B78-AA74-A504B96A1013}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{8D794D6C-34FB-47AB-9B0F-9B61FDED7027}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{6B2C5104-9943-40B6-9D84-4E9ABFAC310F}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{0A7BFC29-10DF-4A4B-AF40-C1B7138574F4}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{413D36D3-D193-4888-A155-A25F7CCBC318}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pt idx="4">
                  <c:v>56.7</c:v>
                </c:pt>
              </c:numCache>
            </c:numRef>
          </c:xVal>
          <c:yVal>
            <c:numRef>
              <c:f>公会計指標分析・財政指標組合せ分析表!$K$55:$O$55</c:f>
              <c:numCache>
                <c:formatCode>#,##0.0;"▲ "#,##0.0</c:formatCode>
                <c:ptCount val="5"/>
                <c:pt idx="3">
                  <c:v>39</c:v>
                </c:pt>
                <c:pt idx="4">
                  <c:v>32.5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04356224"/>
        <c:axId val="204370688"/>
      </c:scatterChart>
      <c:valAx>
        <c:axId val="204356224"/>
        <c:scaling>
          <c:orientation val="minMax"/>
          <c:max val="56.9"/>
          <c:min val="5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370688"/>
        <c:crosses val="autoZero"/>
        <c:crossBetween val="midCat"/>
      </c:valAx>
      <c:valAx>
        <c:axId val="204370688"/>
        <c:scaling>
          <c:orientation val="minMax"/>
          <c:max val="40.1"/>
          <c:min val="3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356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{E89D8756-3283-43E4-867F-D4E57E5AEC23}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{863233FD-663D-4839-9536-57A0A5340BD5}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{37CADA67-DA5B-4723-A7B5-D67298C4C80F}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{7596E622-FC1E-443E-9374-77C5E102014D}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{95775787-4B2F-49F5-9960-F53BEDD2A063}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9.6999999999999993</c:v>
                </c:pt>
                <c:pt idx="2">
                  <c:v>8.6</c:v>
                </c:pt>
                <c:pt idx="3">
                  <c:v>7.7</c:v>
                </c:pt>
                <c:pt idx="4">
                  <c:v>7.6</c:v>
                </c:pt>
              </c:numCache>
            </c:numRef>
          </c:xVal>
          <c:yVal>
            <c:numRef>
              <c:f>公会計指標分析・財政指標組合せ分析表!$K$73:$O$73</c:f>
              <c:numCache>
                <c:formatCode>#,##0.0;"▲ "#,##0.0</c:formatCode>
                <c:ptCount val="5"/>
                <c:pt idx="0">
                  <c:v>14.1</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{D071090F-CCA3-48F8-BE3C-776D0B9E7C00}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{CF2784CE-D910-45F8-83E8-963F62690E57}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{041FE9C4-3FBB-4E6C-9E01-B2AB41506650}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{378C7243-E85A-423D-891C-BA2A979E1485}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{BC4DA786-0079-4FD1-ACB4-7302D168289D}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04069504"/>
        <c:axId val="204444416"/>
      </c:scatterChart>
      <c:valAx>
        <c:axId val="204069504"/>
        <c:scaling>
          <c:orientation val="minMax"/>
          <c:max val="11.2"/>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444416"/>
        <c:crosses val="autoZero"/>
        <c:crossBetween val="midCat"/>
      </c:valAx>
      <c:valAx>
        <c:axId val="204444416"/>
        <c:scaling>
          <c:orientation val="minMax"/>
          <c:max val="6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069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合併後、起債については交付税措置率の高い合併特例債をなるべく活用してきており、元利償還金に占める合併特例債の割合が、高まってきていることから、実質公債費率を下げる要因となっている。</a:t>
          </a:r>
        </a:p>
        <a:p>
          <a:r>
            <a:rPr kumimoji="1" lang="ja-JP" altLang="en-US" sz="1400">
              <a:latin typeface="ＭＳ ゴシック" pitchFamily="49" charset="-128"/>
              <a:ea typeface="ＭＳ ゴシック" pitchFamily="49" charset="-128"/>
            </a:rPr>
            <a:t>　投資事業については、新庁舎建設事業が完了しつつあるが、その他の事業の必要性を含め事業費の精査や計画的な事業の実施に努め、引き続き交付税措置率の高い起債の活用と、基金の繰入も検討し、起債額の増高を抑制するよう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発行の抑制、基金の積立てにより、将来負担比率は減少している。今後は、公共施設マネジメント事業等のため起債発行額が膨らむことが想定されていることから、計画的に基金の積立てを行い、起債の償還に備え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鹿児島県出水市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54,667
54,131
329.98
30,889,558
30,109,461
670,123
15,899,786
24,965,242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新庁舎が完成し、有形固定資産減価償却率は減少した。当市では、平成２８年３月に策定した公共施設等総合管理計画において、公共施設等の延べ面積を１０年間で２０％、４０年間で４０％削減するという目標を掲げ、施設の重要度や劣化状況を踏まえて、今後は廃止や除却・売却、他の用途への変更や複合化等の検討を行う。</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8" name="直線コネクタ 67"/>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9"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70" name="直線コネクタ 69"/>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71"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72" name="直線コネクタ 71"/>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73"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74" name="フローチャート : 判断 73"/>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75" name="フローチャート : 判断 74"/>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153924</xdr:rowOff>
    </xdr:from>
    <xdr:to>
      <xdr:col>3</xdr:col>
      <xdr:colOff>1222375</xdr:colOff>
      <xdr:row>29</xdr:row>
      <xdr:rowOff>84074</xdr:rowOff>
    </xdr:to>
    <xdr:sp macro="" textlink="">
      <xdr:nvSpPr>
        <xdr:cNvPr id="81" name="円/楕円 80"/>
        <xdr:cNvSpPr/>
      </xdr:nvSpPr>
      <xdr:spPr>
        <a:xfrm>
          <a:off x="47117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5351</xdr:rowOff>
    </xdr:from>
    <xdr:ext cx="405111" cy="259045"/>
    <xdr:sp macro="" textlink="">
      <xdr:nvSpPr>
        <xdr:cNvPr id="82" name="有形固定資産減価償却率該当値テキスト"/>
        <xdr:cNvSpPr txBox="1"/>
      </xdr:nvSpPr>
      <xdr:spPr>
        <a:xfrm>
          <a:off x="4813300" y="558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89154</xdr:rowOff>
    </xdr:from>
    <xdr:to>
      <xdr:col>3</xdr:col>
      <xdr:colOff>511175</xdr:colOff>
      <xdr:row>29</xdr:row>
      <xdr:rowOff>19304</xdr:rowOff>
    </xdr:to>
    <xdr:sp macro="" textlink="">
      <xdr:nvSpPr>
        <xdr:cNvPr id="83" name="円/楕円 82"/>
        <xdr:cNvSpPr/>
      </xdr:nvSpPr>
      <xdr:spPr>
        <a:xfrm>
          <a:off x="4000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139954</xdr:rowOff>
    </xdr:from>
    <xdr:to>
      <xdr:col>3</xdr:col>
      <xdr:colOff>1171575</xdr:colOff>
      <xdr:row>29</xdr:row>
      <xdr:rowOff>33274</xdr:rowOff>
    </xdr:to>
    <xdr:cxnSp macro="">
      <xdr:nvCxnSpPr>
        <xdr:cNvPr id="84" name="直線コネクタ 83"/>
        <xdr:cNvCxnSpPr/>
      </xdr:nvCxnSpPr>
      <xdr:spPr>
        <a:xfrm>
          <a:off x="4051300" y="572160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132605</xdr:rowOff>
    </xdr:from>
    <xdr:ext cx="405111" cy="259045"/>
    <xdr:sp macro="" textlink="">
      <xdr:nvSpPr>
        <xdr:cNvPr id="85" name="n_1ave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35831</xdr:rowOff>
    </xdr:from>
    <xdr:ext cx="405111" cy="259045"/>
    <xdr:sp macro="" textlink="">
      <xdr:nvSpPr>
        <xdr:cNvPr id="86" name="n_1mainValue有形固定資産減価償却率"/>
        <xdr:cNvSpPr txBox="1"/>
      </xdr:nvSpPr>
      <xdr:spPr>
        <a:xfrm>
          <a:off x="3836043"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9" name="正方形/長方形 8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鹿児島県出水市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54,667
54,131
329.98
30,889,558
30,109,461
670,123
15,899,786
24,965,242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168292</xdr:rowOff>
    </xdr:from>
    <xdr:ext cx="405111" cy="259045"/>
    <xdr:sp macro="" textlink="">
      <xdr:nvSpPr>
        <xdr:cNvPr id="66" name="【道路】&#10;有形固定資産減価償却率平均値テキスト"/>
        <xdr:cNvSpPr txBox="1"/>
      </xdr:nvSpPr>
      <xdr:spPr>
        <a:xfrm>
          <a:off x="4724400" y="5826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102553</xdr:rowOff>
    </xdr:from>
    <xdr:to>
      <xdr:col>6</xdr:col>
      <xdr:colOff>561975</xdr:colOff>
      <xdr:row>36</xdr:row>
      <xdr:rowOff>32703</xdr:rowOff>
    </xdr:to>
    <xdr:sp macro="" textlink="">
      <xdr:nvSpPr>
        <xdr:cNvPr id="74" name="円/楕円 73"/>
        <xdr:cNvSpPr/>
      </xdr:nvSpPr>
      <xdr:spPr>
        <a:xfrm>
          <a:off x="4584700" y="610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80980</xdr:rowOff>
    </xdr:from>
    <xdr:ext cx="405111" cy="259045"/>
    <xdr:sp macro="" textlink="">
      <xdr:nvSpPr>
        <xdr:cNvPr id="75" name="【道路】&#10;有形固定資産減価償却率該当値テキスト"/>
        <xdr:cNvSpPr txBox="1"/>
      </xdr:nvSpPr>
      <xdr:spPr>
        <a:xfrm>
          <a:off x="4724400" y="6081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145415</xdr:rowOff>
    </xdr:from>
    <xdr:to>
      <xdr:col>5</xdr:col>
      <xdr:colOff>409575</xdr:colOff>
      <xdr:row>36</xdr:row>
      <xdr:rowOff>75565</xdr:rowOff>
    </xdr:to>
    <xdr:sp macro="" textlink="">
      <xdr:nvSpPr>
        <xdr:cNvPr id="76" name="円/楕円 75"/>
        <xdr:cNvSpPr/>
      </xdr:nvSpPr>
      <xdr:spPr>
        <a:xfrm>
          <a:off x="3746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153353</xdr:rowOff>
    </xdr:from>
    <xdr:to>
      <xdr:col>6</xdr:col>
      <xdr:colOff>511175</xdr:colOff>
      <xdr:row>36</xdr:row>
      <xdr:rowOff>24765</xdr:rowOff>
    </xdr:to>
    <xdr:cxnSp macro="">
      <xdr:nvCxnSpPr>
        <xdr:cNvPr id="77" name="直線コネクタ 76"/>
        <xdr:cNvCxnSpPr/>
      </xdr:nvCxnSpPr>
      <xdr:spPr>
        <a:xfrm flipV="1">
          <a:off x="3797300" y="615410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33</xdr:row>
      <xdr:rowOff>146385</xdr:rowOff>
    </xdr:from>
    <xdr:ext cx="405111" cy="259045"/>
    <xdr:sp macro="" textlink="">
      <xdr:nvSpPr>
        <xdr:cNvPr id="78" name="n_1aveValue【道路】&#10;有形固定資産減価償却率"/>
        <xdr:cNvSpPr txBox="1"/>
      </xdr:nvSpPr>
      <xdr:spPr>
        <a:xfrm>
          <a:off x="3582043"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66692</xdr:rowOff>
    </xdr:from>
    <xdr:ext cx="405111" cy="259045"/>
    <xdr:sp macro="" textlink="">
      <xdr:nvSpPr>
        <xdr:cNvPr id="79" name="n_1mainValue【道路】&#10;有形固定資産減価償却率"/>
        <xdr:cNvSpPr txBox="1"/>
      </xdr:nvSpPr>
      <xdr:spPr>
        <a:xfrm>
          <a:off x="3582043" y="62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101" name="直線コネクタ 100"/>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102"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3" name="直線コネクタ 102"/>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4"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5" name="直線コネクタ 104"/>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82795</xdr:rowOff>
    </xdr:from>
    <xdr:ext cx="534377" cy="259045"/>
    <xdr:sp macro="" textlink="">
      <xdr:nvSpPr>
        <xdr:cNvPr id="106" name="【道路】&#10;一人当たり延長平均値テキスト"/>
        <xdr:cNvSpPr txBox="1"/>
      </xdr:nvSpPr>
      <xdr:spPr>
        <a:xfrm>
          <a:off x="10566400" y="6083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7" name="フローチャート : 判断 106"/>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8" name="フローチャート : 判断 107"/>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67600</xdr:rowOff>
    </xdr:from>
    <xdr:to>
      <xdr:col>15</xdr:col>
      <xdr:colOff>231775</xdr:colOff>
      <xdr:row>36</xdr:row>
      <xdr:rowOff>169200</xdr:rowOff>
    </xdr:to>
    <xdr:sp macro="" textlink="">
      <xdr:nvSpPr>
        <xdr:cNvPr id="114" name="円/楕円 113"/>
        <xdr:cNvSpPr/>
      </xdr:nvSpPr>
      <xdr:spPr>
        <a:xfrm>
          <a:off x="10426700" y="62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46027</xdr:rowOff>
    </xdr:from>
    <xdr:ext cx="534377" cy="259045"/>
    <xdr:sp macro="" textlink="">
      <xdr:nvSpPr>
        <xdr:cNvPr id="115" name="【道路】&#10;一人当たり延長該当値テキスト"/>
        <xdr:cNvSpPr txBox="1"/>
      </xdr:nvSpPr>
      <xdr:spPr>
        <a:xfrm>
          <a:off x="10566400" y="621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73086</xdr:rowOff>
    </xdr:from>
    <xdr:to>
      <xdr:col>14</xdr:col>
      <xdr:colOff>79375</xdr:colOff>
      <xdr:row>37</xdr:row>
      <xdr:rowOff>3236</xdr:rowOff>
    </xdr:to>
    <xdr:sp macro="" textlink="">
      <xdr:nvSpPr>
        <xdr:cNvPr id="116" name="円/楕円 115"/>
        <xdr:cNvSpPr/>
      </xdr:nvSpPr>
      <xdr:spPr>
        <a:xfrm>
          <a:off x="9588500" y="62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118400</xdr:rowOff>
    </xdr:from>
    <xdr:to>
      <xdr:col>15</xdr:col>
      <xdr:colOff>180975</xdr:colOff>
      <xdr:row>36</xdr:row>
      <xdr:rowOff>123886</xdr:rowOff>
    </xdr:to>
    <xdr:cxnSp macro="">
      <xdr:nvCxnSpPr>
        <xdr:cNvPr id="117" name="直線コネクタ 116"/>
        <xdr:cNvCxnSpPr/>
      </xdr:nvCxnSpPr>
      <xdr:spPr>
        <a:xfrm flipV="1">
          <a:off x="9639300" y="6290600"/>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91472</xdr:rowOff>
    </xdr:from>
    <xdr:ext cx="534377" cy="259045"/>
    <xdr:sp macro="" textlink="">
      <xdr:nvSpPr>
        <xdr:cNvPr id="118"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19763</xdr:rowOff>
    </xdr:from>
    <xdr:ext cx="534377" cy="259045"/>
    <xdr:sp macro="" textlink="">
      <xdr:nvSpPr>
        <xdr:cNvPr id="119" name="n_1mainValue【道路】&#10;一人当たり延長"/>
        <xdr:cNvSpPr txBox="1"/>
      </xdr:nvSpPr>
      <xdr:spPr>
        <a:xfrm>
          <a:off x="9359410" y="602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1" name="直線コネクタ 130"/>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2" name="テキスト ボックス 131"/>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3" name="直線コネクタ 13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4" name="テキスト ボックス 13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5" name="直線コネクタ 134"/>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6" name="テキスト ボックス 135"/>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9" name="直線コネクタ 138"/>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40" name="テキスト ボックス 139"/>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1" name="直線コネクタ 14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2" name="テキスト ボックス 14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3" name="直線コネクタ 142"/>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4" name="テキスト ボックス 143"/>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8" name="直線コネクタ 147"/>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9"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50" name="直線コネクタ 149"/>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51"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52" name="直線コネクタ 151"/>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53"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54" name="フローチャート : 判断 153"/>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55" name="フローチャート : 判断 154"/>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134938</xdr:rowOff>
    </xdr:from>
    <xdr:to>
      <xdr:col>6</xdr:col>
      <xdr:colOff>561975</xdr:colOff>
      <xdr:row>60</xdr:row>
      <xdr:rowOff>65088</xdr:rowOff>
    </xdr:to>
    <xdr:sp macro="" textlink="">
      <xdr:nvSpPr>
        <xdr:cNvPr id="161" name="円/楕円 160"/>
        <xdr:cNvSpPr/>
      </xdr:nvSpPr>
      <xdr:spPr>
        <a:xfrm>
          <a:off x="4584700" y="102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157815</xdr:rowOff>
    </xdr:from>
    <xdr:ext cx="405111" cy="259045"/>
    <xdr:sp macro="" textlink="">
      <xdr:nvSpPr>
        <xdr:cNvPr id="162" name="【橋りょう・トンネル】&#10;有形固定資産減価償却率該当値テキスト"/>
        <xdr:cNvSpPr txBox="1"/>
      </xdr:nvSpPr>
      <xdr:spPr>
        <a:xfrm>
          <a:off x="4724400" y="10101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112078</xdr:rowOff>
    </xdr:from>
    <xdr:to>
      <xdr:col>5</xdr:col>
      <xdr:colOff>409575</xdr:colOff>
      <xdr:row>60</xdr:row>
      <xdr:rowOff>42228</xdr:rowOff>
    </xdr:to>
    <xdr:sp macro="" textlink="">
      <xdr:nvSpPr>
        <xdr:cNvPr id="163" name="円/楕円 162"/>
        <xdr:cNvSpPr/>
      </xdr:nvSpPr>
      <xdr:spPr>
        <a:xfrm>
          <a:off x="3746500" y="102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162878</xdr:rowOff>
    </xdr:from>
    <xdr:to>
      <xdr:col>6</xdr:col>
      <xdr:colOff>511175</xdr:colOff>
      <xdr:row>60</xdr:row>
      <xdr:rowOff>14288</xdr:rowOff>
    </xdr:to>
    <xdr:cxnSp macro="">
      <xdr:nvCxnSpPr>
        <xdr:cNvPr id="164" name="直線コネクタ 163"/>
        <xdr:cNvCxnSpPr/>
      </xdr:nvCxnSpPr>
      <xdr:spPr>
        <a:xfrm>
          <a:off x="3797300" y="102784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27640</xdr:rowOff>
    </xdr:from>
    <xdr:ext cx="405111" cy="259045"/>
    <xdr:sp macro="" textlink="">
      <xdr:nvSpPr>
        <xdr:cNvPr id="165" name="n_1aveValue【橋りょう・トンネル】&#10;有形固定資産減価償却率"/>
        <xdr:cNvSpPr txBox="1"/>
      </xdr:nvSpPr>
      <xdr:spPr>
        <a:xfrm>
          <a:off x="3582043" y="1065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58755</xdr:rowOff>
    </xdr:from>
    <xdr:ext cx="405111" cy="259045"/>
    <xdr:sp macro="" textlink="">
      <xdr:nvSpPr>
        <xdr:cNvPr id="166" name="n_1mainValue【橋りょう・トンネル】&#10;有形固定資産減価償却率"/>
        <xdr:cNvSpPr txBox="1"/>
      </xdr:nvSpPr>
      <xdr:spPr>
        <a:xfrm>
          <a:off x="3582043" y="1000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90" name="直線コネクタ 189"/>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91"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92" name="直線コネクタ 191"/>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93"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94" name="直線コネクタ 193"/>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57968</xdr:rowOff>
    </xdr:from>
    <xdr:ext cx="599010" cy="259045"/>
    <xdr:sp macro="" textlink="">
      <xdr:nvSpPr>
        <xdr:cNvPr id="195" name="【橋りょう・トンネル】&#10;一人当たり有形固定資産（償却資産）額平均値テキスト"/>
        <xdr:cNvSpPr txBox="1"/>
      </xdr:nvSpPr>
      <xdr:spPr>
        <a:xfrm>
          <a:off x="10566400" y="10344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96" name="フローチャート : 判断 195"/>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97" name="フローチャート : 判断 196"/>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113689</xdr:rowOff>
    </xdr:from>
    <xdr:to>
      <xdr:col>15</xdr:col>
      <xdr:colOff>231775</xdr:colOff>
      <xdr:row>62</xdr:row>
      <xdr:rowOff>43839</xdr:rowOff>
    </xdr:to>
    <xdr:sp macro="" textlink="">
      <xdr:nvSpPr>
        <xdr:cNvPr id="203" name="円/楕円 202"/>
        <xdr:cNvSpPr/>
      </xdr:nvSpPr>
      <xdr:spPr>
        <a:xfrm>
          <a:off x="10426700" y="1057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92116</xdr:rowOff>
    </xdr:from>
    <xdr:ext cx="599010" cy="259045"/>
    <xdr:sp macro="" textlink="">
      <xdr:nvSpPr>
        <xdr:cNvPr id="204" name="【橋りょう・トンネル】&#10;一人当たり有形固定資産（償却資産）額該当値テキスト"/>
        <xdr:cNvSpPr txBox="1"/>
      </xdr:nvSpPr>
      <xdr:spPr>
        <a:xfrm>
          <a:off x="10566400" y="1055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223,654</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126733</xdr:rowOff>
    </xdr:from>
    <xdr:to>
      <xdr:col>14</xdr:col>
      <xdr:colOff>79375</xdr:colOff>
      <xdr:row>62</xdr:row>
      <xdr:rowOff>56883</xdr:rowOff>
    </xdr:to>
    <xdr:sp macro="" textlink="">
      <xdr:nvSpPr>
        <xdr:cNvPr id="205" name="円/楕円 204"/>
        <xdr:cNvSpPr/>
      </xdr:nvSpPr>
      <xdr:spPr>
        <a:xfrm>
          <a:off x="9588500" y="105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164489</xdr:rowOff>
    </xdr:from>
    <xdr:to>
      <xdr:col>15</xdr:col>
      <xdr:colOff>180975</xdr:colOff>
      <xdr:row>62</xdr:row>
      <xdr:rowOff>6083</xdr:rowOff>
    </xdr:to>
    <xdr:cxnSp macro="">
      <xdr:nvCxnSpPr>
        <xdr:cNvPr id="206" name="直線コネクタ 205"/>
        <xdr:cNvCxnSpPr/>
      </xdr:nvCxnSpPr>
      <xdr:spPr>
        <a:xfrm flipV="1">
          <a:off x="9639300" y="10622939"/>
          <a:ext cx="8382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100992</xdr:rowOff>
    </xdr:from>
    <xdr:ext cx="599010" cy="259045"/>
    <xdr:sp macro="" textlink="">
      <xdr:nvSpPr>
        <xdr:cNvPr id="207"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48010</xdr:rowOff>
    </xdr:from>
    <xdr:ext cx="599010" cy="259045"/>
    <xdr:sp macro="" textlink="">
      <xdr:nvSpPr>
        <xdr:cNvPr id="208" name="n_1mainValue【橋りょう・トンネル】&#10;一人当たり有形固定資産（償却資産）額"/>
        <xdr:cNvSpPr txBox="1"/>
      </xdr:nvSpPr>
      <xdr:spPr>
        <a:xfrm>
          <a:off x="9327094" y="106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9" name="テキスト ボックス 21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21" name="テキスト ボックス 22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31" name="テキスト ボックス 23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35" name="直線コネクタ 234"/>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36"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37" name="直線コネクタ 236"/>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38"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39" name="直線コネクタ 238"/>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67327</xdr:rowOff>
    </xdr:from>
    <xdr:ext cx="405111" cy="259045"/>
    <xdr:sp macro="" textlink="">
      <xdr:nvSpPr>
        <xdr:cNvPr id="240" name="【公営住宅】&#10;有形固定資産減価償却率平均値テキスト"/>
        <xdr:cNvSpPr txBox="1"/>
      </xdr:nvSpPr>
      <xdr:spPr>
        <a:xfrm>
          <a:off x="4724400" y="1412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41" name="フローチャート : 判断 240"/>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42" name="フローチャート : 判断 241"/>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48" name="円/楕円 247"/>
        <xdr:cNvSpPr/>
      </xdr:nvSpPr>
      <xdr:spPr>
        <a:xfrm>
          <a:off x="4584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57166</xdr:rowOff>
    </xdr:from>
    <xdr:ext cx="405111" cy="259045"/>
    <xdr:sp macro="" textlink="">
      <xdr:nvSpPr>
        <xdr:cNvPr id="249" name="【公営住宅】&#10;有形固定資産減価償却率該当値テキスト"/>
        <xdr:cNvSpPr txBox="1"/>
      </xdr:nvSpPr>
      <xdr:spPr>
        <a:xfrm>
          <a:off x="47244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140788</xdr:rowOff>
    </xdr:from>
    <xdr:to>
      <xdr:col>5</xdr:col>
      <xdr:colOff>409575</xdr:colOff>
      <xdr:row>85</xdr:row>
      <xdr:rowOff>70938</xdr:rowOff>
    </xdr:to>
    <xdr:sp macro="" textlink="">
      <xdr:nvSpPr>
        <xdr:cNvPr id="250" name="円/楕円 249"/>
        <xdr:cNvSpPr/>
      </xdr:nvSpPr>
      <xdr:spPr>
        <a:xfrm>
          <a:off x="3746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129539</xdr:rowOff>
    </xdr:from>
    <xdr:to>
      <xdr:col>6</xdr:col>
      <xdr:colOff>511175</xdr:colOff>
      <xdr:row>85</xdr:row>
      <xdr:rowOff>20138</xdr:rowOff>
    </xdr:to>
    <xdr:cxnSp macro="">
      <xdr:nvCxnSpPr>
        <xdr:cNvPr id="251" name="直線コネクタ 250"/>
        <xdr:cNvCxnSpPr/>
      </xdr:nvCxnSpPr>
      <xdr:spPr>
        <a:xfrm flipV="1">
          <a:off x="3797300" y="1453133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69504</xdr:rowOff>
    </xdr:from>
    <xdr:ext cx="405111" cy="259045"/>
    <xdr:sp macro="" textlink="">
      <xdr:nvSpPr>
        <xdr:cNvPr id="252" name="n_1aveValue【公営住宅】&#10;有形固定資産減価償却率"/>
        <xdr:cNvSpPr txBox="1"/>
      </xdr:nvSpPr>
      <xdr:spPr>
        <a:xfrm>
          <a:off x="3582043" y="1412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62065</xdr:rowOff>
    </xdr:from>
    <xdr:ext cx="405111" cy="259045"/>
    <xdr:sp macro="" textlink="">
      <xdr:nvSpPr>
        <xdr:cNvPr id="253" name="n_1mainValue【公営住宅】&#10;有形固定資産減価償却率"/>
        <xdr:cNvSpPr txBox="1"/>
      </xdr:nvSpPr>
      <xdr:spPr>
        <a:xfrm>
          <a:off x="3582043"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77" name="直線コネクタ 276"/>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78"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79" name="直線コネクタ 278"/>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80"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81" name="直線コネクタ 280"/>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82"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83" name="フローチャート : 判断 282"/>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84" name="フローチャート : 判断 283"/>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26163</xdr:rowOff>
    </xdr:from>
    <xdr:to>
      <xdr:col>15</xdr:col>
      <xdr:colOff>231775</xdr:colOff>
      <xdr:row>78</xdr:row>
      <xdr:rowOff>127763</xdr:rowOff>
    </xdr:to>
    <xdr:sp macro="" textlink="">
      <xdr:nvSpPr>
        <xdr:cNvPr id="290" name="円/楕円 289"/>
        <xdr:cNvSpPr/>
      </xdr:nvSpPr>
      <xdr:spPr>
        <a:xfrm>
          <a:off x="10426700" y="133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150640</xdr:rowOff>
    </xdr:from>
    <xdr:ext cx="469744" cy="259045"/>
    <xdr:sp macro="" textlink="">
      <xdr:nvSpPr>
        <xdr:cNvPr id="291" name="【公営住宅】&#10;一人当たり面積該当値テキスト"/>
        <xdr:cNvSpPr txBox="1"/>
      </xdr:nvSpPr>
      <xdr:spPr>
        <a:xfrm>
          <a:off x="10566400" y="133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34544</xdr:rowOff>
    </xdr:from>
    <xdr:to>
      <xdr:col>14</xdr:col>
      <xdr:colOff>79375</xdr:colOff>
      <xdr:row>78</xdr:row>
      <xdr:rowOff>136144</xdr:rowOff>
    </xdr:to>
    <xdr:sp macro="" textlink="">
      <xdr:nvSpPr>
        <xdr:cNvPr id="292" name="円/楕円 291"/>
        <xdr:cNvSpPr/>
      </xdr:nvSpPr>
      <xdr:spPr>
        <a:xfrm>
          <a:off x="9588500" y="134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76963</xdr:rowOff>
    </xdr:from>
    <xdr:to>
      <xdr:col>15</xdr:col>
      <xdr:colOff>180975</xdr:colOff>
      <xdr:row>78</xdr:row>
      <xdr:rowOff>85344</xdr:rowOff>
    </xdr:to>
    <xdr:cxnSp macro="">
      <xdr:nvCxnSpPr>
        <xdr:cNvPr id="293" name="直線コネクタ 292"/>
        <xdr:cNvCxnSpPr/>
      </xdr:nvCxnSpPr>
      <xdr:spPr>
        <a:xfrm flipV="1">
          <a:off x="9639300" y="13450063"/>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165371</xdr:rowOff>
    </xdr:from>
    <xdr:ext cx="469744" cy="259045"/>
    <xdr:sp macro="" textlink="">
      <xdr:nvSpPr>
        <xdr:cNvPr id="294" name="n_1aveValue【公営住宅】&#10;一人当たり面積"/>
        <xdr:cNvSpPr txBox="1"/>
      </xdr:nvSpPr>
      <xdr:spPr>
        <a:xfrm>
          <a:off x="93917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152671</xdr:rowOff>
    </xdr:from>
    <xdr:ext cx="469744" cy="259045"/>
    <xdr:sp macro="" textlink="">
      <xdr:nvSpPr>
        <xdr:cNvPr id="295" name="n_1mainValue【公営住宅】&#10;一人当たり面積"/>
        <xdr:cNvSpPr txBox="1"/>
      </xdr:nvSpPr>
      <xdr:spPr>
        <a:xfrm>
          <a:off x="9391727" y="131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6" name="テキスト ボックス 30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307" name="直線コネクタ 30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308" name="テキスト ボックス 30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9" name="直線コネクタ 30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10" name="テキスト ボックス 30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11" name="直線コネクタ 31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12" name="テキスト ボックス 31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13" name="直線コネクタ 31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14" name="テキスト ボックス 31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5" name="直線コネクタ 31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6" name="テキスト ボックス 31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7" name="直線コネクタ 31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18" name="テキスト ボックス 31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133350</xdr:rowOff>
    </xdr:from>
    <xdr:to>
      <xdr:col>6</xdr:col>
      <xdr:colOff>510540</xdr:colOff>
      <xdr:row>108</xdr:row>
      <xdr:rowOff>141514</xdr:rowOff>
    </xdr:to>
    <xdr:cxnSp macro="">
      <xdr:nvCxnSpPr>
        <xdr:cNvPr id="322" name="直線コネクタ 321"/>
        <xdr:cNvCxnSpPr/>
      </xdr:nvCxnSpPr>
      <xdr:spPr>
        <a:xfrm flipV="1">
          <a:off x="4634865" y="17106900"/>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145341</xdr:rowOff>
    </xdr:from>
    <xdr:ext cx="405111" cy="259045"/>
    <xdr:sp macro="" textlink="">
      <xdr:nvSpPr>
        <xdr:cNvPr id="323" name="【港湾・漁港】&#10;有形固定資産減価償却率最小値テキスト"/>
        <xdr:cNvSpPr txBox="1"/>
      </xdr:nvSpPr>
      <xdr:spPr>
        <a:xfrm>
          <a:off x="47244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6</xdr:col>
      <xdr:colOff>422275</xdr:colOff>
      <xdr:row>108</xdr:row>
      <xdr:rowOff>141514</xdr:rowOff>
    </xdr:from>
    <xdr:to>
      <xdr:col>6</xdr:col>
      <xdr:colOff>600075</xdr:colOff>
      <xdr:row>108</xdr:row>
      <xdr:rowOff>141514</xdr:rowOff>
    </xdr:to>
    <xdr:cxnSp macro="">
      <xdr:nvCxnSpPr>
        <xdr:cNvPr id="324" name="直線コネクタ 323"/>
        <xdr:cNvCxnSpPr/>
      </xdr:nvCxnSpPr>
      <xdr:spPr>
        <a:xfrm>
          <a:off x="4546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80027</xdr:rowOff>
    </xdr:from>
    <xdr:ext cx="405111" cy="259045"/>
    <xdr:sp macro="" textlink="">
      <xdr:nvSpPr>
        <xdr:cNvPr id="325" name="【港湾・漁港】&#10;有形固定資産減価償却率最大値テキスト"/>
        <xdr:cNvSpPr txBox="1"/>
      </xdr:nvSpPr>
      <xdr:spPr>
        <a:xfrm>
          <a:off x="47244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99</xdr:row>
      <xdr:rowOff>133350</xdr:rowOff>
    </xdr:from>
    <xdr:to>
      <xdr:col>6</xdr:col>
      <xdr:colOff>600075</xdr:colOff>
      <xdr:row>99</xdr:row>
      <xdr:rowOff>133350</xdr:rowOff>
    </xdr:to>
    <xdr:cxnSp macro="">
      <xdr:nvCxnSpPr>
        <xdr:cNvPr id="326" name="直線コネクタ 325"/>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114861</xdr:rowOff>
    </xdr:from>
    <xdr:ext cx="405111" cy="259045"/>
    <xdr:sp macro="" textlink="">
      <xdr:nvSpPr>
        <xdr:cNvPr id="327" name="【港湾・漁港】&#10;有形固定資産減価償却率平均値テキスト"/>
        <xdr:cNvSpPr txBox="1"/>
      </xdr:nvSpPr>
      <xdr:spPr>
        <a:xfrm>
          <a:off x="4724400" y="18288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136434</xdr:rowOff>
    </xdr:from>
    <xdr:to>
      <xdr:col>6</xdr:col>
      <xdr:colOff>561975</xdr:colOff>
      <xdr:row>107</xdr:row>
      <xdr:rowOff>66584</xdr:rowOff>
    </xdr:to>
    <xdr:sp macro="" textlink="">
      <xdr:nvSpPr>
        <xdr:cNvPr id="328" name="フローチャート : 判断 327"/>
        <xdr:cNvSpPr/>
      </xdr:nvSpPr>
      <xdr:spPr>
        <a:xfrm>
          <a:off x="45847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22134</xdr:rowOff>
    </xdr:from>
    <xdr:to>
      <xdr:col>5</xdr:col>
      <xdr:colOff>409575</xdr:colOff>
      <xdr:row>108</xdr:row>
      <xdr:rowOff>123734</xdr:rowOff>
    </xdr:to>
    <xdr:sp macro="" textlink="">
      <xdr:nvSpPr>
        <xdr:cNvPr id="329" name="フローチャート : 判断 328"/>
        <xdr:cNvSpPr/>
      </xdr:nvSpPr>
      <xdr:spPr>
        <a:xfrm>
          <a:off x="3746500" y="1853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82550</xdr:rowOff>
    </xdr:from>
    <xdr:to>
      <xdr:col>6</xdr:col>
      <xdr:colOff>561975</xdr:colOff>
      <xdr:row>100</xdr:row>
      <xdr:rowOff>12700</xdr:rowOff>
    </xdr:to>
    <xdr:sp macro="" textlink="">
      <xdr:nvSpPr>
        <xdr:cNvPr id="335" name="円/楕円 334"/>
        <xdr:cNvSpPr/>
      </xdr:nvSpPr>
      <xdr:spPr>
        <a:xfrm>
          <a:off x="45847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35577</xdr:rowOff>
    </xdr:from>
    <xdr:ext cx="405111" cy="259045"/>
    <xdr:sp macro="" textlink="">
      <xdr:nvSpPr>
        <xdr:cNvPr id="336" name="【港湾・漁港】&#10;有形固定資産減価償却率該当値テキスト"/>
        <xdr:cNvSpPr txBox="1"/>
      </xdr:nvSpPr>
      <xdr:spPr>
        <a:xfrm>
          <a:off x="4724400" y="1700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82550</xdr:rowOff>
    </xdr:from>
    <xdr:to>
      <xdr:col>5</xdr:col>
      <xdr:colOff>409575</xdr:colOff>
      <xdr:row>100</xdr:row>
      <xdr:rowOff>12700</xdr:rowOff>
    </xdr:to>
    <xdr:sp macro="" textlink="">
      <xdr:nvSpPr>
        <xdr:cNvPr id="337" name="円/楕円 336"/>
        <xdr:cNvSpPr/>
      </xdr:nvSpPr>
      <xdr:spPr>
        <a:xfrm>
          <a:off x="3746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99</xdr:row>
      <xdr:rowOff>133350</xdr:rowOff>
    </xdr:from>
    <xdr:to>
      <xdr:col>6</xdr:col>
      <xdr:colOff>511175</xdr:colOff>
      <xdr:row>99</xdr:row>
      <xdr:rowOff>133350</xdr:rowOff>
    </xdr:to>
    <xdr:cxnSp macro="">
      <xdr:nvCxnSpPr>
        <xdr:cNvPr id="338" name="直線コネクタ 337"/>
        <xdr:cNvCxnSpPr/>
      </xdr:nvCxnSpPr>
      <xdr:spPr>
        <a:xfrm>
          <a:off x="3797300" y="1710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108</xdr:row>
      <xdr:rowOff>114861</xdr:rowOff>
    </xdr:from>
    <xdr:ext cx="405111" cy="259045"/>
    <xdr:sp macro="" textlink="">
      <xdr:nvSpPr>
        <xdr:cNvPr id="339" name="n_1aveValue【港湾・漁港】&#10;有形固定資産減価償却率"/>
        <xdr:cNvSpPr txBox="1"/>
      </xdr:nvSpPr>
      <xdr:spPr>
        <a:xfrm>
          <a:off x="3582043"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29227</xdr:rowOff>
    </xdr:from>
    <xdr:ext cx="405111" cy="259045"/>
    <xdr:sp macro="" textlink="">
      <xdr:nvSpPr>
        <xdr:cNvPr id="340" name="n_1mainValue【港湾・漁港】&#10;有形固定資産減価償却率"/>
        <xdr:cNvSpPr txBox="1"/>
      </xdr:nvSpPr>
      <xdr:spPr>
        <a:xfrm>
          <a:off x="3582043"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51" name="直線コネクタ 35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52" name="テキスト ボックス 35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53" name="直線コネクタ 35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54" name="テキスト ボックス 353"/>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5" name="直線コネクタ 35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56" name="テキスト ボックス 355"/>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7" name="直線コネクタ 35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58" name="テキスト ボックス 357"/>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9" name="直線コネクタ 35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60" name="テキスト ボックス 35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62" name="テキスト ボックス 3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146261</xdr:rowOff>
    </xdr:from>
    <xdr:to>
      <xdr:col>15</xdr:col>
      <xdr:colOff>180340</xdr:colOff>
      <xdr:row>108</xdr:row>
      <xdr:rowOff>100552</xdr:rowOff>
    </xdr:to>
    <xdr:cxnSp macro="">
      <xdr:nvCxnSpPr>
        <xdr:cNvPr id="364" name="直線コネクタ 363"/>
        <xdr:cNvCxnSpPr/>
      </xdr:nvCxnSpPr>
      <xdr:spPr>
        <a:xfrm flipV="1">
          <a:off x="10476865" y="17291261"/>
          <a:ext cx="0" cy="132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104379</xdr:rowOff>
    </xdr:from>
    <xdr:ext cx="534377" cy="259045"/>
    <xdr:sp macro="" textlink="">
      <xdr:nvSpPr>
        <xdr:cNvPr id="365" name="【港湾・漁港】&#10;一人当たり有形固定資産（償却資産）額最小値テキスト"/>
        <xdr:cNvSpPr txBox="1"/>
      </xdr:nvSpPr>
      <xdr:spPr>
        <a:xfrm>
          <a:off x="10566400" y="18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27,217</a:t>
          </a:r>
          <a:endParaRPr kumimoji="1" lang="ja-JP" altLang="en-US" sz="1000" b="1">
            <a:latin typeface="ＭＳ Ｐゴシック"/>
          </a:endParaRPr>
        </a:p>
      </xdr:txBody>
    </xdr:sp>
    <xdr:clientData/>
  </xdr:oneCellAnchor>
  <xdr:twoCellAnchor>
    <xdr:from>
      <xdr:col>15</xdr:col>
      <xdr:colOff>92075</xdr:colOff>
      <xdr:row>108</xdr:row>
      <xdr:rowOff>100552</xdr:rowOff>
    </xdr:from>
    <xdr:to>
      <xdr:col>15</xdr:col>
      <xdr:colOff>269875</xdr:colOff>
      <xdr:row>108</xdr:row>
      <xdr:rowOff>100552</xdr:rowOff>
    </xdr:to>
    <xdr:cxnSp macro="">
      <xdr:nvCxnSpPr>
        <xdr:cNvPr id="366" name="直線コネクタ 365"/>
        <xdr:cNvCxnSpPr/>
      </xdr:nvCxnSpPr>
      <xdr:spPr>
        <a:xfrm>
          <a:off x="10388600" y="186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92938</xdr:rowOff>
    </xdr:from>
    <xdr:ext cx="599010" cy="259045"/>
    <xdr:sp macro="" textlink="">
      <xdr:nvSpPr>
        <xdr:cNvPr id="367" name="【港湾・漁港】&#10;一人当たり有形固定資産（償却資産）額最大値テキスト"/>
        <xdr:cNvSpPr txBox="1"/>
      </xdr:nvSpPr>
      <xdr:spPr>
        <a:xfrm>
          <a:off x="10566400" y="170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723,223</a:t>
          </a:r>
          <a:endParaRPr kumimoji="1" lang="ja-JP" altLang="en-US" sz="1000" b="1">
            <a:latin typeface="ＭＳ Ｐゴシック"/>
          </a:endParaRPr>
        </a:p>
      </xdr:txBody>
    </xdr:sp>
    <xdr:clientData/>
  </xdr:oneCellAnchor>
  <xdr:twoCellAnchor>
    <xdr:from>
      <xdr:col>15</xdr:col>
      <xdr:colOff>92075</xdr:colOff>
      <xdr:row>100</xdr:row>
      <xdr:rowOff>146261</xdr:rowOff>
    </xdr:from>
    <xdr:to>
      <xdr:col>15</xdr:col>
      <xdr:colOff>269875</xdr:colOff>
      <xdr:row>100</xdr:row>
      <xdr:rowOff>146261</xdr:rowOff>
    </xdr:to>
    <xdr:cxnSp macro="">
      <xdr:nvCxnSpPr>
        <xdr:cNvPr id="368" name="直線コネクタ 367"/>
        <xdr:cNvCxnSpPr/>
      </xdr:nvCxnSpPr>
      <xdr:spPr>
        <a:xfrm>
          <a:off x="10388600" y="172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23375</xdr:rowOff>
    </xdr:from>
    <xdr:ext cx="599010" cy="259045"/>
    <xdr:sp macro="" textlink="">
      <xdr:nvSpPr>
        <xdr:cNvPr id="369" name="【港湾・漁港】&#10;一人当たり有形固定資産（償却資産）額平均値テキスト"/>
        <xdr:cNvSpPr txBox="1"/>
      </xdr:nvSpPr>
      <xdr:spPr>
        <a:xfrm>
          <a:off x="10566400" y="17854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323,072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xdr:rowOff>
    </xdr:from>
    <xdr:to>
      <xdr:col>15</xdr:col>
      <xdr:colOff>231775</xdr:colOff>
      <xdr:row>105</xdr:row>
      <xdr:rowOff>102098</xdr:rowOff>
    </xdr:to>
    <xdr:sp macro="" textlink="">
      <xdr:nvSpPr>
        <xdr:cNvPr id="370" name="フローチャート : 判断 369"/>
        <xdr:cNvSpPr/>
      </xdr:nvSpPr>
      <xdr:spPr>
        <a:xfrm>
          <a:off x="10426700" y="180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101367</xdr:rowOff>
    </xdr:from>
    <xdr:to>
      <xdr:col>14</xdr:col>
      <xdr:colOff>79375</xdr:colOff>
      <xdr:row>107</xdr:row>
      <xdr:rowOff>31517</xdr:rowOff>
    </xdr:to>
    <xdr:sp macro="" textlink="">
      <xdr:nvSpPr>
        <xdr:cNvPr id="371" name="フローチャート : 判断 370"/>
        <xdr:cNvSpPr/>
      </xdr:nvSpPr>
      <xdr:spPr>
        <a:xfrm>
          <a:off x="9588500" y="1827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49752</xdr:rowOff>
    </xdr:from>
    <xdr:to>
      <xdr:col>15</xdr:col>
      <xdr:colOff>231775</xdr:colOff>
      <xdr:row>108</xdr:row>
      <xdr:rowOff>151352</xdr:rowOff>
    </xdr:to>
    <xdr:sp macro="" textlink="">
      <xdr:nvSpPr>
        <xdr:cNvPr id="377" name="円/楕円 376"/>
        <xdr:cNvSpPr/>
      </xdr:nvSpPr>
      <xdr:spPr>
        <a:xfrm>
          <a:off x="10426700" y="1856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136129</xdr:rowOff>
    </xdr:from>
    <xdr:ext cx="534377" cy="259045"/>
    <xdr:sp macro="" textlink="">
      <xdr:nvSpPr>
        <xdr:cNvPr id="378" name="【港湾・漁港】&#10;一人当たり有形固定資産（償却資産）額該当値テキスト"/>
        <xdr:cNvSpPr txBox="1"/>
      </xdr:nvSpPr>
      <xdr:spPr>
        <a:xfrm>
          <a:off x="10566400" y="1848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27,217</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50068</xdr:rowOff>
    </xdr:from>
    <xdr:to>
      <xdr:col>14</xdr:col>
      <xdr:colOff>79375</xdr:colOff>
      <xdr:row>108</xdr:row>
      <xdr:rowOff>151668</xdr:rowOff>
    </xdr:to>
    <xdr:sp macro="" textlink="">
      <xdr:nvSpPr>
        <xdr:cNvPr id="379" name="円/楕円 378"/>
        <xdr:cNvSpPr/>
      </xdr:nvSpPr>
      <xdr:spPr>
        <a:xfrm>
          <a:off x="9588500" y="185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100552</xdr:rowOff>
    </xdr:from>
    <xdr:to>
      <xdr:col>15</xdr:col>
      <xdr:colOff>180975</xdr:colOff>
      <xdr:row>108</xdr:row>
      <xdr:rowOff>100868</xdr:rowOff>
    </xdr:to>
    <xdr:cxnSp macro="">
      <xdr:nvCxnSpPr>
        <xdr:cNvPr id="380" name="直線コネクタ 379"/>
        <xdr:cNvCxnSpPr/>
      </xdr:nvCxnSpPr>
      <xdr:spPr>
        <a:xfrm flipV="1">
          <a:off x="9639300" y="18617152"/>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105</xdr:row>
      <xdr:rowOff>48044</xdr:rowOff>
    </xdr:from>
    <xdr:ext cx="599010" cy="259045"/>
    <xdr:sp macro="" textlink="">
      <xdr:nvSpPr>
        <xdr:cNvPr id="381" name="n_1aveValue【港湾・漁港】&#10;一人当たり有形固定資産（償却資産）額"/>
        <xdr:cNvSpPr txBox="1"/>
      </xdr:nvSpPr>
      <xdr:spPr>
        <a:xfrm>
          <a:off x="9327094" y="1805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142795</xdr:rowOff>
    </xdr:from>
    <xdr:ext cx="534377" cy="259045"/>
    <xdr:sp macro="" textlink="">
      <xdr:nvSpPr>
        <xdr:cNvPr id="382" name="n_1mainValue【港湾・漁港】&#10;一人当たり有形固定資産（償却資産）額"/>
        <xdr:cNvSpPr txBox="1"/>
      </xdr:nvSpPr>
      <xdr:spPr>
        <a:xfrm>
          <a:off x="9359411" y="186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407" name="直線コネクタ 406"/>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408"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409" name="直線コネクタ 408"/>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41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411" name="直線コネクタ 41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412"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413" name="フローチャート : 判断 412"/>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414" name="フローチャート : 判断 41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15875</xdr:rowOff>
    </xdr:from>
    <xdr:to>
      <xdr:col>23</xdr:col>
      <xdr:colOff>568325</xdr:colOff>
      <xdr:row>38</xdr:row>
      <xdr:rowOff>117475</xdr:rowOff>
    </xdr:to>
    <xdr:sp macro="" textlink="">
      <xdr:nvSpPr>
        <xdr:cNvPr id="420" name="円/楕円 419"/>
        <xdr:cNvSpPr/>
      </xdr:nvSpPr>
      <xdr:spPr>
        <a:xfrm>
          <a:off x="16268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38752</xdr:rowOff>
    </xdr:from>
    <xdr:ext cx="405111" cy="259045"/>
    <xdr:sp macro="" textlink="">
      <xdr:nvSpPr>
        <xdr:cNvPr id="421" name="【認定こども園・幼稚園・保育所】&#10;有形固定資産減価償却率該当値テキスト"/>
        <xdr:cNvSpPr txBox="1"/>
      </xdr:nvSpPr>
      <xdr:spPr>
        <a:xfrm>
          <a:off x="16408400" y="638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25400</xdr:rowOff>
    </xdr:from>
    <xdr:to>
      <xdr:col>22</xdr:col>
      <xdr:colOff>415925</xdr:colOff>
      <xdr:row>37</xdr:row>
      <xdr:rowOff>127000</xdr:rowOff>
    </xdr:to>
    <xdr:sp macro="" textlink="">
      <xdr:nvSpPr>
        <xdr:cNvPr id="422" name="円/楕円 421"/>
        <xdr:cNvSpPr/>
      </xdr:nvSpPr>
      <xdr:spPr>
        <a:xfrm>
          <a:off x="1543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76200</xdr:rowOff>
    </xdr:from>
    <xdr:to>
      <xdr:col>23</xdr:col>
      <xdr:colOff>517525</xdr:colOff>
      <xdr:row>38</xdr:row>
      <xdr:rowOff>66675</xdr:rowOff>
    </xdr:to>
    <xdr:cxnSp macro="">
      <xdr:nvCxnSpPr>
        <xdr:cNvPr id="423" name="直線コネクタ 422"/>
        <xdr:cNvCxnSpPr/>
      </xdr:nvCxnSpPr>
      <xdr:spPr>
        <a:xfrm>
          <a:off x="15481300" y="641985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66692</xdr:rowOff>
    </xdr:from>
    <xdr:ext cx="405111" cy="259045"/>
    <xdr:sp macro="" textlink="">
      <xdr:nvSpPr>
        <xdr:cNvPr id="424"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143527</xdr:rowOff>
    </xdr:from>
    <xdr:ext cx="405111" cy="259045"/>
    <xdr:sp macro="" textlink="">
      <xdr:nvSpPr>
        <xdr:cNvPr id="425" name="n_1mainValue【認定こども園・幼稚園・保育所】&#10;有形固定資産減価償却率"/>
        <xdr:cNvSpPr txBox="1"/>
      </xdr:nvSpPr>
      <xdr:spPr>
        <a:xfrm>
          <a:off x="15266043"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36" name="直線コネクタ 4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37" name="テキスト ボックス 4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38" name="直線コネクタ 4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39" name="テキスト ボックス 43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40" name="直線コネクタ 4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41" name="テキスト ボックス 44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42" name="直線コネクタ 4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43" name="テキスト ボックス 44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45" name="テキスト ボックス 4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447" name="直線コネクタ 446"/>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448"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449" name="直線コネクタ 448"/>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450"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451" name="直線コネクタ 450"/>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151147</xdr:rowOff>
    </xdr:from>
    <xdr:ext cx="469744" cy="259045"/>
    <xdr:sp macro="" textlink="">
      <xdr:nvSpPr>
        <xdr:cNvPr id="452" name="【認定こども園・幼稚園・保育所】&#10;一人当たり面積平均値テキスト"/>
        <xdr:cNvSpPr txBox="1"/>
      </xdr:nvSpPr>
      <xdr:spPr>
        <a:xfrm>
          <a:off x="222504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453" name="フローチャート : 判断 452"/>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454" name="フローチャート : 判断 453"/>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59690</xdr:rowOff>
    </xdr:from>
    <xdr:to>
      <xdr:col>32</xdr:col>
      <xdr:colOff>238125</xdr:colOff>
      <xdr:row>39</xdr:row>
      <xdr:rowOff>161290</xdr:rowOff>
    </xdr:to>
    <xdr:sp macro="" textlink="">
      <xdr:nvSpPr>
        <xdr:cNvPr id="460" name="円/楕円 459"/>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38117</xdr:rowOff>
    </xdr:from>
    <xdr:ext cx="469744" cy="259045"/>
    <xdr:sp macro="" textlink="">
      <xdr:nvSpPr>
        <xdr:cNvPr id="461" name="【認定こども園・幼稚園・保育所】&#10;一人当たり面積該当値テキスト"/>
        <xdr:cNvSpPr txBox="1"/>
      </xdr:nvSpPr>
      <xdr:spPr>
        <a:xfrm>
          <a:off x="222504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139700</xdr:rowOff>
    </xdr:from>
    <xdr:to>
      <xdr:col>31</xdr:col>
      <xdr:colOff>85725</xdr:colOff>
      <xdr:row>39</xdr:row>
      <xdr:rowOff>69850</xdr:rowOff>
    </xdr:to>
    <xdr:sp macro="" textlink="">
      <xdr:nvSpPr>
        <xdr:cNvPr id="462" name="円/楕円 461"/>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19050</xdr:rowOff>
    </xdr:from>
    <xdr:to>
      <xdr:col>32</xdr:col>
      <xdr:colOff>187325</xdr:colOff>
      <xdr:row>39</xdr:row>
      <xdr:rowOff>110490</xdr:rowOff>
    </xdr:to>
    <xdr:cxnSp macro="">
      <xdr:nvCxnSpPr>
        <xdr:cNvPr id="463" name="直線コネクタ 462"/>
        <xdr:cNvCxnSpPr/>
      </xdr:nvCxnSpPr>
      <xdr:spPr>
        <a:xfrm>
          <a:off x="21323300" y="6705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125239</xdr:rowOff>
    </xdr:from>
    <xdr:ext cx="469744" cy="259045"/>
    <xdr:sp macro="" textlink="">
      <xdr:nvSpPr>
        <xdr:cNvPr id="464"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60977</xdr:rowOff>
    </xdr:from>
    <xdr:ext cx="469744" cy="259045"/>
    <xdr:sp macro="" textlink="">
      <xdr:nvSpPr>
        <xdr:cNvPr id="465" name="n_1main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6" name="テキスト ボックス 47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7" name="直線コネクタ 4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8" name="テキスト ボックス 4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9" name="直線コネクタ 4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80" name="テキスト ボックス 4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81" name="直線コネクタ 4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82" name="テキスト ボックス 4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83" name="直線コネクタ 4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84" name="テキスト ボックス 4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85" name="直線コネクタ 4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86" name="テキスト ボックス 48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8" name="テキスト ボックス 4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90" name="直線コネクタ 489"/>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91"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92" name="直線コネクタ 491"/>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93"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94" name="直線コネクタ 493"/>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95"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96" name="フローチャート : 判断 495"/>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97" name="フローチャート : 判断 496"/>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78740</xdr:rowOff>
    </xdr:from>
    <xdr:to>
      <xdr:col>23</xdr:col>
      <xdr:colOff>568325</xdr:colOff>
      <xdr:row>57</xdr:row>
      <xdr:rowOff>8890</xdr:rowOff>
    </xdr:to>
    <xdr:sp macro="" textlink="">
      <xdr:nvSpPr>
        <xdr:cNvPr id="503" name="円/楕円 502"/>
        <xdr:cNvSpPr/>
      </xdr:nvSpPr>
      <xdr:spPr>
        <a:xfrm>
          <a:off x="162687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31767</xdr:rowOff>
    </xdr:from>
    <xdr:ext cx="405111" cy="259045"/>
    <xdr:sp macro="" textlink="">
      <xdr:nvSpPr>
        <xdr:cNvPr id="504" name="【学校施設】&#10;有形固定資産減価償却率該当値テキスト"/>
        <xdr:cNvSpPr txBox="1"/>
      </xdr:nvSpPr>
      <xdr:spPr>
        <a:xfrm>
          <a:off x="16408400" y="9632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132080</xdr:rowOff>
    </xdr:from>
    <xdr:to>
      <xdr:col>22</xdr:col>
      <xdr:colOff>415925</xdr:colOff>
      <xdr:row>57</xdr:row>
      <xdr:rowOff>62230</xdr:rowOff>
    </xdr:to>
    <xdr:sp macro="" textlink="">
      <xdr:nvSpPr>
        <xdr:cNvPr id="505" name="円/楕円 504"/>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129540</xdr:rowOff>
    </xdr:from>
    <xdr:to>
      <xdr:col>23</xdr:col>
      <xdr:colOff>517525</xdr:colOff>
      <xdr:row>57</xdr:row>
      <xdr:rowOff>11430</xdr:rowOff>
    </xdr:to>
    <xdr:cxnSp macro="">
      <xdr:nvCxnSpPr>
        <xdr:cNvPr id="506" name="直線コネクタ 505"/>
        <xdr:cNvCxnSpPr/>
      </xdr:nvCxnSpPr>
      <xdr:spPr>
        <a:xfrm flipV="1">
          <a:off x="15481300" y="9730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156227</xdr:rowOff>
    </xdr:from>
    <xdr:ext cx="405111" cy="259045"/>
    <xdr:sp macro="" textlink="">
      <xdr:nvSpPr>
        <xdr:cNvPr id="507"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78757</xdr:rowOff>
    </xdr:from>
    <xdr:ext cx="405111" cy="259045"/>
    <xdr:sp macro="" textlink="">
      <xdr:nvSpPr>
        <xdr:cNvPr id="508" name="n_1mainValue【学校施設】&#10;有形固定資産減価償却率"/>
        <xdr:cNvSpPr txBox="1"/>
      </xdr:nvSpPr>
      <xdr:spPr>
        <a:xfrm>
          <a:off x="15266043"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6" name="正方形/長方形 5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7" name="テキスト ボックス 5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8" name="直線コネクタ 5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9" name="テキスト ボックス 51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20" name="直線コネクタ 51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21" name="テキスト ボックス 52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22" name="直線コネクタ 52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23" name="テキスト ボックス 52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24" name="直線コネクタ 52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25" name="テキスト ボックス 52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26" name="直線コネクタ 52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27" name="テキスト ボックス 52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28" name="直線コネクタ 52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29" name="テキスト ボックス 52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30" name="直線コネクタ 52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31" name="テキスト ボックス 53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535" name="直線コネクタ 534"/>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536"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537" name="直線コネクタ 536"/>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538"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539" name="直線コネクタ 538"/>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540"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541" name="フローチャート : 判断 540"/>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542" name="フローチャート : 判断 541"/>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43" name="テキスト ボックス 5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44" name="テキスト ボックス 5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5" name="テキスト ボックス 5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6" name="テキスト ボックス 5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7" name="テキスト ボックス 5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54247</xdr:rowOff>
    </xdr:from>
    <xdr:to>
      <xdr:col>32</xdr:col>
      <xdr:colOff>238125</xdr:colOff>
      <xdr:row>59</xdr:row>
      <xdr:rowOff>155847</xdr:rowOff>
    </xdr:to>
    <xdr:sp macro="" textlink="">
      <xdr:nvSpPr>
        <xdr:cNvPr id="548" name="円/楕円 547"/>
        <xdr:cNvSpPr/>
      </xdr:nvSpPr>
      <xdr:spPr>
        <a:xfrm>
          <a:off x="22110700" y="1016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77124</xdr:rowOff>
    </xdr:from>
    <xdr:ext cx="469744" cy="259045"/>
    <xdr:sp macro="" textlink="">
      <xdr:nvSpPr>
        <xdr:cNvPr id="549" name="【学校施設】&#10;一人当たり面積該当値テキスト"/>
        <xdr:cNvSpPr txBox="1"/>
      </xdr:nvSpPr>
      <xdr:spPr>
        <a:xfrm>
          <a:off x="22250400" y="1002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66222</xdr:rowOff>
    </xdr:from>
    <xdr:to>
      <xdr:col>31</xdr:col>
      <xdr:colOff>85725</xdr:colOff>
      <xdr:row>59</xdr:row>
      <xdr:rowOff>167822</xdr:rowOff>
    </xdr:to>
    <xdr:sp macro="" textlink="">
      <xdr:nvSpPr>
        <xdr:cNvPr id="550" name="円/楕円 549"/>
        <xdr:cNvSpPr/>
      </xdr:nvSpPr>
      <xdr:spPr>
        <a:xfrm>
          <a:off x="21272500" y="101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105047</xdr:rowOff>
    </xdr:from>
    <xdr:to>
      <xdr:col>32</xdr:col>
      <xdr:colOff>187325</xdr:colOff>
      <xdr:row>59</xdr:row>
      <xdr:rowOff>117022</xdr:rowOff>
    </xdr:to>
    <xdr:cxnSp macro="">
      <xdr:nvCxnSpPr>
        <xdr:cNvPr id="551" name="直線コネクタ 550"/>
        <xdr:cNvCxnSpPr/>
      </xdr:nvCxnSpPr>
      <xdr:spPr>
        <a:xfrm flipV="1">
          <a:off x="21323300" y="10220597"/>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125565</xdr:rowOff>
    </xdr:from>
    <xdr:ext cx="469744" cy="259045"/>
    <xdr:sp macro="" textlink="">
      <xdr:nvSpPr>
        <xdr:cNvPr id="552"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158949</xdr:rowOff>
    </xdr:from>
    <xdr:ext cx="469744" cy="259045"/>
    <xdr:sp macro="" textlink="">
      <xdr:nvSpPr>
        <xdr:cNvPr id="553" name="n_1mainValue【学校施設】&#10;一人当たり面積"/>
        <xdr:cNvSpPr txBox="1"/>
      </xdr:nvSpPr>
      <xdr:spPr>
        <a:xfrm>
          <a:off x="21075727" y="1027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54" name="正方形/長方形 5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5" name="正方形/長方形 5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6" name="正方形/長方形 5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7" name="正方形/長方形 5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8" name="正方形/長方形 5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9" name="正方形/長方形 5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60" name="正方形/長方形 5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61" name="正方形/長方形 56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9" name="正方形/長方形 56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70" name="正方形/長方形 5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1" name="正方形/長方形 5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2" name="正方形/長方形 5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3" name="正方形/長方形 5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4" name="正方形/長方形 5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5" name="正方形/長方形 5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6" name="正方形/長方形 5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7" name="正方形/長方形 5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8" name="テキスト ボックス 5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9" name="直線コネクタ 5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80" name="テキスト ボックス 57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81" name="直線コネクタ 58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82" name="テキスト ボックス 58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3" name="直線コネクタ 58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4" name="テキスト ボックス 58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5" name="直線コネクタ 58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6" name="テキスト ボックス 58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7" name="直線コネクタ 58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8" name="テキスト ボックス 58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9" name="直線コネクタ 58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90" name="テキスト ボックス 58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1" name="直線コネクタ 5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2" name="テキスト ボックス 5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94" name="直線コネクタ 593"/>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95"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96" name="直線コネクタ 595"/>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97"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98" name="直線コネクタ 59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99"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600" name="フローチャート : 判断 599"/>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601" name="フローチャート : 判断 60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2" name="テキスト ボックス 6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3" name="テキスト ボックス 6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4" name="テキスト ボックス 6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5" name="テキスト ボックス 6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6" name="テキスト ボックス 6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168275</xdr:rowOff>
    </xdr:from>
    <xdr:to>
      <xdr:col>23</xdr:col>
      <xdr:colOff>568325</xdr:colOff>
      <xdr:row>101</xdr:row>
      <xdr:rowOff>98425</xdr:rowOff>
    </xdr:to>
    <xdr:sp macro="" textlink="">
      <xdr:nvSpPr>
        <xdr:cNvPr id="607" name="円/楕円 606"/>
        <xdr:cNvSpPr/>
      </xdr:nvSpPr>
      <xdr:spPr>
        <a:xfrm>
          <a:off x="162687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83202</xdr:rowOff>
    </xdr:from>
    <xdr:ext cx="405111" cy="259045"/>
    <xdr:sp macro="" textlink="">
      <xdr:nvSpPr>
        <xdr:cNvPr id="608" name="【公民館】&#10;有形固定資産減価償却率該当値テキスト"/>
        <xdr:cNvSpPr txBox="1"/>
      </xdr:nvSpPr>
      <xdr:spPr>
        <a:xfrm>
          <a:off x="16408400" y="1722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33020</xdr:rowOff>
    </xdr:from>
    <xdr:to>
      <xdr:col>22</xdr:col>
      <xdr:colOff>415925</xdr:colOff>
      <xdr:row>101</xdr:row>
      <xdr:rowOff>134620</xdr:rowOff>
    </xdr:to>
    <xdr:sp macro="" textlink="">
      <xdr:nvSpPr>
        <xdr:cNvPr id="609" name="円/楕円 608"/>
        <xdr:cNvSpPr/>
      </xdr:nvSpPr>
      <xdr:spPr>
        <a:xfrm>
          <a:off x="154305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47625</xdr:rowOff>
    </xdr:from>
    <xdr:to>
      <xdr:col>23</xdr:col>
      <xdr:colOff>517525</xdr:colOff>
      <xdr:row>101</xdr:row>
      <xdr:rowOff>83820</xdr:rowOff>
    </xdr:to>
    <xdr:cxnSp macro="">
      <xdr:nvCxnSpPr>
        <xdr:cNvPr id="610" name="直線コネクタ 609"/>
        <xdr:cNvCxnSpPr/>
      </xdr:nvCxnSpPr>
      <xdr:spPr>
        <a:xfrm flipV="1">
          <a:off x="15481300" y="173640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135272</xdr:rowOff>
    </xdr:from>
    <xdr:ext cx="405111" cy="259045"/>
    <xdr:sp macro="" textlink="">
      <xdr:nvSpPr>
        <xdr:cNvPr id="611"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151147</xdr:rowOff>
    </xdr:from>
    <xdr:ext cx="405111" cy="259045"/>
    <xdr:sp macro="" textlink="">
      <xdr:nvSpPr>
        <xdr:cNvPr id="612" name="n_1mainValue【公民館】&#10;有形固定資産減価償却率"/>
        <xdr:cNvSpPr txBox="1"/>
      </xdr:nvSpPr>
      <xdr:spPr>
        <a:xfrm>
          <a:off x="15266043"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3" name="直線コネクタ 6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4" name="テキスト ボックス 6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5" name="直線コネクタ 6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6" name="テキスト ボックス 6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7" name="直線コネクタ 6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8" name="テキスト ボックス 6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9" name="直線コネクタ 6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0" name="テキスト ボックス 6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1" name="直線コネクタ 6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2" name="テキスト ボックス 6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3" name="直線コネクタ 6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4" name="テキスト ボックス 6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636" name="直線コネクタ 635"/>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637"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638" name="直線コネクタ 637"/>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639"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640" name="直線コネクタ 639"/>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17797</xdr:rowOff>
    </xdr:from>
    <xdr:ext cx="469744" cy="259045"/>
    <xdr:sp macro="" textlink="">
      <xdr:nvSpPr>
        <xdr:cNvPr id="641" name="【公民館】&#10;一人当たり面積平均値テキスト"/>
        <xdr:cNvSpPr txBox="1"/>
      </xdr:nvSpPr>
      <xdr:spPr>
        <a:xfrm>
          <a:off x="222504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642" name="フローチャート : 判断 641"/>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43" name="フローチャート : 判断 642"/>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4" name="テキスト ボックス 6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5" name="テキスト ボックス 6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6" name="テキスト ボックス 6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7" name="テキスト ボックス 6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8" name="テキスト ボックス 6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86361</xdr:rowOff>
    </xdr:from>
    <xdr:to>
      <xdr:col>32</xdr:col>
      <xdr:colOff>238125</xdr:colOff>
      <xdr:row>108</xdr:row>
      <xdr:rowOff>16511</xdr:rowOff>
    </xdr:to>
    <xdr:sp macro="" textlink="">
      <xdr:nvSpPr>
        <xdr:cNvPr id="649" name="円/楕円 648"/>
        <xdr:cNvSpPr/>
      </xdr:nvSpPr>
      <xdr:spPr>
        <a:xfrm>
          <a:off x="22110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64788</xdr:rowOff>
    </xdr:from>
    <xdr:ext cx="469744" cy="259045"/>
    <xdr:sp macro="" textlink="">
      <xdr:nvSpPr>
        <xdr:cNvPr id="650" name="【公民館】&#10;一人当たり面積該当値テキスト"/>
        <xdr:cNvSpPr txBox="1"/>
      </xdr:nvSpPr>
      <xdr:spPr>
        <a:xfrm>
          <a:off x="222504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86361</xdr:rowOff>
    </xdr:from>
    <xdr:to>
      <xdr:col>31</xdr:col>
      <xdr:colOff>85725</xdr:colOff>
      <xdr:row>108</xdr:row>
      <xdr:rowOff>16511</xdr:rowOff>
    </xdr:to>
    <xdr:sp macro="" textlink="">
      <xdr:nvSpPr>
        <xdr:cNvPr id="651" name="円/楕円 650"/>
        <xdr:cNvSpPr/>
      </xdr:nvSpPr>
      <xdr:spPr>
        <a:xfrm>
          <a:off x="21272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137161</xdr:rowOff>
    </xdr:from>
    <xdr:to>
      <xdr:col>32</xdr:col>
      <xdr:colOff>187325</xdr:colOff>
      <xdr:row>107</xdr:row>
      <xdr:rowOff>137161</xdr:rowOff>
    </xdr:to>
    <xdr:cxnSp macro="">
      <xdr:nvCxnSpPr>
        <xdr:cNvPr id="652" name="直線コネクタ 651"/>
        <xdr:cNvCxnSpPr/>
      </xdr:nvCxnSpPr>
      <xdr:spPr>
        <a:xfrm>
          <a:off x="21323300" y="18482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74947</xdr:rowOff>
    </xdr:from>
    <xdr:ext cx="469744" cy="259045"/>
    <xdr:sp macro="" textlink="">
      <xdr:nvSpPr>
        <xdr:cNvPr id="653"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7638</xdr:rowOff>
    </xdr:from>
    <xdr:ext cx="469744" cy="259045"/>
    <xdr:sp macro="" textlink="">
      <xdr:nvSpPr>
        <xdr:cNvPr id="654" name="n_1mainValue【公民館】&#10;一人当たり面積"/>
        <xdr:cNvSpPr txBox="1"/>
      </xdr:nvSpPr>
      <xdr:spPr>
        <a:xfrm>
          <a:off x="21075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上回っている施設は、橋りょう・トンネル、学校施設、港湾・漁港、公民館であり、特に港湾・漁港の有形固定資産減価償却率が類似団体より高くなっている。漁港施設については平成２７年度に個別施設計画を策定し、老朽化対策に取り組んでいくこととしている。また、認定こども園・幼稚園・保育所については、保育園２箇所が民営化したことにより、有形固定資産減価償却率が低下してい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鹿児島県出水市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54,667
54,131
329.98
30,889,558
30,109,461
670,123
15,899,786
24,965,242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31115</xdr:rowOff>
    </xdr:from>
    <xdr:to>
      <xdr:col>6</xdr:col>
      <xdr:colOff>561975</xdr:colOff>
      <xdr:row>38</xdr:row>
      <xdr:rowOff>132715</xdr:rowOff>
    </xdr:to>
    <xdr:sp macro="" textlink="">
      <xdr:nvSpPr>
        <xdr:cNvPr id="70" name="円/楕円 69"/>
        <xdr:cNvSpPr/>
      </xdr:nvSpPr>
      <xdr:spPr>
        <a:xfrm>
          <a:off x="4584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53992</xdr:rowOff>
    </xdr:from>
    <xdr:ext cx="405111" cy="259045"/>
    <xdr:sp macro="" textlink="">
      <xdr:nvSpPr>
        <xdr:cNvPr id="71" name="【図書館】&#10;有形固定資産減価償却率該当値テキスト"/>
        <xdr:cNvSpPr txBox="1"/>
      </xdr:nvSpPr>
      <xdr:spPr>
        <a:xfrm>
          <a:off x="4724400"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69215</xdr:rowOff>
    </xdr:from>
    <xdr:to>
      <xdr:col>5</xdr:col>
      <xdr:colOff>409575</xdr:colOff>
      <xdr:row>38</xdr:row>
      <xdr:rowOff>170815</xdr:rowOff>
    </xdr:to>
    <xdr:sp macro="" textlink="">
      <xdr:nvSpPr>
        <xdr:cNvPr id="72" name="円/楕円 71"/>
        <xdr:cNvSpPr/>
      </xdr:nvSpPr>
      <xdr:spPr>
        <a:xfrm>
          <a:off x="3746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81915</xdr:rowOff>
    </xdr:from>
    <xdr:to>
      <xdr:col>6</xdr:col>
      <xdr:colOff>511175</xdr:colOff>
      <xdr:row>38</xdr:row>
      <xdr:rowOff>120015</xdr:rowOff>
    </xdr:to>
    <xdr:cxnSp macro="">
      <xdr:nvCxnSpPr>
        <xdr:cNvPr id="73" name="直線コネクタ 72"/>
        <xdr:cNvCxnSpPr/>
      </xdr:nvCxnSpPr>
      <xdr:spPr>
        <a:xfrm flipV="1">
          <a:off x="3797300" y="65970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154322</xdr:rowOff>
    </xdr:from>
    <xdr:ext cx="405111" cy="259045"/>
    <xdr:sp macro="" textlink="">
      <xdr:nvSpPr>
        <xdr:cNvPr id="74"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15892</xdr:rowOff>
    </xdr:from>
    <xdr:ext cx="405111" cy="259045"/>
    <xdr:sp macro="" textlink="">
      <xdr:nvSpPr>
        <xdr:cNvPr id="75" name="n_1mainValue【図書館】&#10;有形固定資産減価償却率"/>
        <xdr:cNvSpPr txBox="1"/>
      </xdr:nvSpPr>
      <xdr:spPr>
        <a:xfrm>
          <a:off x="3582043"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7" name="直線コネクタ 96"/>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8"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9" name="直線コネクタ 98"/>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0"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1" name="直線コネクタ 10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2"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4" name="フローチャート : 判断 103"/>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139700</xdr:rowOff>
    </xdr:from>
    <xdr:to>
      <xdr:col>15</xdr:col>
      <xdr:colOff>231775</xdr:colOff>
      <xdr:row>33</xdr:row>
      <xdr:rowOff>69850</xdr:rowOff>
    </xdr:to>
    <xdr:sp macro="" textlink="">
      <xdr:nvSpPr>
        <xdr:cNvPr id="110" name="円/楕円 109"/>
        <xdr:cNvSpPr/>
      </xdr:nvSpPr>
      <xdr:spPr>
        <a:xfrm>
          <a:off x="10426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92727</xdr:rowOff>
    </xdr:from>
    <xdr:ext cx="469744" cy="259045"/>
    <xdr:sp macro="" textlink="">
      <xdr:nvSpPr>
        <xdr:cNvPr id="111" name="【図書館】&#10;一人当たり面積該当値テキスト"/>
        <xdr:cNvSpPr txBox="1"/>
      </xdr:nvSpPr>
      <xdr:spPr>
        <a:xfrm>
          <a:off x="10566400"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162560</xdr:rowOff>
    </xdr:from>
    <xdr:to>
      <xdr:col>14</xdr:col>
      <xdr:colOff>79375</xdr:colOff>
      <xdr:row>33</xdr:row>
      <xdr:rowOff>92710</xdr:rowOff>
    </xdr:to>
    <xdr:sp macro="" textlink="">
      <xdr:nvSpPr>
        <xdr:cNvPr id="112" name="円/楕円 111"/>
        <xdr:cNvSpPr/>
      </xdr:nvSpPr>
      <xdr:spPr>
        <a:xfrm>
          <a:off x="9588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19050</xdr:rowOff>
    </xdr:from>
    <xdr:to>
      <xdr:col>15</xdr:col>
      <xdr:colOff>180975</xdr:colOff>
      <xdr:row>33</xdr:row>
      <xdr:rowOff>41910</xdr:rowOff>
    </xdr:to>
    <xdr:cxnSp macro="">
      <xdr:nvCxnSpPr>
        <xdr:cNvPr id="113" name="直線コネクタ 112"/>
        <xdr:cNvCxnSpPr/>
      </xdr:nvCxnSpPr>
      <xdr:spPr>
        <a:xfrm flipV="1">
          <a:off x="9639300" y="5676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118127</xdr:rowOff>
    </xdr:from>
    <xdr:ext cx="469744" cy="259045"/>
    <xdr:sp macro="" textlink="">
      <xdr:nvSpPr>
        <xdr:cNvPr id="114"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13</xdr:col>
      <xdr:colOff>466802</xdr:colOff>
      <xdr:row>31</xdr:row>
      <xdr:rowOff>109237</xdr:rowOff>
    </xdr:from>
    <xdr:ext cx="469744" cy="259045"/>
    <xdr:sp macro="" textlink="">
      <xdr:nvSpPr>
        <xdr:cNvPr id="115" name="n_1mainValue【図書館】&#10;一人当たり面積"/>
        <xdr:cNvSpPr txBox="1"/>
      </xdr:nvSpPr>
      <xdr:spPr>
        <a:xfrm>
          <a:off x="9391727"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8" name="直線コネクタ 137"/>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9"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40" name="直線コネクタ 139"/>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41"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42" name="直線コネクタ 141"/>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43"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44" name="フローチャート : 判断 143"/>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45" name="フローチャート : 判断 144"/>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143510</xdr:rowOff>
    </xdr:from>
    <xdr:to>
      <xdr:col>6</xdr:col>
      <xdr:colOff>561975</xdr:colOff>
      <xdr:row>56</xdr:row>
      <xdr:rowOff>73660</xdr:rowOff>
    </xdr:to>
    <xdr:sp macro="" textlink="">
      <xdr:nvSpPr>
        <xdr:cNvPr id="151" name="円/楕円 150"/>
        <xdr:cNvSpPr/>
      </xdr:nvSpPr>
      <xdr:spPr>
        <a:xfrm>
          <a:off x="4584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166387</xdr:rowOff>
    </xdr:from>
    <xdr:ext cx="405111" cy="259045"/>
    <xdr:sp macro="" textlink="">
      <xdr:nvSpPr>
        <xdr:cNvPr id="152" name="【体育館・プール】&#10;有形固定資産減価償却率該当値テキスト"/>
        <xdr:cNvSpPr txBox="1"/>
      </xdr:nvSpPr>
      <xdr:spPr>
        <a:xfrm>
          <a:off x="4724400"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17780</xdr:rowOff>
    </xdr:from>
    <xdr:to>
      <xdr:col>5</xdr:col>
      <xdr:colOff>409575</xdr:colOff>
      <xdr:row>56</xdr:row>
      <xdr:rowOff>119380</xdr:rowOff>
    </xdr:to>
    <xdr:sp macro="" textlink="">
      <xdr:nvSpPr>
        <xdr:cNvPr id="153" name="円/楕円 152"/>
        <xdr:cNvSpPr/>
      </xdr:nvSpPr>
      <xdr:spPr>
        <a:xfrm>
          <a:off x="3746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22860</xdr:rowOff>
    </xdr:from>
    <xdr:to>
      <xdr:col>6</xdr:col>
      <xdr:colOff>511175</xdr:colOff>
      <xdr:row>56</xdr:row>
      <xdr:rowOff>68580</xdr:rowOff>
    </xdr:to>
    <xdr:cxnSp macro="">
      <xdr:nvCxnSpPr>
        <xdr:cNvPr id="154" name="直線コネクタ 153"/>
        <xdr:cNvCxnSpPr/>
      </xdr:nvCxnSpPr>
      <xdr:spPr>
        <a:xfrm flipV="1">
          <a:off x="3797300" y="9624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48785</xdr:rowOff>
    </xdr:from>
    <xdr:ext cx="405111" cy="259045"/>
    <xdr:sp macro="" textlink="">
      <xdr:nvSpPr>
        <xdr:cNvPr id="155"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135907</xdr:rowOff>
    </xdr:from>
    <xdr:ext cx="405111" cy="259045"/>
    <xdr:sp macro="" textlink="">
      <xdr:nvSpPr>
        <xdr:cNvPr id="156" name="n_1mainValue【体育館・プール】&#10;有形固定資産減価償却率"/>
        <xdr:cNvSpPr txBox="1"/>
      </xdr:nvSpPr>
      <xdr:spPr>
        <a:xfrm>
          <a:off x="3582043"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8" name="直線コネクタ 177"/>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9"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80" name="直線コネクタ 179"/>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81"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82" name="直線コネクタ 181"/>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83"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84" name="フローチャート : 判断 183"/>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85" name="フローチャート : 判断 184"/>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56642</xdr:rowOff>
    </xdr:from>
    <xdr:to>
      <xdr:col>15</xdr:col>
      <xdr:colOff>231775</xdr:colOff>
      <xdr:row>55</xdr:row>
      <xdr:rowOff>158242</xdr:rowOff>
    </xdr:to>
    <xdr:sp macro="" textlink="">
      <xdr:nvSpPr>
        <xdr:cNvPr id="191" name="円/楕円 190"/>
        <xdr:cNvSpPr/>
      </xdr:nvSpPr>
      <xdr:spPr>
        <a:xfrm>
          <a:off x="10426700" y="94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143019</xdr:rowOff>
    </xdr:from>
    <xdr:ext cx="469744" cy="259045"/>
    <xdr:sp macro="" textlink="">
      <xdr:nvSpPr>
        <xdr:cNvPr id="192" name="【体育館・プール】&#10;一人当たり面積該当値テキスト"/>
        <xdr:cNvSpPr txBox="1"/>
      </xdr:nvSpPr>
      <xdr:spPr>
        <a:xfrm>
          <a:off x="10566400" y="940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61214</xdr:rowOff>
    </xdr:from>
    <xdr:to>
      <xdr:col>14</xdr:col>
      <xdr:colOff>79375</xdr:colOff>
      <xdr:row>55</xdr:row>
      <xdr:rowOff>162814</xdr:rowOff>
    </xdr:to>
    <xdr:sp macro="" textlink="">
      <xdr:nvSpPr>
        <xdr:cNvPr id="193" name="円/楕円 192"/>
        <xdr:cNvSpPr/>
      </xdr:nvSpPr>
      <xdr:spPr>
        <a:xfrm>
          <a:off x="9588500" y="94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107442</xdr:rowOff>
    </xdr:from>
    <xdr:to>
      <xdr:col>15</xdr:col>
      <xdr:colOff>180975</xdr:colOff>
      <xdr:row>55</xdr:row>
      <xdr:rowOff>112014</xdr:rowOff>
    </xdr:to>
    <xdr:cxnSp macro="">
      <xdr:nvCxnSpPr>
        <xdr:cNvPr id="194" name="直線コネクタ 193"/>
        <xdr:cNvCxnSpPr/>
      </xdr:nvCxnSpPr>
      <xdr:spPr>
        <a:xfrm flipV="1">
          <a:off x="9639300" y="9537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25925</xdr:rowOff>
    </xdr:from>
    <xdr:ext cx="469744" cy="259045"/>
    <xdr:sp macro="" textlink="">
      <xdr:nvSpPr>
        <xdr:cNvPr id="195" name="n_1aveValue【体育館・プール】&#10;一人当たり面積"/>
        <xdr:cNvSpPr txBox="1"/>
      </xdr:nvSpPr>
      <xdr:spPr>
        <a:xfrm>
          <a:off x="9391727" y="101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54</xdr:row>
      <xdr:rowOff>7891</xdr:rowOff>
    </xdr:from>
    <xdr:ext cx="469744" cy="259045"/>
    <xdr:sp macro="" textlink="">
      <xdr:nvSpPr>
        <xdr:cNvPr id="196" name="n_1mainValue【体育館・プール】&#10;一人当たり面積"/>
        <xdr:cNvSpPr txBox="1"/>
      </xdr:nvSpPr>
      <xdr:spPr>
        <a:xfrm>
          <a:off x="9391727" y="926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19" name="直線コネクタ 218"/>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20"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21" name="直線コネクタ 220"/>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22"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23" name="直線コネクタ 222"/>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24"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25" name="フローチャート : 判断 22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26" name="フローチャート : 判断 225"/>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124461</xdr:rowOff>
    </xdr:from>
    <xdr:to>
      <xdr:col>6</xdr:col>
      <xdr:colOff>561975</xdr:colOff>
      <xdr:row>78</xdr:row>
      <xdr:rowOff>54611</xdr:rowOff>
    </xdr:to>
    <xdr:sp macro="" textlink="">
      <xdr:nvSpPr>
        <xdr:cNvPr id="232" name="円/楕円 231"/>
        <xdr:cNvSpPr/>
      </xdr:nvSpPr>
      <xdr:spPr>
        <a:xfrm>
          <a:off x="45847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39388</xdr:rowOff>
    </xdr:from>
    <xdr:ext cx="405111" cy="259045"/>
    <xdr:sp macro="" textlink="">
      <xdr:nvSpPr>
        <xdr:cNvPr id="233" name="【福祉施設】&#10;有形固定資産減価償却率該当値テキスト"/>
        <xdr:cNvSpPr txBox="1"/>
      </xdr:nvSpPr>
      <xdr:spPr>
        <a:xfrm>
          <a:off x="4724400" y="1324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170180</xdr:rowOff>
    </xdr:from>
    <xdr:to>
      <xdr:col>5</xdr:col>
      <xdr:colOff>409575</xdr:colOff>
      <xdr:row>78</xdr:row>
      <xdr:rowOff>100330</xdr:rowOff>
    </xdr:to>
    <xdr:sp macro="" textlink="">
      <xdr:nvSpPr>
        <xdr:cNvPr id="234" name="円/楕円 233"/>
        <xdr:cNvSpPr/>
      </xdr:nvSpPr>
      <xdr:spPr>
        <a:xfrm>
          <a:off x="3746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3811</xdr:rowOff>
    </xdr:from>
    <xdr:to>
      <xdr:col>6</xdr:col>
      <xdr:colOff>511175</xdr:colOff>
      <xdr:row>78</xdr:row>
      <xdr:rowOff>49530</xdr:rowOff>
    </xdr:to>
    <xdr:cxnSp macro="">
      <xdr:nvCxnSpPr>
        <xdr:cNvPr id="235" name="直線コネクタ 234"/>
        <xdr:cNvCxnSpPr/>
      </xdr:nvCxnSpPr>
      <xdr:spPr>
        <a:xfrm flipV="1">
          <a:off x="3797300" y="133769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34307</xdr:rowOff>
    </xdr:from>
    <xdr:ext cx="405111" cy="259045"/>
    <xdr:sp macro="" textlink="">
      <xdr:nvSpPr>
        <xdr:cNvPr id="236"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116857</xdr:rowOff>
    </xdr:from>
    <xdr:ext cx="405111" cy="259045"/>
    <xdr:sp macro="" textlink="">
      <xdr:nvSpPr>
        <xdr:cNvPr id="237" name="n_1mainValue【福祉施設】&#10;有形固定資産減価償却率"/>
        <xdr:cNvSpPr txBox="1"/>
      </xdr:nvSpPr>
      <xdr:spPr>
        <a:xfrm>
          <a:off x="3582043"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8" name="直線コネクタ 24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9" name="テキスト ボックス 24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0" name="直線コネクタ 24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1" name="テキスト ボックス 25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2" name="直線コネクタ 25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3" name="テキスト ボックス 25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4" name="直線コネクタ 25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5" name="テキスト ボックス 25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6" name="直線コネクタ 25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7" name="テキスト ボックス 25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61" name="直線コネクタ 260"/>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62"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63" name="直線コネクタ 262"/>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64"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65" name="直線コネクタ 264"/>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52088</xdr:rowOff>
    </xdr:from>
    <xdr:ext cx="469744" cy="259045"/>
    <xdr:sp macro="" textlink="">
      <xdr:nvSpPr>
        <xdr:cNvPr id="266" name="【福祉施設】&#10;一人当たり面積平均値テキスト"/>
        <xdr:cNvSpPr txBox="1"/>
      </xdr:nvSpPr>
      <xdr:spPr>
        <a:xfrm>
          <a:off x="10566400" y="13768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67" name="フローチャート : 判断 266"/>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68" name="フローチャート : 判断 267"/>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113030</xdr:rowOff>
    </xdr:from>
    <xdr:to>
      <xdr:col>15</xdr:col>
      <xdr:colOff>231775</xdr:colOff>
      <xdr:row>84</xdr:row>
      <xdr:rowOff>43180</xdr:rowOff>
    </xdr:to>
    <xdr:sp macro="" textlink="">
      <xdr:nvSpPr>
        <xdr:cNvPr id="274" name="円/楕円 273"/>
        <xdr:cNvSpPr/>
      </xdr:nvSpPr>
      <xdr:spPr>
        <a:xfrm>
          <a:off x="10426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91457</xdr:rowOff>
    </xdr:from>
    <xdr:ext cx="469744" cy="259045"/>
    <xdr:sp macro="" textlink="">
      <xdr:nvSpPr>
        <xdr:cNvPr id="275" name="【福祉施設】&#10;一人当たり面積該当値テキスト"/>
        <xdr:cNvSpPr txBox="1"/>
      </xdr:nvSpPr>
      <xdr:spPr>
        <a:xfrm>
          <a:off x="105664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120650</xdr:rowOff>
    </xdr:from>
    <xdr:to>
      <xdr:col>14</xdr:col>
      <xdr:colOff>79375</xdr:colOff>
      <xdr:row>84</xdr:row>
      <xdr:rowOff>50800</xdr:rowOff>
    </xdr:to>
    <xdr:sp macro="" textlink="">
      <xdr:nvSpPr>
        <xdr:cNvPr id="276" name="円/楕円 275"/>
        <xdr:cNvSpPr/>
      </xdr:nvSpPr>
      <xdr:spPr>
        <a:xfrm>
          <a:off x="958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163830</xdr:rowOff>
    </xdr:from>
    <xdr:to>
      <xdr:col>15</xdr:col>
      <xdr:colOff>180975</xdr:colOff>
      <xdr:row>84</xdr:row>
      <xdr:rowOff>0</xdr:rowOff>
    </xdr:to>
    <xdr:cxnSp macro="">
      <xdr:nvCxnSpPr>
        <xdr:cNvPr id="277" name="直線コネクタ 276"/>
        <xdr:cNvCxnSpPr/>
      </xdr:nvCxnSpPr>
      <xdr:spPr>
        <a:xfrm flipV="1">
          <a:off x="9639300" y="1439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25416</xdr:rowOff>
    </xdr:from>
    <xdr:ext cx="469744" cy="259045"/>
    <xdr:sp macro="" textlink="">
      <xdr:nvSpPr>
        <xdr:cNvPr id="278" name="n_1ave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41927</xdr:rowOff>
    </xdr:from>
    <xdr:ext cx="469744" cy="259045"/>
    <xdr:sp macro="" textlink="">
      <xdr:nvSpPr>
        <xdr:cNvPr id="279" name="n_1mainValue【福祉施設】&#10;一人当たり面積"/>
        <xdr:cNvSpPr txBox="1"/>
      </xdr:nvSpPr>
      <xdr:spPr>
        <a:xfrm>
          <a:off x="9391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0" name="テキスト ボックス 28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1" name="直線コネクタ 2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2" name="テキスト ボックス 29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3" name="直線コネクタ 2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4" name="テキスト ボックス 2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5" name="直線コネクタ 2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6" name="テキスト ボックス 2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7" name="直線コネクタ 2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8" name="テキスト ボックス 2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302" name="直線コネクタ 301"/>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303"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304" name="直線コネクタ 303"/>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305"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306" name="直線コネクタ 305"/>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307"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308" name="フローチャート : 判断 307"/>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309" name="フローチャート : 判断 308"/>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123698</xdr:rowOff>
    </xdr:from>
    <xdr:to>
      <xdr:col>6</xdr:col>
      <xdr:colOff>561975</xdr:colOff>
      <xdr:row>101</xdr:row>
      <xdr:rowOff>53848</xdr:rowOff>
    </xdr:to>
    <xdr:sp macro="" textlink="">
      <xdr:nvSpPr>
        <xdr:cNvPr id="315" name="円/楕円 314"/>
        <xdr:cNvSpPr/>
      </xdr:nvSpPr>
      <xdr:spPr>
        <a:xfrm>
          <a:off x="4584700" y="172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146575</xdr:rowOff>
    </xdr:from>
    <xdr:ext cx="405111" cy="259045"/>
    <xdr:sp macro="" textlink="">
      <xdr:nvSpPr>
        <xdr:cNvPr id="316" name="【市民会館】&#10;有形固定資産減価償却率該当値テキスト"/>
        <xdr:cNvSpPr txBox="1"/>
      </xdr:nvSpPr>
      <xdr:spPr>
        <a:xfrm>
          <a:off x="4724400" y="171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169418</xdr:rowOff>
    </xdr:from>
    <xdr:to>
      <xdr:col>5</xdr:col>
      <xdr:colOff>409575</xdr:colOff>
      <xdr:row>101</xdr:row>
      <xdr:rowOff>99568</xdr:rowOff>
    </xdr:to>
    <xdr:sp macro="" textlink="">
      <xdr:nvSpPr>
        <xdr:cNvPr id="317" name="円/楕円 316"/>
        <xdr:cNvSpPr/>
      </xdr:nvSpPr>
      <xdr:spPr>
        <a:xfrm>
          <a:off x="3746500" y="173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3048</xdr:rowOff>
    </xdr:from>
    <xdr:to>
      <xdr:col>6</xdr:col>
      <xdr:colOff>511175</xdr:colOff>
      <xdr:row>101</xdr:row>
      <xdr:rowOff>48768</xdr:rowOff>
    </xdr:to>
    <xdr:cxnSp macro="">
      <xdr:nvCxnSpPr>
        <xdr:cNvPr id="318" name="直線コネクタ 317"/>
        <xdr:cNvCxnSpPr/>
      </xdr:nvCxnSpPr>
      <xdr:spPr>
        <a:xfrm flipV="1">
          <a:off x="3797300" y="173194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26688</xdr:rowOff>
    </xdr:from>
    <xdr:ext cx="405111" cy="259045"/>
    <xdr:sp macro="" textlink="">
      <xdr:nvSpPr>
        <xdr:cNvPr id="319" name="n_1aveValue【市民会館】&#10;有形固定資産減価償却率"/>
        <xdr:cNvSpPr txBox="1"/>
      </xdr:nvSpPr>
      <xdr:spPr>
        <a:xfrm>
          <a:off x="3582043"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116095</xdr:rowOff>
    </xdr:from>
    <xdr:ext cx="405111" cy="259045"/>
    <xdr:sp macro="" textlink="">
      <xdr:nvSpPr>
        <xdr:cNvPr id="320" name="n_1mainValue【市民会館】&#10;有形固定資産減価償却率"/>
        <xdr:cNvSpPr txBox="1"/>
      </xdr:nvSpPr>
      <xdr:spPr>
        <a:xfrm>
          <a:off x="3582043" y="170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1" name="テキスト ボックス 33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3" name="テキスト ボックス 33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5" name="テキスト ボックス 33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7" name="テキスト ボックス 33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9" name="テキスト ボックス 33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1" name="テキスト ボックス 34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45" name="直線コネクタ 344"/>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46"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47" name="直線コネクタ 34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48"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49" name="直線コネクタ 348"/>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120666</xdr:rowOff>
    </xdr:from>
    <xdr:ext cx="469744" cy="259045"/>
    <xdr:sp macro="" textlink="">
      <xdr:nvSpPr>
        <xdr:cNvPr id="350" name="【市民会館】&#10;一人当たり面積平均値テキスト"/>
        <xdr:cNvSpPr txBox="1"/>
      </xdr:nvSpPr>
      <xdr:spPr>
        <a:xfrm>
          <a:off x="10566400" y="1795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51" name="フローチャート : 判断 350"/>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52" name="フローチャート : 判断 351"/>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139700</xdr:rowOff>
    </xdr:from>
    <xdr:to>
      <xdr:col>15</xdr:col>
      <xdr:colOff>231775</xdr:colOff>
      <xdr:row>107</xdr:row>
      <xdr:rowOff>69850</xdr:rowOff>
    </xdr:to>
    <xdr:sp macro="" textlink="">
      <xdr:nvSpPr>
        <xdr:cNvPr id="358" name="円/楕円 357"/>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118127</xdr:rowOff>
    </xdr:from>
    <xdr:ext cx="469744" cy="259045"/>
    <xdr:sp macro="" textlink="">
      <xdr:nvSpPr>
        <xdr:cNvPr id="359" name="【市民会館】&#10;一人当たり面積該当値テキスト"/>
        <xdr:cNvSpPr txBox="1"/>
      </xdr:nvSpPr>
      <xdr:spPr>
        <a:xfrm>
          <a:off x="105664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147320</xdr:rowOff>
    </xdr:from>
    <xdr:to>
      <xdr:col>14</xdr:col>
      <xdr:colOff>79375</xdr:colOff>
      <xdr:row>107</xdr:row>
      <xdr:rowOff>77470</xdr:rowOff>
    </xdr:to>
    <xdr:sp macro="" textlink="">
      <xdr:nvSpPr>
        <xdr:cNvPr id="360" name="円/楕円 359"/>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19050</xdr:rowOff>
    </xdr:from>
    <xdr:to>
      <xdr:col>15</xdr:col>
      <xdr:colOff>180975</xdr:colOff>
      <xdr:row>107</xdr:row>
      <xdr:rowOff>26670</xdr:rowOff>
    </xdr:to>
    <xdr:cxnSp macro="">
      <xdr:nvCxnSpPr>
        <xdr:cNvPr id="361" name="直線コネクタ 360"/>
        <xdr:cNvCxnSpPr/>
      </xdr:nvCxnSpPr>
      <xdr:spPr>
        <a:xfrm flipV="1">
          <a:off x="9639300" y="18364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120666</xdr:rowOff>
    </xdr:from>
    <xdr:ext cx="469744" cy="259045"/>
    <xdr:sp macro="" textlink="">
      <xdr:nvSpPr>
        <xdr:cNvPr id="362"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68597</xdr:rowOff>
    </xdr:from>
    <xdr:ext cx="469744" cy="259045"/>
    <xdr:sp macro="" textlink="">
      <xdr:nvSpPr>
        <xdr:cNvPr id="363" name="n_1mainValue【市民会館】&#10;一人当たり面積"/>
        <xdr:cNvSpPr txBox="1"/>
      </xdr:nvSpPr>
      <xdr:spPr>
        <a:xfrm>
          <a:off x="9391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1" name="正方形/長方形 37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3" name="正方形/長方形 3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4" name="正方形/長方形 3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5" name="正方形/長方形 3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6" name="正方形/長方形 3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7" name="正方形/長方形 3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8" name="正方形/長方形 3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9" name="正方形/長方形 37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0" name="テキスト ボックス 3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1" name="直線コネクタ 3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2" name="テキスト ボックス 3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3" name="直線コネクタ 3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4" name="テキスト ボックス 3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5" name="直線コネクタ 3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6" name="テキスト ボックス 3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7" name="直線コネクタ 3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8" name="テキスト ボックス 39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02" name="直線コネクタ 401"/>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03"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04" name="直線コネクタ 403"/>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05"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06" name="直線コネクタ 405"/>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407"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08" name="フローチャート : 判断 40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09" name="フローチャート : 判断 408"/>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72644</xdr:rowOff>
    </xdr:from>
    <xdr:to>
      <xdr:col>23</xdr:col>
      <xdr:colOff>568325</xdr:colOff>
      <xdr:row>59</xdr:row>
      <xdr:rowOff>2794</xdr:rowOff>
    </xdr:to>
    <xdr:sp macro="" textlink="">
      <xdr:nvSpPr>
        <xdr:cNvPr id="415" name="円/楕円 414"/>
        <xdr:cNvSpPr/>
      </xdr:nvSpPr>
      <xdr:spPr>
        <a:xfrm>
          <a:off x="162687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95521</xdr:rowOff>
    </xdr:from>
    <xdr:ext cx="405111" cy="259045"/>
    <xdr:sp macro="" textlink="">
      <xdr:nvSpPr>
        <xdr:cNvPr id="416" name="【保健センター・保健所】&#10;有形固定資産減価償却率該当値テキスト"/>
        <xdr:cNvSpPr txBox="1"/>
      </xdr:nvSpPr>
      <xdr:spPr>
        <a:xfrm>
          <a:off x="16408400" y="986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116078</xdr:rowOff>
    </xdr:from>
    <xdr:to>
      <xdr:col>22</xdr:col>
      <xdr:colOff>415925</xdr:colOff>
      <xdr:row>59</xdr:row>
      <xdr:rowOff>46228</xdr:rowOff>
    </xdr:to>
    <xdr:sp macro="" textlink="">
      <xdr:nvSpPr>
        <xdr:cNvPr id="417" name="円/楕円 416"/>
        <xdr:cNvSpPr/>
      </xdr:nvSpPr>
      <xdr:spPr>
        <a:xfrm>
          <a:off x="15430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123444</xdr:rowOff>
    </xdr:from>
    <xdr:to>
      <xdr:col>23</xdr:col>
      <xdr:colOff>517525</xdr:colOff>
      <xdr:row>58</xdr:row>
      <xdr:rowOff>166878</xdr:rowOff>
    </xdr:to>
    <xdr:cxnSp macro="">
      <xdr:nvCxnSpPr>
        <xdr:cNvPr id="418" name="直線コネクタ 417"/>
        <xdr:cNvCxnSpPr/>
      </xdr:nvCxnSpPr>
      <xdr:spPr>
        <a:xfrm flipV="1">
          <a:off x="15481300" y="1006754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37355</xdr:rowOff>
    </xdr:from>
    <xdr:ext cx="405111" cy="259045"/>
    <xdr:sp macro="" textlink="">
      <xdr:nvSpPr>
        <xdr:cNvPr id="419"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62755</xdr:rowOff>
    </xdr:from>
    <xdr:ext cx="405111" cy="259045"/>
    <xdr:sp macro="" textlink="">
      <xdr:nvSpPr>
        <xdr:cNvPr id="420" name="n_1mainValue【保健センター・保健所】&#10;有形固定資産減価償却率"/>
        <xdr:cNvSpPr txBox="1"/>
      </xdr:nvSpPr>
      <xdr:spPr>
        <a:xfrm>
          <a:off x="15266043"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1" name="直線コネクタ 4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2" name="テキスト ボックス 4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3" name="直線コネクタ 4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4" name="テキスト ボックス 4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5" name="直線コネクタ 4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6" name="テキスト ボックス 4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7" name="直線コネクタ 4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8" name="テキスト ボックス 4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42" name="直線コネクタ 441"/>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43"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44" name="直線コネクタ 44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45"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46" name="直線コネクタ 445"/>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154957</xdr:rowOff>
    </xdr:from>
    <xdr:ext cx="469744" cy="259045"/>
    <xdr:sp macro="" textlink="">
      <xdr:nvSpPr>
        <xdr:cNvPr id="447" name="【保健センター・保健所】&#10;一人当たり面積平均値テキスト"/>
        <xdr:cNvSpPr txBox="1"/>
      </xdr:nvSpPr>
      <xdr:spPr>
        <a:xfrm>
          <a:off x="222504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48" name="フローチャート : 判断 447"/>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49" name="フローチャート : 判断 448"/>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0" name="テキスト ボックス 4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1" name="テキスト ボックス 4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2" name="テキスト ボックス 4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3" name="テキスト ボックス 4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4" name="テキスト ボックス 4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90932</xdr:rowOff>
    </xdr:from>
    <xdr:to>
      <xdr:col>32</xdr:col>
      <xdr:colOff>238125</xdr:colOff>
      <xdr:row>63</xdr:row>
      <xdr:rowOff>21082</xdr:rowOff>
    </xdr:to>
    <xdr:sp macro="" textlink="">
      <xdr:nvSpPr>
        <xdr:cNvPr id="455" name="円/楕円 454"/>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5859</xdr:rowOff>
    </xdr:from>
    <xdr:ext cx="469744" cy="259045"/>
    <xdr:sp macro="" textlink="">
      <xdr:nvSpPr>
        <xdr:cNvPr id="456" name="【保健センター・保健所】&#10;一人当たり面積該当値テキスト"/>
        <xdr:cNvSpPr txBox="1"/>
      </xdr:nvSpPr>
      <xdr:spPr>
        <a:xfrm>
          <a:off x="22250400" y="1063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90932</xdr:rowOff>
    </xdr:from>
    <xdr:to>
      <xdr:col>31</xdr:col>
      <xdr:colOff>85725</xdr:colOff>
      <xdr:row>63</xdr:row>
      <xdr:rowOff>21082</xdr:rowOff>
    </xdr:to>
    <xdr:sp macro="" textlink="">
      <xdr:nvSpPr>
        <xdr:cNvPr id="457" name="円/楕円 456"/>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141732</xdr:rowOff>
    </xdr:from>
    <xdr:to>
      <xdr:col>32</xdr:col>
      <xdr:colOff>187325</xdr:colOff>
      <xdr:row>62</xdr:row>
      <xdr:rowOff>141732</xdr:rowOff>
    </xdr:to>
    <xdr:cxnSp macro="">
      <xdr:nvCxnSpPr>
        <xdr:cNvPr id="458" name="直線コネクタ 457"/>
        <xdr:cNvCxnSpPr/>
      </xdr:nvCxnSpPr>
      <xdr:spPr>
        <a:xfrm>
          <a:off x="21323300" y="1077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78757</xdr:rowOff>
    </xdr:from>
    <xdr:ext cx="469744" cy="259045"/>
    <xdr:sp macro="" textlink="">
      <xdr:nvSpPr>
        <xdr:cNvPr id="459"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12209</xdr:rowOff>
    </xdr:from>
    <xdr:ext cx="469744" cy="259045"/>
    <xdr:sp macro="" textlink="">
      <xdr:nvSpPr>
        <xdr:cNvPr id="460" name="n_1mainValue【保健センター・保健所】&#10;一人当たり面積"/>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1" name="正方形/長方形 4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2" name="正方形/長方形 4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3" name="正方形/長方形 4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4" name="正方形/長方形 4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5" name="正方形/長方形 4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6" name="正方形/長方形 4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7" name="正方形/長方形 4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8" name="正方形/長方形 4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9" name="テキスト ボックス 4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0" name="直線コネクタ 4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1" name="テキスト ボックス 47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2" name="直線コネクタ 4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3" name="テキスト ボックス 47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4" name="直線コネクタ 4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5" name="テキスト ボックス 4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6" name="直線コネクタ 4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7" name="テキスト ボックス 4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8" name="直線コネクタ 4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9" name="テキスト ボックス 4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0" name="直線コネクタ 4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81" name="テキスト ボックス 48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83" name="テキスト ボックス 48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485" name="直線コネクタ 484"/>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486"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487" name="直線コネクタ 486"/>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488"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489" name="直線コネクタ 488"/>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490"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491" name="フローチャート : 判断 490"/>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492" name="フローチャート : 判断 491"/>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3" name="テキスト ボックス 4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4" name="テキスト ボックス 4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5" name="テキスト ボックス 4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6" name="テキスト ボックス 4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7" name="テキスト ボックス 4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2539</xdr:rowOff>
    </xdr:from>
    <xdr:to>
      <xdr:col>23</xdr:col>
      <xdr:colOff>568325</xdr:colOff>
      <xdr:row>79</xdr:row>
      <xdr:rowOff>104139</xdr:rowOff>
    </xdr:to>
    <xdr:sp macro="" textlink="">
      <xdr:nvSpPr>
        <xdr:cNvPr id="498" name="円/楕円 497"/>
        <xdr:cNvSpPr/>
      </xdr:nvSpPr>
      <xdr:spPr>
        <a:xfrm>
          <a:off x="162687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127016</xdr:rowOff>
    </xdr:from>
    <xdr:ext cx="405111" cy="259045"/>
    <xdr:sp macro="" textlink="">
      <xdr:nvSpPr>
        <xdr:cNvPr id="499" name="【消防施設】&#10;有形固定資産減価償却率該当値テキスト"/>
        <xdr:cNvSpPr txBox="1"/>
      </xdr:nvSpPr>
      <xdr:spPr>
        <a:xfrm>
          <a:off x="16408400" y="1350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6350</xdr:rowOff>
    </xdr:from>
    <xdr:to>
      <xdr:col>22</xdr:col>
      <xdr:colOff>415925</xdr:colOff>
      <xdr:row>79</xdr:row>
      <xdr:rowOff>107950</xdr:rowOff>
    </xdr:to>
    <xdr:sp macro="" textlink="">
      <xdr:nvSpPr>
        <xdr:cNvPr id="500" name="円/楕円 499"/>
        <xdr:cNvSpPr/>
      </xdr:nvSpPr>
      <xdr:spPr>
        <a:xfrm>
          <a:off x="15430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53339</xdr:rowOff>
    </xdr:from>
    <xdr:to>
      <xdr:col>23</xdr:col>
      <xdr:colOff>517525</xdr:colOff>
      <xdr:row>79</xdr:row>
      <xdr:rowOff>57150</xdr:rowOff>
    </xdr:to>
    <xdr:cxnSp macro="">
      <xdr:nvCxnSpPr>
        <xdr:cNvPr id="501" name="直線コネクタ 500"/>
        <xdr:cNvCxnSpPr/>
      </xdr:nvCxnSpPr>
      <xdr:spPr>
        <a:xfrm flipV="1">
          <a:off x="15481300" y="135978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11447</xdr:rowOff>
    </xdr:from>
    <xdr:ext cx="405111" cy="259045"/>
    <xdr:sp macro="" textlink="">
      <xdr:nvSpPr>
        <xdr:cNvPr id="502" name="n_1aveValue【消防施設】&#10;有形固定資産減価償却率"/>
        <xdr:cNvSpPr txBox="1"/>
      </xdr:nvSpPr>
      <xdr:spPr>
        <a:xfrm>
          <a:off x="15266043"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124477</xdr:rowOff>
    </xdr:from>
    <xdr:ext cx="405111" cy="259045"/>
    <xdr:sp macro="" textlink="">
      <xdr:nvSpPr>
        <xdr:cNvPr id="503" name="n_1mainValue【消防施設】&#10;有形固定資産減価償却率"/>
        <xdr:cNvSpPr txBox="1"/>
      </xdr:nvSpPr>
      <xdr:spPr>
        <a:xfrm>
          <a:off x="15266043"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14" name="直線コネクタ 51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15" name="テキスト ボックス 51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16" name="直線コネクタ 51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17" name="テキスト ボックス 51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18" name="直線コネクタ 51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19" name="テキスト ボックス 51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0" name="直線コネクタ 51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21" name="テキスト ボックス 52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22" name="直線コネクタ 52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23" name="テキスト ボックス 52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24" name="直線コネクタ 52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25" name="テキスト ボックス 52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29" name="直線コネクタ 528"/>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30"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31" name="直線コネクタ 530"/>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32"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33" name="直線コネクタ 53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94541</xdr:rowOff>
    </xdr:from>
    <xdr:ext cx="469744" cy="259045"/>
    <xdr:sp macro="" textlink="">
      <xdr:nvSpPr>
        <xdr:cNvPr id="534" name="【消防施設】&#10;一人当たり面積平均値テキスト"/>
        <xdr:cNvSpPr txBox="1"/>
      </xdr:nvSpPr>
      <xdr:spPr>
        <a:xfrm>
          <a:off x="22250400" y="13810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35" name="フローチャート : 判断 534"/>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36" name="フローチャート : 判断 535"/>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7" name="テキスト ボックス 5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8" name="テキスト ボックス 5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9" name="テキスト ボックス 5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0" name="テキスト ボックス 5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1" name="テキスト ボックス 5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52614</xdr:rowOff>
    </xdr:from>
    <xdr:to>
      <xdr:col>32</xdr:col>
      <xdr:colOff>238125</xdr:colOff>
      <xdr:row>82</xdr:row>
      <xdr:rowOff>154214</xdr:rowOff>
    </xdr:to>
    <xdr:sp macro="" textlink="">
      <xdr:nvSpPr>
        <xdr:cNvPr id="542" name="円/楕円 541"/>
        <xdr:cNvSpPr/>
      </xdr:nvSpPr>
      <xdr:spPr>
        <a:xfrm>
          <a:off x="22110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31041</xdr:rowOff>
    </xdr:from>
    <xdr:ext cx="469744" cy="259045"/>
    <xdr:sp macro="" textlink="">
      <xdr:nvSpPr>
        <xdr:cNvPr id="543" name="【消防施設】&#10;一人当たり面積該当値テキスト"/>
        <xdr:cNvSpPr txBox="1"/>
      </xdr:nvSpPr>
      <xdr:spPr>
        <a:xfrm>
          <a:off x="22250400" y="140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63500</xdr:rowOff>
    </xdr:from>
    <xdr:to>
      <xdr:col>31</xdr:col>
      <xdr:colOff>85725</xdr:colOff>
      <xdr:row>82</xdr:row>
      <xdr:rowOff>165100</xdr:rowOff>
    </xdr:to>
    <xdr:sp macro="" textlink="">
      <xdr:nvSpPr>
        <xdr:cNvPr id="544" name="円/楕円 543"/>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103414</xdr:rowOff>
    </xdr:from>
    <xdr:to>
      <xdr:col>32</xdr:col>
      <xdr:colOff>187325</xdr:colOff>
      <xdr:row>82</xdr:row>
      <xdr:rowOff>114300</xdr:rowOff>
    </xdr:to>
    <xdr:cxnSp macro="">
      <xdr:nvCxnSpPr>
        <xdr:cNvPr id="545" name="直線コネクタ 544"/>
        <xdr:cNvCxnSpPr/>
      </xdr:nvCxnSpPr>
      <xdr:spPr>
        <a:xfrm flipV="1">
          <a:off x="21323300" y="141623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113591</xdr:rowOff>
    </xdr:from>
    <xdr:ext cx="469744" cy="259045"/>
    <xdr:sp macro="" textlink="">
      <xdr:nvSpPr>
        <xdr:cNvPr id="546" name="n_1ave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156227</xdr:rowOff>
    </xdr:from>
    <xdr:ext cx="469744" cy="259045"/>
    <xdr:sp macro="" textlink="">
      <xdr:nvSpPr>
        <xdr:cNvPr id="547" name="n_1main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8" name="正方形/長方形 5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9" name="正方形/長方形 5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0" name="正方形/長方形 5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1" name="正方形/長方形 5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2" name="正方形/長方形 5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3" name="正方形/長方形 5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4" name="正方形/長方形 5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5" name="正方形/長方形 5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6" name="テキスト ボックス 5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7" name="直線コネクタ 5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58" name="直線コネクタ 5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59" name="テキスト ボックス 5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0" name="直線コネクタ 5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1" name="テキスト ボックス 5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2" name="直線コネクタ 5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63" name="テキスト ボックス 5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4" name="直線コネクタ 5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65" name="テキスト ボックス 5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66" name="直線コネクタ 5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67" name="テキスト ボックス 5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68" name="直線コネクタ 5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69" name="テキスト ボックス 5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110489</xdr:rowOff>
    </xdr:from>
    <xdr:to>
      <xdr:col>23</xdr:col>
      <xdr:colOff>516889</xdr:colOff>
      <xdr:row>107</xdr:row>
      <xdr:rowOff>162742</xdr:rowOff>
    </xdr:to>
    <xdr:cxnSp macro="">
      <xdr:nvCxnSpPr>
        <xdr:cNvPr id="573" name="直線コネクタ 572"/>
        <xdr:cNvCxnSpPr/>
      </xdr:nvCxnSpPr>
      <xdr:spPr>
        <a:xfrm flipV="1">
          <a:off x="16318864" y="17426939"/>
          <a:ext cx="0" cy="108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166569</xdr:rowOff>
    </xdr:from>
    <xdr:ext cx="405111" cy="259045"/>
    <xdr:sp macro="" textlink="">
      <xdr:nvSpPr>
        <xdr:cNvPr id="574" name="【庁舎】&#10;有形固定資産減価償却率最小値テキスト"/>
        <xdr:cNvSpPr txBox="1"/>
      </xdr:nvSpPr>
      <xdr:spPr>
        <a:xfrm>
          <a:off x="164084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162742</xdr:rowOff>
    </xdr:from>
    <xdr:to>
      <xdr:col>23</xdr:col>
      <xdr:colOff>606425</xdr:colOff>
      <xdr:row>107</xdr:row>
      <xdr:rowOff>162742</xdr:rowOff>
    </xdr:to>
    <xdr:cxnSp macro="">
      <xdr:nvCxnSpPr>
        <xdr:cNvPr id="575" name="直線コネクタ 574"/>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57166</xdr:rowOff>
    </xdr:from>
    <xdr:ext cx="405111" cy="259045"/>
    <xdr:sp macro="" textlink="">
      <xdr:nvSpPr>
        <xdr:cNvPr id="576" name="【庁舎】&#10;有形固定資産減価償却率最大値テキスト"/>
        <xdr:cNvSpPr txBox="1"/>
      </xdr:nvSpPr>
      <xdr:spPr>
        <a:xfrm>
          <a:off x="16408400" y="172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101</xdr:row>
      <xdr:rowOff>110489</xdr:rowOff>
    </xdr:from>
    <xdr:to>
      <xdr:col>23</xdr:col>
      <xdr:colOff>606425</xdr:colOff>
      <xdr:row>101</xdr:row>
      <xdr:rowOff>110489</xdr:rowOff>
    </xdr:to>
    <xdr:cxnSp macro="">
      <xdr:nvCxnSpPr>
        <xdr:cNvPr id="577" name="直線コネクタ 576"/>
        <xdr:cNvCxnSpPr/>
      </xdr:nvCxnSpPr>
      <xdr:spPr>
        <a:xfrm>
          <a:off x="16230600" y="174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49909</xdr:rowOff>
    </xdr:from>
    <xdr:ext cx="405111" cy="259045"/>
    <xdr:sp macro="" textlink="">
      <xdr:nvSpPr>
        <xdr:cNvPr id="578" name="【庁舎】&#10;有形固定資産減価償却率平均値テキスト"/>
        <xdr:cNvSpPr txBox="1"/>
      </xdr:nvSpPr>
      <xdr:spPr>
        <a:xfrm>
          <a:off x="164084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27032</xdr:rowOff>
    </xdr:from>
    <xdr:to>
      <xdr:col>23</xdr:col>
      <xdr:colOff>568325</xdr:colOff>
      <xdr:row>104</xdr:row>
      <xdr:rowOff>128632</xdr:rowOff>
    </xdr:to>
    <xdr:sp macro="" textlink="">
      <xdr:nvSpPr>
        <xdr:cNvPr id="579" name="フローチャート : 判断 578"/>
        <xdr:cNvSpPr/>
      </xdr:nvSpPr>
      <xdr:spPr>
        <a:xfrm>
          <a:off x="16268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170724</xdr:rowOff>
    </xdr:from>
    <xdr:to>
      <xdr:col>22</xdr:col>
      <xdr:colOff>415925</xdr:colOff>
      <xdr:row>104</xdr:row>
      <xdr:rowOff>100874</xdr:rowOff>
    </xdr:to>
    <xdr:sp macro="" textlink="">
      <xdr:nvSpPr>
        <xdr:cNvPr id="580" name="フローチャート : 判断 579"/>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111942</xdr:rowOff>
    </xdr:from>
    <xdr:to>
      <xdr:col>23</xdr:col>
      <xdr:colOff>568325</xdr:colOff>
      <xdr:row>108</xdr:row>
      <xdr:rowOff>42092</xdr:rowOff>
    </xdr:to>
    <xdr:sp macro="" textlink="">
      <xdr:nvSpPr>
        <xdr:cNvPr id="586" name="円/楕円 585"/>
        <xdr:cNvSpPr/>
      </xdr:nvSpPr>
      <xdr:spPr>
        <a:xfrm>
          <a:off x="16268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26869</xdr:rowOff>
    </xdr:from>
    <xdr:ext cx="405111" cy="259045"/>
    <xdr:sp macro="" textlink="">
      <xdr:nvSpPr>
        <xdr:cNvPr id="587" name="【庁舎】&#10;有形固定資産減価償却率該当値テキスト"/>
        <xdr:cNvSpPr txBox="1"/>
      </xdr:nvSpPr>
      <xdr:spPr>
        <a:xfrm>
          <a:off x="16408400" y="1837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25400</xdr:rowOff>
    </xdr:from>
    <xdr:to>
      <xdr:col>22</xdr:col>
      <xdr:colOff>415925</xdr:colOff>
      <xdr:row>100</xdr:row>
      <xdr:rowOff>127000</xdr:rowOff>
    </xdr:to>
    <xdr:sp macro="" textlink="">
      <xdr:nvSpPr>
        <xdr:cNvPr id="588" name="円/楕円 587"/>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76200</xdr:rowOff>
    </xdr:from>
    <xdr:to>
      <xdr:col>23</xdr:col>
      <xdr:colOff>517525</xdr:colOff>
      <xdr:row>107</xdr:row>
      <xdr:rowOff>162742</xdr:rowOff>
    </xdr:to>
    <xdr:cxnSp macro="">
      <xdr:nvCxnSpPr>
        <xdr:cNvPr id="589" name="直線コネクタ 588"/>
        <xdr:cNvCxnSpPr/>
      </xdr:nvCxnSpPr>
      <xdr:spPr>
        <a:xfrm>
          <a:off x="15481300" y="17221200"/>
          <a:ext cx="838200" cy="128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92001</xdr:rowOff>
    </xdr:from>
    <xdr:ext cx="405111" cy="259045"/>
    <xdr:sp macro="" textlink="">
      <xdr:nvSpPr>
        <xdr:cNvPr id="590" name="n_1aveValue【庁舎】&#10;有形固定資産減価償却率"/>
        <xdr:cNvSpPr txBox="1"/>
      </xdr:nvSpPr>
      <xdr:spPr>
        <a:xfrm>
          <a:off x="15266043"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143527</xdr:rowOff>
    </xdr:from>
    <xdr:ext cx="405111" cy="259045"/>
    <xdr:sp macro="" textlink="">
      <xdr:nvSpPr>
        <xdr:cNvPr id="591" name="n_1mainValue【庁舎】&#10;有形固定資産減価償却率"/>
        <xdr:cNvSpPr txBox="1"/>
      </xdr:nvSpPr>
      <xdr:spPr>
        <a:xfrm>
          <a:off x="15266043"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2" name="テキスト ボックス 60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03" name="直線コネクタ 6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04" name="テキスト ボックス 6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5" name="直線コネクタ 6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6" name="テキスト ボックス 6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7" name="直線コネクタ 6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8" name="テキスト ボックス 6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9" name="直線コネクタ 6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0" name="テキスト ボックス 6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14" name="直線コネクタ 613"/>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15"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16" name="直線コネクタ 615"/>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17"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18" name="直線コネクタ 617"/>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619"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20" name="フローチャート : 判断 619"/>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21" name="フローチャート : 判断 620"/>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45974</xdr:rowOff>
    </xdr:from>
    <xdr:to>
      <xdr:col>32</xdr:col>
      <xdr:colOff>238125</xdr:colOff>
      <xdr:row>101</xdr:row>
      <xdr:rowOff>147574</xdr:rowOff>
    </xdr:to>
    <xdr:sp macro="" textlink="">
      <xdr:nvSpPr>
        <xdr:cNvPr id="627" name="円/楕円 626"/>
        <xdr:cNvSpPr/>
      </xdr:nvSpPr>
      <xdr:spPr>
        <a:xfrm>
          <a:off x="221107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68851</xdr:rowOff>
    </xdr:from>
    <xdr:ext cx="469744" cy="259045"/>
    <xdr:sp macro="" textlink="">
      <xdr:nvSpPr>
        <xdr:cNvPr id="628" name="【庁舎】&#10;一人当たり面積該当値テキスト"/>
        <xdr:cNvSpPr txBox="1"/>
      </xdr:nvSpPr>
      <xdr:spPr>
        <a:xfrm>
          <a:off x="22250400" y="1721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0.358</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39115</xdr:rowOff>
    </xdr:from>
    <xdr:to>
      <xdr:col>31</xdr:col>
      <xdr:colOff>85725</xdr:colOff>
      <xdr:row>104</xdr:row>
      <xdr:rowOff>140715</xdr:rowOff>
    </xdr:to>
    <xdr:sp macro="" textlink="">
      <xdr:nvSpPr>
        <xdr:cNvPr id="629" name="円/楕円 628"/>
        <xdr:cNvSpPr/>
      </xdr:nvSpPr>
      <xdr:spPr>
        <a:xfrm>
          <a:off x="21272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96774</xdr:rowOff>
    </xdr:from>
    <xdr:to>
      <xdr:col>32</xdr:col>
      <xdr:colOff>187325</xdr:colOff>
      <xdr:row>104</xdr:row>
      <xdr:rowOff>89915</xdr:rowOff>
    </xdr:to>
    <xdr:cxnSp macro="">
      <xdr:nvCxnSpPr>
        <xdr:cNvPr id="630" name="直線コネクタ 629"/>
        <xdr:cNvCxnSpPr/>
      </xdr:nvCxnSpPr>
      <xdr:spPr>
        <a:xfrm flipV="1">
          <a:off x="21323300" y="17413224"/>
          <a:ext cx="838200" cy="50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38116</xdr:rowOff>
    </xdr:from>
    <xdr:ext cx="469744" cy="259045"/>
    <xdr:sp macro="" textlink="">
      <xdr:nvSpPr>
        <xdr:cNvPr id="631"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157242</xdr:rowOff>
    </xdr:from>
    <xdr:ext cx="469744" cy="259045"/>
    <xdr:sp macro="" textlink="">
      <xdr:nvSpPr>
        <xdr:cNvPr id="632" name="n_1mainValue【庁舎】&#10;一人当たり面積"/>
        <xdr:cNvSpPr txBox="1"/>
      </xdr:nvSpPr>
      <xdr:spPr>
        <a:xfrm>
          <a:off x="210757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ほとんどの類型において、有形固定資産減価償却率は類似団体を上回っているものの、庁舎については類似団体を大きく下回っている。</a:t>
          </a:r>
        </a:p>
        <a:p>
          <a:r>
            <a:rPr kumimoji="1" lang="ja-JP" altLang="en-US" sz="1300">
              <a:latin typeface="ＭＳ Ｐゴシック"/>
            </a:rPr>
            <a:t>これは、平成Ｈ２８年度に新庁舎が建設されたために、有形固定資産減価償却率が大きく低下している。また、福祉施設について、古いものは昭和４４年、それ以外の多くが昭和５０年代から昭和６０年代に建築されたものであるので、類似団体を上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鹿児島県出水市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54,667
54,131
329.98
30,889,558
30,109,461
670,123
15,899,786
24,965,242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地方消費税交付金に係る基準財政収入額が</a:t>
          </a:r>
          <a:r>
            <a:rPr kumimoji="1" lang="en-US" altLang="ja-JP" sz="1300">
              <a:latin typeface="ＭＳ Ｐゴシック"/>
            </a:rPr>
            <a:t>82,889</a:t>
          </a:r>
          <a:r>
            <a:rPr kumimoji="1" lang="ja-JP" altLang="en-US" sz="1300">
              <a:latin typeface="ＭＳ Ｐゴシック"/>
            </a:rPr>
            <a:t>千円増額したことを主な要因として、基準財政収入総額は約１．３億円改善しているものの、それに対する基準財政需要額も伸びることから、財政力指数は横ばい状態である。税収等が平成２６年度から本年まで持ち直しの兆しをみせているが、依然として財政力指数が横ばい状態であることから、今後も市税の徴収強化、口座振替の推進、観光産業や地場産業の振興対策により、歳入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75142</xdr:rowOff>
    </xdr:to>
    <xdr:cxnSp macro="">
      <xdr:nvCxnSpPr>
        <xdr:cNvPr id="71" name="直線コネクタ 70"/>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よる普通交付税の算定の特例が段階的に縮小し、普通交付税が減少していることにより経常一般財源等が減少している。また、人件費は減少しているが、扶助費及び公債費の増加により義務的経費は増加している。このことから、経常収支比率が悪化している。</a:t>
          </a:r>
          <a:endParaRPr kumimoji="1" lang="en-US" altLang="ja-JP" sz="1300">
            <a:latin typeface="ＭＳ Ｐゴシック"/>
          </a:endParaRPr>
        </a:p>
        <a:p>
          <a:r>
            <a:rPr kumimoji="1" lang="ja-JP" altLang="en-US" sz="1300">
              <a:latin typeface="ＭＳ Ｐゴシック"/>
            </a:rPr>
            <a:t>　 今後も、地方税増による財源の確保と更なる行政改革を推し進めることに努める。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82127</xdr:rowOff>
    </xdr:to>
    <xdr:cxnSp macro="">
      <xdr:nvCxnSpPr>
        <xdr:cNvPr id="131" name="直線コネクタ 130"/>
        <xdr:cNvCxnSpPr/>
      </xdr:nvCxnSpPr>
      <xdr:spPr>
        <a:xfrm>
          <a:off x="4114800" y="1074674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33867</xdr:rowOff>
    </xdr:to>
    <xdr:cxnSp macro="">
      <xdr:nvCxnSpPr>
        <xdr:cNvPr id="134" name="直線コネクタ 133"/>
        <xdr:cNvCxnSpPr/>
      </xdr:nvCxnSpPr>
      <xdr:spPr>
        <a:xfrm flipV="1">
          <a:off x="3225800" y="1074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135467</xdr:rowOff>
    </xdr:from>
    <xdr:to>
      <xdr:col>4</xdr:col>
      <xdr:colOff>482600</xdr:colOff>
      <xdr:row>63</xdr:row>
      <xdr:rowOff>33867</xdr:rowOff>
    </xdr:to>
    <xdr:cxnSp macro="">
      <xdr:nvCxnSpPr>
        <xdr:cNvPr id="137" name="直線コネクタ 136"/>
        <xdr:cNvCxnSpPr/>
      </xdr:nvCxnSpPr>
      <xdr:spPr>
        <a:xfrm>
          <a:off x="2336800" y="1059391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22860</xdr:rowOff>
    </xdr:from>
    <xdr:to>
      <xdr:col>3</xdr:col>
      <xdr:colOff>279400</xdr:colOff>
      <xdr:row>61</xdr:row>
      <xdr:rowOff>135467</xdr:rowOff>
    </xdr:to>
    <xdr:cxnSp macro="">
      <xdr:nvCxnSpPr>
        <xdr:cNvPr id="140" name="直線コネクタ 139"/>
        <xdr:cNvCxnSpPr/>
      </xdr:nvCxnSpPr>
      <xdr:spPr>
        <a:xfrm>
          <a:off x="1447800" y="1048131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50" name="円/楕円 149"/>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3404</xdr:rowOff>
    </xdr:from>
    <xdr:ext cx="762000" cy="259045"/>
    <xdr:sp macro="" textlink="">
      <xdr:nvSpPr>
        <xdr:cNvPr id="151" name="財政構造の弾力性該当値テキスト"/>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2" name="円/楕円 151"/>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53" name="テキスト ボックス 152"/>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154517</xdr:rowOff>
    </xdr:from>
    <xdr:to>
      <xdr:col>4</xdr:col>
      <xdr:colOff>533400</xdr:colOff>
      <xdr:row>63</xdr:row>
      <xdr:rowOff>84667</xdr:rowOff>
    </xdr:to>
    <xdr:sp macro="" textlink="">
      <xdr:nvSpPr>
        <xdr:cNvPr id="154" name="円/楕円 153"/>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55" name="テキスト ボックス 154"/>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84667</xdr:rowOff>
    </xdr:from>
    <xdr:to>
      <xdr:col>3</xdr:col>
      <xdr:colOff>330200</xdr:colOff>
      <xdr:row>62</xdr:row>
      <xdr:rowOff>14817</xdr:rowOff>
    </xdr:to>
    <xdr:sp macro="" textlink="">
      <xdr:nvSpPr>
        <xdr:cNvPr id="156" name="円/楕円 155"/>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24994</xdr:rowOff>
    </xdr:from>
    <xdr:ext cx="762000" cy="259045"/>
    <xdr:sp macro="" textlink="">
      <xdr:nvSpPr>
        <xdr:cNvPr id="157" name="テキスト ボックス 156"/>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58" name="円/楕円 157"/>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59" name="テキスト ボックス 158"/>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[126,673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に積極的に取り組むことにより、前年度に比べ人件費及び物件費が共に減少している。今後も、公の施設見直し計画に基づいた指定管理者制度の導入、民営化等を推進し、また公共施設マネジメント計画に基づいた公共施設の適正配置や有効活用を検討することで、より一層のコスト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15573</xdr:rowOff>
    </xdr:from>
    <xdr:to>
      <xdr:col>7</xdr:col>
      <xdr:colOff>152400</xdr:colOff>
      <xdr:row>84</xdr:row>
      <xdr:rowOff>33767</xdr:rowOff>
    </xdr:to>
    <xdr:cxnSp macro="">
      <xdr:nvCxnSpPr>
        <xdr:cNvPr id="194" name="直線コネクタ 193"/>
        <xdr:cNvCxnSpPr/>
      </xdr:nvCxnSpPr>
      <xdr:spPr>
        <a:xfrm flipV="1">
          <a:off x="4114800" y="14417373"/>
          <a:ext cx="838200" cy="1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33767</xdr:rowOff>
    </xdr:from>
    <xdr:to>
      <xdr:col>6</xdr:col>
      <xdr:colOff>0</xdr:colOff>
      <xdr:row>84</xdr:row>
      <xdr:rowOff>38480</xdr:rowOff>
    </xdr:to>
    <xdr:cxnSp macro="">
      <xdr:nvCxnSpPr>
        <xdr:cNvPr id="197" name="直線コネクタ 196"/>
        <xdr:cNvCxnSpPr/>
      </xdr:nvCxnSpPr>
      <xdr:spPr>
        <a:xfrm flipV="1">
          <a:off x="3225800" y="14435567"/>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127318</xdr:rowOff>
    </xdr:from>
    <xdr:to>
      <xdr:col>4</xdr:col>
      <xdr:colOff>482600</xdr:colOff>
      <xdr:row>84</xdr:row>
      <xdr:rowOff>38480</xdr:rowOff>
    </xdr:to>
    <xdr:cxnSp macro="">
      <xdr:nvCxnSpPr>
        <xdr:cNvPr id="200" name="直線コネクタ 199"/>
        <xdr:cNvCxnSpPr/>
      </xdr:nvCxnSpPr>
      <xdr:spPr>
        <a:xfrm>
          <a:off x="2336800" y="14357668"/>
          <a:ext cx="889000" cy="8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127318</xdr:rowOff>
    </xdr:from>
    <xdr:to>
      <xdr:col>3</xdr:col>
      <xdr:colOff>279400</xdr:colOff>
      <xdr:row>83</xdr:row>
      <xdr:rowOff>147289</xdr:rowOff>
    </xdr:to>
    <xdr:cxnSp macro="">
      <xdr:nvCxnSpPr>
        <xdr:cNvPr id="203" name="直線コネクタ 202"/>
        <xdr:cNvCxnSpPr/>
      </xdr:nvCxnSpPr>
      <xdr:spPr>
        <a:xfrm flipV="1">
          <a:off x="1447800" y="14357668"/>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136223</xdr:rowOff>
    </xdr:from>
    <xdr:to>
      <xdr:col>7</xdr:col>
      <xdr:colOff>203200</xdr:colOff>
      <xdr:row>84</xdr:row>
      <xdr:rowOff>66373</xdr:rowOff>
    </xdr:to>
    <xdr:sp macro="" textlink="">
      <xdr:nvSpPr>
        <xdr:cNvPr id="213" name="円/楕円 212"/>
        <xdr:cNvSpPr/>
      </xdr:nvSpPr>
      <xdr:spPr>
        <a:xfrm>
          <a:off x="4902200" y="143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152750</xdr:rowOff>
    </xdr:from>
    <xdr:ext cx="762000" cy="259045"/>
    <xdr:sp macro="" textlink="">
      <xdr:nvSpPr>
        <xdr:cNvPr id="214" name="人件費・物件費等の状況該当値テキスト"/>
        <xdr:cNvSpPr txBox="1"/>
      </xdr:nvSpPr>
      <xdr:spPr>
        <a:xfrm>
          <a:off x="5041900" y="1421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126,673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154417</xdr:rowOff>
    </xdr:from>
    <xdr:to>
      <xdr:col>6</xdr:col>
      <xdr:colOff>50800</xdr:colOff>
      <xdr:row>84</xdr:row>
      <xdr:rowOff>84567</xdr:rowOff>
    </xdr:to>
    <xdr:sp macro="" textlink="">
      <xdr:nvSpPr>
        <xdr:cNvPr id="215" name="円/楕円 214"/>
        <xdr:cNvSpPr/>
      </xdr:nvSpPr>
      <xdr:spPr>
        <a:xfrm>
          <a:off x="4064000" y="143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94744</xdr:rowOff>
    </xdr:from>
    <xdr:ext cx="736600" cy="259045"/>
    <xdr:sp macro="" textlink="">
      <xdr:nvSpPr>
        <xdr:cNvPr id="216" name="テキスト ボックス 215"/>
        <xdr:cNvSpPr txBox="1"/>
      </xdr:nvSpPr>
      <xdr:spPr>
        <a:xfrm>
          <a:off x="3733800" y="141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128,935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159130</xdr:rowOff>
    </xdr:from>
    <xdr:to>
      <xdr:col>4</xdr:col>
      <xdr:colOff>533400</xdr:colOff>
      <xdr:row>84</xdr:row>
      <xdr:rowOff>89280</xdr:rowOff>
    </xdr:to>
    <xdr:sp macro="" textlink="">
      <xdr:nvSpPr>
        <xdr:cNvPr id="217" name="円/楕円 216"/>
        <xdr:cNvSpPr/>
      </xdr:nvSpPr>
      <xdr:spPr>
        <a:xfrm>
          <a:off x="3175000" y="143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74057</xdr:rowOff>
    </xdr:from>
    <xdr:ext cx="762000" cy="259045"/>
    <xdr:sp macro="" textlink="">
      <xdr:nvSpPr>
        <xdr:cNvPr id="218" name="テキスト ボックス 217"/>
        <xdr:cNvSpPr txBox="1"/>
      </xdr:nvSpPr>
      <xdr:spPr>
        <a:xfrm>
          <a:off x="2844800" y="144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129,521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76518</xdr:rowOff>
    </xdr:from>
    <xdr:to>
      <xdr:col>3</xdr:col>
      <xdr:colOff>330200</xdr:colOff>
      <xdr:row>84</xdr:row>
      <xdr:rowOff>6668</xdr:rowOff>
    </xdr:to>
    <xdr:sp macro="" textlink="">
      <xdr:nvSpPr>
        <xdr:cNvPr id="219" name="円/楕円 218"/>
        <xdr:cNvSpPr/>
      </xdr:nvSpPr>
      <xdr:spPr>
        <a:xfrm>
          <a:off x="2286000" y="1430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16845</xdr:rowOff>
    </xdr:from>
    <xdr:ext cx="762000" cy="259045"/>
    <xdr:sp macro="" textlink="">
      <xdr:nvSpPr>
        <xdr:cNvPr id="220" name="テキスト ボックス 219"/>
        <xdr:cNvSpPr txBox="1"/>
      </xdr:nvSpPr>
      <xdr:spPr>
        <a:xfrm>
          <a:off x="1955800" y="140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119,250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96489</xdr:rowOff>
    </xdr:from>
    <xdr:to>
      <xdr:col>2</xdr:col>
      <xdr:colOff>127000</xdr:colOff>
      <xdr:row>84</xdr:row>
      <xdr:rowOff>26639</xdr:rowOff>
    </xdr:to>
    <xdr:sp macro="" textlink="">
      <xdr:nvSpPr>
        <xdr:cNvPr id="221" name="円/楕円 220"/>
        <xdr:cNvSpPr/>
      </xdr:nvSpPr>
      <xdr:spPr>
        <a:xfrm>
          <a:off x="1397000" y="143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11416</xdr:rowOff>
    </xdr:from>
    <xdr:ext cx="762000" cy="259045"/>
    <xdr:sp macro="" textlink="">
      <xdr:nvSpPr>
        <xdr:cNvPr id="222" name="テキスト ボックス 221"/>
        <xdr:cNvSpPr txBox="1"/>
      </xdr:nvSpPr>
      <xdr:spPr>
        <a:xfrm>
          <a:off x="1066800" y="1441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市独自の給与カットの実施によりラスパイレス指数は、</a:t>
          </a:r>
          <a:r>
            <a:rPr kumimoji="1" lang="en-US" altLang="ja-JP" sz="1300">
              <a:latin typeface="ＭＳ Ｐゴシック"/>
            </a:rPr>
            <a:t>100</a:t>
          </a:r>
          <a:r>
            <a:rPr kumimoji="1" lang="ja-JP" altLang="en-US" sz="1300">
              <a:latin typeface="ＭＳ Ｐゴシック"/>
            </a:rPr>
            <a:t>を切っているが、類似団体と比べて</a:t>
          </a:r>
          <a:r>
            <a:rPr kumimoji="1" lang="en-US" altLang="ja-JP" sz="1300">
              <a:latin typeface="ＭＳ Ｐゴシック"/>
            </a:rPr>
            <a:t>0.2</a:t>
          </a:r>
          <a:r>
            <a:rPr kumimoji="1" lang="ja-JP" altLang="en-US" sz="1300">
              <a:latin typeface="ＭＳ Ｐゴシック"/>
            </a:rPr>
            <a:t>ポイント高い数字となっている。今後も給与カットの継続、昇給制度の見直し、わたり廃止等に伴う現給保障の見直しなどを図りながら、より一層の給与の適正化に努める。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156332</xdr:rowOff>
    </xdr:to>
    <xdr:cxnSp macro="">
      <xdr:nvCxnSpPr>
        <xdr:cNvPr id="258" name="直線コネクタ 257"/>
        <xdr:cNvCxnSpPr/>
      </xdr:nvCxnSpPr>
      <xdr:spPr>
        <a:xfrm flipV="1">
          <a:off x="16179800" y="14352209"/>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83</xdr:row>
      <xdr:rowOff>156332</xdr:rowOff>
    </xdr:to>
    <xdr:cxnSp macro="">
      <xdr:nvCxnSpPr>
        <xdr:cNvPr id="261" name="直線コネクタ 260"/>
        <xdr:cNvCxnSpPr/>
      </xdr:nvCxnSpPr>
      <xdr:spPr>
        <a:xfrm>
          <a:off x="15290800" y="14386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156332</xdr:rowOff>
    </xdr:to>
    <xdr:cxnSp macro="">
      <xdr:nvCxnSpPr>
        <xdr:cNvPr id="264" name="直線コネクタ 263"/>
        <xdr:cNvCxnSpPr/>
      </xdr:nvCxnSpPr>
      <xdr:spPr>
        <a:xfrm>
          <a:off x="14401800" y="1426028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88</xdr:row>
      <xdr:rowOff>0</xdr:rowOff>
    </xdr:to>
    <xdr:cxnSp macro="">
      <xdr:nvCxnSpPr>
        <xdr:cNvPr id="267" name="直線コネクタ 266"/>
        <xdr:cNvCxnSpPr/>
      </xdr:nvCxnSpPr>
      <xdr:spPr>
        <a:xfrm flipV="1">
          <a:off x="13512800" y="14260286"/>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7" name="円/楕円 276"/>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43136</xdr:rowOff>
    </xdr:from>
    <xdr:ext cx="762000" cy="259045"/>
    <xdr:sp macro="" textlink="">
      <xdr:nvSpPr>
        <xdr:cNvPr id="278" name="給与水準   （国との比較）該当値テキスト"/>
        <xdr:cNvSpPr txBox="1"/>
      </xdr:nvSpPr>
      <xdr:spPr>
        <a:xfrm>
          <a:off x="17106900" y="142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9" name="円/楕円 278"/>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20459</xdr:rowOff>
    </xdr:from>
    <xdr:ext cx="736600" cy="259045"/>
    <xdr:sp macro="" textlink="">
      <xdr:nvSpPr>
        <xdr:cNvPr id="280" name="テキスト ボックス 279"/>
        <xdr:cNvSpPr txBox="1"/>
      </xdr:nvSpPr>
      <xdr:spPr>
        <a:xfrm>
          <a:off x="15798800" y="1442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81" name="円/楕円 280"/>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20459</xdr:rowOff>
    </xdr:from>
    <xdr:ext cx="762000" cy="259045"/>
    <xdr:sp macro="" textlink="">
      <xdr:nvSpPr>
        <xdr:cNvPr id="282" name="テキスト ボックス 281"/>
        <xdr:cNvSpPr txBox="1"/>
      </xdr:nvSpPr>
      <xdr:spPr>
        <a:xfrm>
          <a:off x="14909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83" name="円/楕円 282"/>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90913</xdr:rowOff>
    </xdr:from>
    <xdr:ext cx="762000" cy="259045"/>
    <xdr:sp macro="" textlink="">
      <xdr:nvSpPr>
        <xdr:cNvPr id="284" name="テキスト ボックス 283"/>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5" name="円/楕円 284"/>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6" name="テキスト ボックス 285"/>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類似団体平均に近づいているものの依然としてそれを上回っているのは、公共施設の適正配置や職員削減につながる外部委託等の取り組みが進んでいないことが主な要因である。</a:t>
          </a:r>
        </a:p>
        <a:p>
          <a:r>
            <a:rPr kumimoji="1" lang="ja-JP" altLang="en-US" sz="1300">
              <a:latin typeface="ＭＳ Ｐゴシック"/>
            </a:rPr>
            <a:t>　今後も、公の施設見直し実行計画に基づいた指定管理者の導入や民営化を実行しつつ、更なる行政改革を推し進めることにより、職員削減に努め、コスト削減に努める。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99604</xdr:rowOff>
    </xdr:from>
    <xdr:to>
      <xdr:col>24</xdr:col>
      <xdr:colOff>558800</xdr:colOff>
      <xdr:row>62</xdr:row>
      <xdr:rowOff>104201</xdr:rowOff>
    </xdr:to>
    <xdr:cxnSp macro="">
      <xdr:nvCxnSpPr>
        <xdr:cNvPr id="323" name="直線コネクタ 322"/>
        <xdr:cNvCxnSpPr/>
      </xdr:nvCxnSpPr>
      <xdr:spPr>
        <a:xfrm>
          <a:off x="16179800" y="10729504"/>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99604</xdr:rowOff>
    </xdr:from>
    <xdr:to>
      <xdr:col>23</xdr:col>
      <xdr:colOff>406400</xdr:colOff>
      <xdr:row>62</xdr:row>
      <xdr:rowOff>123734</xdr:rowOff>
    </xdr:to>
    <xdr:cxnSp macro="">
      <xdr:nvCxnSpPr>
        <xdr:cNvPr id="326" name="直線コネクタ 325"/>
        <xdr:cNvCxnSpPr/>
      </xdr:nvCxnSpPr>
      <xdr:spPr>
        <a:xfrm flipV="1">
          <a:off x="15290800" y="107295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114542</xdr:rowOff>
    </xdr:from>
    <xdr:to>
      <xdr:col>22</xdr:col>
      <xdr:colOff>203200</xdr:colOff>
      <xdr:row>62</xdr:row>
      <xdr:rowOff>123734</xdr:rowOff>
    </xdr:to>
    <xdr:cxnSp macro="">
      <xdr:nvCxnSpPr>
        <xdr:cNvPr id="329" name="直線コネクタ 328"/>
        <xdr:cNvCxnSpPr/>
      </xdr:nvCxnSpPr>
      <xdr:spPr>
        <a:xfrm>
          <a:off x="14401800" y="1074444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108796</xdr:rowOff>
    </xdr:from>
    <xdr:to>
      <xdr:col>21</xdr:col>
      <xdr:colOff>0</xdr:colOff>
      <xdr:row>62</xdr:row>
      <xdr:rowOff>114542</xdr:rowOff>
    </xdr:to>
    <xdr:cxnSp macro="">
      <xdr:nvCxnSpPr>
        <xdr:cNvPr id="332" name="直線コネクタ 331"/>
        <xdr:cNvCxnSpPr/>
      </xdr:nvCxnSpPr>
      <xdr:spPr>
        <a:xfrm>
          <a:off x="13512800" y="10738696"/>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53401</xdr:rowOff>
    </xdr:from>
    <xdr:to>
      <xdr:col>24</xdr:col>
      <xdr:colOff>609600</xdr:colOff>
      <xdr:row>62</xdr:row>
      <xdr:rowOff>155001</xdr:rowOff>
    </xdr:to>
    <xdr:sp macro="" textlink="">
      <xdr:nvSpPr>
        <xdr:cNvPr id="342" name="円/楕円 341"/>
        <xdr:cNvSpPr/>
      </xdr:nvSpPr>
      <xdr:spPr>
        <a:xfrm>
          <a:off x="169672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25478</xdr:rowOff>
    </xdr:from>
    <xdr:ext cx="762000" cy="259045"/>
    <xdr:sp macro="" textlink="">
      <xdr:nvSpPr>
        <xdr:cNvPr id="343" name="定員管理の状況該当値テキスト"/>
        <xdr:cNvSpPr txBox="1"/>
      </xdr:nvSpPr>
      <xdr:spPr>
        <a:xfrm>
          <a:off x="17106900" y="1065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48804</xdr:rowOff>
    </xdr:from>
    <xdr:to>
      <xdr:col>23</xdr:col>
      <xdr:colOff>457200</xdr:colOff>
      <xdr:row>62</xdr:row>
      <xdr:rowOff>150404</xdr:rowOff>
    </xdr:to>
    <xdr:sp macro="" textlink="">
      <xdr:nvSpPr>
        <xdr:cNvPr id="344" name="円/楕円 343"/>
        <xdr:cNvSpPr/>
      </xdr:nvSpPr>
      <xdr:spPr>
        <a:xfrm>
          <a:off x="16129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135181</xdr:rowOff>
    </xdr:from>
    <xdr:ext cx="736600" cy="259045"/>
    <xdr:sp macro="" textlink="">
      <xdr:nvSpPr>
        <xdr:cNvPr id="345" name="テキスト ボックス 344"/>
        <xdr:cNvSpPr txBox="1"/>
      </xdr:nvSpPr>
      <xdr:spPr>
        <a:xfrm>
          <a:off x="15798800" y="1076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72934</xdr:rowOff>
    </xdr:from>
    <xdr:to>
      <xdr:col>22</xdr:col>
      <xdr:colOff>254000</xdr:colOff>
      <xdr:row>63</xdr:row>
      <xdr:rowOff>3084</xdr:rowOff>
    </xdr:to>
    <xdr:sp macro="" textlink="">
      <xdr:nvSpPr>
        <xdr:cNvPr id="346" name="円/楕円 345"/>
        <xdr:cNvSpPr/>
      </xdr:nvSpPr>
      <xdr:spPr>
        <a:xfrm>
          <a:off x="15240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159311</xdr:rowOff>
    </xdr:from>
    <xdr:ext cx="762000" cy="259045"/>
    <xdr:sp macro="" textlink="">
      <xdr:nvSpPr>
        <xdr:cNvPr id="347" name="テキスト ボックス 346"/>
        <xdr:cNvSpPr txBox="1"/>
      </xdr:nvSpPr>
      <xdr:spPr>
        <a:xfrm>
          <a:off x="14909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63742</xdr:rowOff>
    </xdr:from>
    <xdr:to>
      <xdr:col>21</xdr:col>
      <xdr:colOff>50800</xdr:colOff>
      <xdr:row>62</xdr:row>
      <xdr:rowOff>165342</xdr:rowOff>
    </xdr:to>
    <xdr:sp macro="" textlink="">
      <xdr:nvSpPr>
        <xdr:cNvPr id="348" name="円/楕円 347"/>
        <xdr:cNvSpPr/>
      </xdr:nvSpPr>
      <xdr:spPr>
        <a:xfrm>
          <a:off x="14351000" y="10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150119</xdr:rowOff>
    </xdr:from>
    <xdr:ext cx="762000" cy="259045"/>
    <xdr:sp macro="" textlink="">
      <xdr:nvSpPr>
        <xdr:cNvPr id="349" name="テキスト ボックス 348"/>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57996</xdr:rowOff>
    </xdr:from>
    <xdr:to>
      <xdr:col>19</xdr:col>
      <xdr:colOff>533400</xdr:colOff>
      <xdr:row>62</xdr:row>
      <xdr:rowOff>159596</xdr:rowOff>
    </xdr:to>
    <xdr:sp macro="" textlink="">
      <xdr:nvSpPr>
        <xdr:cNvPr id="350" name="円/楕円 349"/>
        <xdr:cNvSpPr/>
      </xdr:nvSpPr>
      <xdr:spPr>
        <a:xfrm>
          <a:off x="13462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144373</xdr:rowOff>
    </xdr:from>
    <xdr:ext cx="762000" cy="259045"/>
    <xdr:sp macro="" textlink="">
      <xdr:nvSpPr>
        <xdr:cNvPr id="351" name="テキスト ボックス 350"/>
        <xdr:cNvSpPr txBox="1"/>
      </xdr:nvSpPr>
      <xdr:spPr>
        <a:xfrm>
          <a:off x="13131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合併後、起債に当たっては、交付税措置率の高い合併特例債をなるべく活用してきており、元利償還金に占める合併特例債の割合が高まってきていることから、前年度と比較して</a:t>
          </a:r>
          <a:r>
            <a:rPr kumimoji="1" lang="en-US" altLang="ja-JP" sz="1300">
              <a:latin typeface="ＭＳ Ｐゴシック"/>
            </a:rPr>
            <a:t>0.1</a:t>
          </a:r>
          <a:r>
            <a:rPr kumimoji="1" lang="ja-JP" altLang="en-US" sz="1300">
              <a:latin typeface="ＭＳ Ｐゴシック"/>
            </a:rPr>
            <a:t>％改善している。投資事業については、新庁舎建設事業が完了しつつあるが、その他の事業についても必要性を含め、事業費の精査や計画的な事業の実施に努め、交付税措置率の高い起債の活用と併せて、基金の繰入等も考慮し、起債額の増高をできるだけ抑制するよう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40</xdr:row>
      <xdr:rowOff>146304</xdr:rowOff>
    </xdr:to>
    <xdr:cxnSp macro="">
      <xdr:nvCxnSpPr>
        <xdr:cNvPr id="383" name="直線コネクタ 382"/>
        <xdr:cNvCxnSpPr/>
      </xdr:nvCxnSpPr>
      <xdr:spPr>
        <a:xfrm flipV="1">
          <a:off x="16179800" y="69946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146304</xdr:rowOff>
    </xdr:from>
    <xdr:to>
      <xdr:col>23</xdr:col>
      <xdr:colOff>406400</xdr:colOff>
      <xdr:row>41</xdr:row>
      <xdr:rowOff>61722</xdr:rowOff>
    </xdr:to>
    <xdr:cxnSp macro="">
      <xdr:nvCxnSpPr>
        <xdr:cNvPr id="386" name="直線コネクタ 385"/>
        <xdr:cNvCxnSpPr/>
      </xdr:nvCxnSpPr>
      <xdr:spPr>
        <a:xfrm flipV="1">
          <a:off x="15290800" y="70043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61722</xdr:rowOff>
    </xdr:from>
    <xdr:to>
      <xdr:col>22</xdr:col>
      <xdr:colOff>203200</xdr:colOff>
      <xdr:row>41</xdr:row>
      <xdr:rowOff>167894</xdr:rowOff>
    </xdr:to>
    <xdr:cxnSp macro="">
      <xdr:nvCxnSpPr>
        <xdr:cNvPr id="389" name="直線コネクタ 388"/>
        <xdr:cNvCxnSpPr/>
      </xdr:nvCxnSpPr>
      <xdr:spPr>
        <a:xfrm flipV="1">
          <a:off x="14401800" y="709117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167894</xdr:rowOff>
    </xdr:from>
    <xdr:to>
      <xdr:col>21</xdr:col>
      <xdr:colOff>0</xdr:colOff>
      <xdr:row>42</xdr:row>
      <xdr:rowOff>112268</xdr:rowOff>
    </xdr:to>
    <xdr:cxnSp macro="">
      <xdr:nvCxnSpPr>
        <xdr:cNvPr id="392" name="直線コネクタ 391"/>
        <xdr:cNvCxnSpPr/>
      </xdr:nvCxnSpPr>
      <xdr:spPr>
        <a:xfrm flipV="1">
          <a:off x="13512800" y="71973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402" name="円/楕円 401"/>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403"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95504</xdr:rowOff>
    </xdr:from>
    <xdr:to>
      <xdr:col>23</xdr:col>
      <xdr:colOff>457200</xdr:colOff>
      <xdr:row>41</xdr:row>
      <xdr:rowOff>25654</xdr:rowOff>
    </xdr:to>
    <xdr:sp macro="" textlink="">
      <xdr:nvSpPr>
        <xdr:cNvPr id="404" name="円/楕円 403"/>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35831</xdr:rowOff>
    </xdr:from>
    <xdr:ext cx="736600" cy="259045"/>
    <xdr:sp macro="" textlink="">
      <xdr:nvSpPr>
        <xdr:cNvPr id="405" name="テキスト ボックス 404"/>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10922</xdr:rowOff>
    </xdr:from>
    <xdr:to>
      <xdr:col>22</xdr:col>
      <xdr:colOff>254000</xdr:colOff>
      <xdr:row>41</xdr:row>
      <xdr:rowOff>112522</xdr:rowOff>
    </xdr:to>
    <xdr:sp macro="" textlink="">
      <xdr:nvSpPr>
        <xdr:cNvPr id="406" name="円/楕円 405"/>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407" name="テキスト ボックス 406"/>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117094</xdr:rowOff>
    </xdr:from>
    <xdr:to>
      <xdr:col>21</xdr:col>
      <xdr:colOff>50800</xdr:colOff>
      <xdr:row>42</xdr:row>
      <xdr:rowOff>47244</xdr:rowOff>
    </xdr:to>
    <xdr:sp macro="" textlink="">
      <xdr:nvSpPr>
        <xdr:cNvPr id="408" name="円/楕円 407"/>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32021</xdr:rowOff>
    </xdr:from>
    <xdr:ext cx="762000" cy="259045"/>
    <xdr:sp macro="" textlink="">
      <xdr:nvSpPr>
        <xdr:cNvPr id="409" name="テキスト ボックス 40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410" name="円/楕円 409"/>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411" name="テキスト ボックス 410"/>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公営企業地方債に係る繰入見込額及び組合等負担見込み額の微減に加え、これまで充当可能基金を積立てているため将来負担額より充当可能財源が大きくなり、将来負担比率は算出されなかった。新庁舎建設は完了しつつあるが、新支所庁舎建設、公共施設マネジメント事業等による市債発行、交付税の減額に備え、基金積み立て等により公債費増加に備え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5"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6" name="フローチャート : 判断 445"/>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7" name="フローチャート : 判断 446"/>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8" name="テキスト ボックス 447"/>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9" name="フローチャート : 判断 448"/>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0" name="テキスト ボックス 449"/>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1" name="フローチャート : 判断 450"/>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2" name="テキスト ボックス 451"/>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3" name="フローチャート : 判断 452"/>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4" name="テキスト ボックス 453"/>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32978</xdr:rowOff>
    </xdr:from>
    <xdr:to>
      <xdr:col>19</xdr:col>
      <xdr:colOff>533400</xdr:colOff>
      <xdr:row>14</xdr:row>
      <xdr:rowOff>134578</xdr:rowOff>
    </xdr:to>
    <xdr:sp macro="" textlink="">
      <xdr:nvSpPr>
        <xdr:cNvPr id="460" name="円/楕円 459"/>
        <xdr:cNvSpPr/>
      </xdr:nvSpPr>
      <xdr:spPr>
        <a:xfrm>
          <a:off x="13462000" y="2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144755</xdr:rowOff>
    </xdr:from>
    <xdr:ext cx="762000" cy="259045"/>
    <xdr:sp macro="" textlink="">
      <xdr:nvSpPr>
        <xdr:cNvPr id="461" name="テキスト ボックス 460"/>
        <xdr:cNvSpPr txBox="1"/>
      </xdr:nvSpPr>
      <xdr:spPr>
        <a:xfrm>
          <a:off x="13131800" y="220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鹿児島県出水市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54,667
54,131
329.98
30,889,558
30,109,461
670,123
15,899,786
24,965,242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前年度比では</a:t>
          </a:r>
          <a:r>
            <a:rPr kumimoji="1" lang="en-US" altLang="ja-JP" sz="1300">
              <a:latin typeface="ＭＳ Ｐゴシック"/>
            </a:rPr>
            <a:t>1.3</a:t>
          </a:r>
          <a:r>
            <a:rPr kumimoji="1" lang="ja-JP" altLang="en-US" sz="1300">
              <a:latin typeface="ＭＳ Ｐゴシック"/>
            </a:rPr>
            <a:t>％の減であるが、職員数が類似団体と比較して多いために経常収支比率の人件費分が高くなっており、改善を図っていく。</a:t>
          </a:r>
        </a:p>
        <a:p>
          <a:r>
            <a:rPr kumimoji="1" lang="ja-JP" altLang="en-US" sz="1300">
              <a:latin typeface="ＭＳ Ｐゴシック"/>
            </a:rPr>
            <a:t>　定員適正化計画（平成</a:t>
          </a:r>
          <a:r>
            <a:rPr kumimoji="1" lang="en-US" altLang="ja-JP" sz="1300">
              <a:latin typeface="ＭＳ Ｐゴシック"/>
            </a:rPr>
            <a:t>18</a:t>
          </a:r>
          <a:r>
            <a:rPr kumimoji="1" lang="ja-JP" altLang="en-US" sz="1300">
              <a:latin typeface="ＭＳ Ｐゴシック"/>
            </a:rPr>
            <a:t>年度～平成</a:t>
          </a:r>
          <a:r>
            <a:rPr kumimoji="1" lang="en-US" altLang="ja-JP" sz="1300">
              <a:latin typeface="ＭＳ Ｐゴシック"/>
            </a:rPr>
            <a:t>22</a:t>
          </a:r>
          <a:r>
            <a:rPr kumimoji="1" lang="ja-JP" altLang="en-US" sz="1300">
              <a:latin typeface="ＭＳ Ｐゴシック"/>
            </a:rPr>
            <a:t>年度、平成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30</a:t>
          </a:r>
          <a:r>
            <a:rPr kumimoji="1" lang="ja-JP" altLang="en-US" sz="1300">
              <a:latin typeface="ＭＳ Ｐゴシック"/>
            </a:rPr>
            <a:t>年度）及び独自の給与カットの再検討により、人件費抑制策を継続し、併せて、組織機構改革、人事制度、公の施設の見直しを推進する。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119380</xdr:rowOff>
    </xdr:to>
    <xdr:cxnSp macro="">
      <xdr:nvCxnSpPr>
        <xdr:cNvPr id="66" name="直線コネクタ 65"/>
        <xdr:cNvCxnSpPr/>
      </xdr:nvCxnSpPr>
      <xdr:spPr>
        <a:xfrm flipV="1">
          <a:off x="3987800" y="6535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119380</xdr:rowOff>
    </xdr:from>
    <xdr:to>
      <xdr:col>5</xdr:col>
      <xdr:colOff>549275</xdr:colOff>
      <xdr:row>38</xdr:row>
      <xdr:rowOff>142240</xdr:rowOff>
    </xdr:to>
    <xdr:cxnSp macro="">
      <xdr:nvCxnSpPr>
        <xdr:cNvPr id="69" name="直線コネクタ 68"/>
        <xdr:cNvCxnSpPr/>
      </xdr:nvCxnSpPr>
      <xdr:spPr>
        <a:xfrm flipV="1">
          <a:off x="3098800" y="663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142240</xdr:rowOff>
    </xdr:to>
    <xdr:cxnSp macro="">
      <xdr:nvCxnSpPr>
        <xdr:cNvPr id="72" name="直線コネクタ 71"/>
        <xdr:cNvCxnSpPr/>
      </xdr:nvCxnSpPr>
      <xdr:spPr>
        <a:xfrm>
          <a:off x="2209800" y="6504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50800</xdr:rowOff>
    </xdr:to>
    <xdr:cxnSp macro="">
      <xdr:nvCxnSpPr>
        <xdr:cNvPr id="75" name="直線コネクタ 74"/>
        <xdr:cNvCxnSpPr/>
      </xdr:nvCxnSpPr>
      <xdr:spPr>
        <a:xfrm flipV="1">
          <a:off x="1320800" y="650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5" name="円/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7" name="円/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91440</xdr:rowOff>
    </xdr:from>
    <xdr:to>
      <xdr:col>4</xdr:col>
      <xdr:colOff>396875</xdr:colOff>
      <xdr:row>39</xdr:row>
      <xdr:rowOff>21590</xdr:rowOff>
    </xdr:to>
    <xdr:sp macro="" textlink="">
      <xdr:nvSpPr>
        <xdr:cNvPr id="89" name="円/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91" name="円/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3" name="円/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前年度に比べ物件費は</a:t>
          </a:r>
          <a:r>
            <a:rPr kumimoji="1" lang="en-US" altLang="ja-JP" sz="1300">
              <a:latin typeface="ＭＳ Ｐゴシック"/>
            </a:rPr>
            <a:t>49,460</a:t>
          </a:r>
          <a:r>
            <a:rPr kumimoji="1" lang="ja-JP" altLang="en-US" sz="1300">
              <a:latin typeface="ＭＳ Ｐゴシック"/>
            </a:rPr>
            <a:t>千円減少しているが、経常収支比率に占める割合は横ばいである。業務の民間委託の推進に伴い、職員人件費から委託料（物件費）へシフトすることにより増加が想定されることから、今後も物件費を総点検し、更なる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153126</xdr:rowOff>
    </xdr:from>
    <xdr:to>
      <xdr:col>24</xdr:col>
      <xdr:colOff>31750</xdr:colOff>
      <xdr:row>15</xdr:row>
      <xdr:rowOff>7801</xdr:rowOff>
    </xdr:to>
    <xdr:cxnSp macro="">
      <xdr:nvCxnSpPr>
        <xdr:cNvPr id="129" name="直線コネクタ 128"/>
        <xdr:cNvCxnSpPr/>
      </xdr:nvCxnSpPr>
      <xdr:spPr>
        <a:xfrm>
          <a:off x="15671800" y="25534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153126</xdr:rowOff>
    </xdr:from>
    <xdr:to>
      <xdr:col>22</xdr:col>
      <xdr:colOff>565150</xdr:colOff>
      <xdr:row>14</xdr:row>
      <xdr:rowOff>166188</xdr:rowOff>
    </xdr:to>
    <xdr:cxnSp macro="">
      <xdr:nvCxnSpPr>
        <xdr:cNvPr id="132" name="直線コネクタ 131"/>
        <xdr:cNvCxnSpPr/>
      </xdr:nvCxnSpPr>
      <xdr:spPr>
        <a:xfrm flipV="1">
          <a:off x="14782800" y="25534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133531</xdr:rowOff>
    </xdr:from>
    <xdr:to>
      <xdr:col>21</xdr:col>
      <xdr:colOff>361950</xdr:colOff>
      <xdr:row>14</xdr:row>
      <xdr:rowOff>166188</xdr:rowOff>
    </xdr:to>
    <xdr:cxnSp macro="">
      <xdr:nvCxnSpPr>
        <xdr:cNvPr id="135" name="直線コネクタ 134"/>
        <xdr:cNvCxnSpPr/>
      </xdr:nvCxnSpPr>
      <xdr:spPr>
        <a:xfrm>
          <a:off x="13893800" y="25338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87812</xdr:rowOff>
    </xdr:from>
    <xdr:to>
      <xdr:col>20</xdr:col>
      <xdr:colOff>158750</xdr:colOff>
      <xdr:row>14</xdr:row>
      <xdr:rowOff>133531</xdr:rowOff>
    </xdr:to>
    <xdr:cxnSp macro="">
      <xdr:nvCxnSpPr>
        <xdr:cNvPr id="138" name="直線コネクタ 137"/>
        <xdr:cNvCxnSpPr/>
      </xdr:nvCxnSpPr>
      <xdr:spPr>
        <a:xfrm>
          <a:off x="13004800" y="24881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128451</xdr:rowOff>
    </xdr:from>
    <xdr:to>
      <xdr:col>24</xdr:col>
      <xdr:colOff>82550</xdr:colOff>
      <xdr:row>15</xdr:row>
      <xdr:rowOff>58601</xdr:rowOff>
    </xdr:to>
    <xdr:sp macro="" textlink="">
      <xdr:nvSpPr>
        <xdr:cNvPr id="148" name="円/楕円 147"/>
        <xdr:cNvSpPr/>
      </xdr:nvSpPr>
      <xdr:spPr>
        <a:xfrm>
          <a:off x="164592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144978</xdr:rowOff>
    </xdr:from>
    <xdr:ext cx="762000" cy="259045"/>
    <xdr:sp macro="" textlink="">
      <xdr:nvSpPr>
        <xdr:cNvPr id="149" name="物件費該当値テキスト"/>
        <xdr:cNvSpPr txBox="1"/>
      </xdr:nvSpPr>
      <xdr:spPr>
        <a:xfrm>
          <a:off x="16598900" y="237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102326</xdr:rowOff>
    </xdr:from>
    <xdr:to>
      <xdr:col>22</xdr:col>
      <xdr:colOff>615950</xdr:colOff>
      <xdr:row>15</xdr:row>
      <xdr:rowOff>32476</xdr:rowOff>
    </xdr:to>
    <xdr:sp macro="" textlink="">
      <xdr:nvSpPr>
        <xdr:cNvPr id="150" name="円/楕円 149"/>
        <xdr:cNvSpPr/>
      </xdr:nvSpPr>
      <xdr:spPr>
        <a:xfrm>
          <a:off x="15621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42653</xdr:rowOff>
    </xdr:from>
    <xdr:ext cx="736600" cy="259045"/>
    <xdr:sp macro="" textlink="">
      <xdr:nvSpPr>
        <xdr:cNvPr id="151" name="テキスト ボックス 150"/>
        <xdr:cNvSpPr txBox="1"/>
      </xdr:nvSpPr>
      <xdr:spPr>
        <a:xfrm>
          <a:off x="15290800" y="227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115388</xdr:rowOff>
    </xdr:from>
    <xdr:to>
      <xdr:col>21</xdr:col>
      <xdr:colOff>412750</xdr:colOff>
      <xdr:row>15</xdr:row>
      <xdr:rowOff>45538</xdr:rowOff>
    </xdr:to>
    <xdr:sp macro="" textlink="">
      <xdr:nvSpPr>
        <xdr:cNvPr id="152" name="円/楕円 151"/>
        <xdr:cNvSpPr/>
      </xdr:nvSpPr>
      <xdr:spPr>
        <a:xfrm>
          <a:off x="14732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55715</xdr:rowOff>
    </xdr:from>
    <xdr:ext cx="762000" cy="259045"/>
    <xdr:sp macro="" textlink="">
      <xdr:nvSpPr>
        <xdr:cNvPr id="153" name="テキスト ボックス 152"/>
        <xdr:cNvSpPr txBox="1"/>
      </xdr:nvSpPr>
      <xdr:spPr>
        <a:xfrm>
          <a:off x="14401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82731</xdr:rowOff>
    </xdr:from>
    <xdr:to>
      <xdr:col>20</xdr:col>
      <xdr:colOff>209550</xdr:colOff>
      <xdr:row>15</xdr:row>
      <xdr:rowOff>12881</xdr:rowOff>
    </xdr:to>
    <xdr:sp macro="" textlink="">
      <xdr:nvSpPr>
        <xdr:cNvPr id="154" name="円/楕円 153"/>
        <xdr:cNvSpPr/>
      </xdr:nvSpPr>
      <xdr:spPr>
        <a:xfrm>
          <a:off x="13843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23058</xdr:rowOff>
    </xdr:from>
    <xdr:ext cx="762000" cy="259045"/>
    <xdr:sp macro="" textlink="">
      <xdr:nvSpPr>
        <xdr:cNvPr id="155" name="テキスト ボックス 154"/>
        <xdr:cNvSpPr txBox="1"/>
      </xdr:nvSpPr>
      <xdr:spPr>
        <a:xfrm>
          <a:off x="13512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37012</xdr:rowOff>
    </xdr:from>
    <xdr:to>
      <xdr:col>19</xdr:col>
      <xdr:colOff>6350</xdr:colOff>
      <xdr:row>14</xdr:row>
      <xdr:rowOff>138612</xdr:rowOff>
    </xdr:to>
    <xdr:sp macro="" textlink="">
      <xdr:nvSpPr>
        <xdr:cNvPr id="156" name="円/楕円 155"/>
        <xdr:cNvSpPr/>
      </xdr:nvSpPr>
      <xdr:spPr>
        <a:xfrm>
          <a:off x="12954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148789</xdr:rowOff>
    </xdr:from>
    <xdr:ext cx="762000" cy="259045"/>
    <xdr:sp macro="" textlink="">
      <xdr:nvSpPr>
        <xdr:cNvPr id="157" name="テキスト ボックス 156"/>
        <xdr:cNvSpPr txBox="1"/>
      </xdr:nvSpPr>
      <xdr:spPr>
        <a:xfrm>
          <a:off x="12623800" y="22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前年度に比べ、</a:t>
          </a:r>
          <a:r>
            <a:rPr kumimoji="1" lang="ja-JP" altLang="en-US" sz="1300">
              <a:solidFill>
                <a:schemeClr val="dk1"/>
              </a:solidFill>
              <a:effectLst/>
              <a:latin typeface="+mn-lt"/>
              <a:ea typeface="+mn-ea"/>
              <a:cs typeface="+mn-cs"/>
            </a:rPr>
            <a:t>児童福祉費</a:t>
          </a:r>
          <a:r>
            <a:rPr kumimoji="1" lang="ja-JP" altLang="ja-JP" sz="1300">
              <a:solidFill>
                <a:schemeClr val="dk1"/>
              </a:solidFill>
              <a:effectLst/>
              <a:latin typeface="+mn-lt"/>
              <a:ea typeface="+mn-ea"/>
              <a:cs typeface="+mn-cs"/>
            </a:rPr>
            <a:t>等が増加していることが経常収支比率に占める扶助費の割合が、大きくなっている主な要因となっている。類似団体と比べても、</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％高い比率となっていることから、資格審査等の適正化により増加に歯止めをかけるよう努める。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138430</xdr:rowOff>
    </xdr:to>
    <xdr:cxnSp macro="">
      <xdr:nvCxnSpPr>
        <xdr:cNvPr id="190" name="直線コネクタ 189"/>
        <xdr:cNvCxnSpPr/>
      </xdr:nvCxnSpPr>
      <xdr:spPr>
        <a:xfrm>
          <a:off x="3987800" y="9499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54610</xdr:rowOff>
    </xdr:from>
    <xdr:to>
      <xdr:col>5</xdr:col>
      <xdr:colOff>549275</xdr:colOff>
      <xdr:row>55</xdr:row>
      <xdr:rowOff>69850</xdr:rowOff>
    </xdr:to>
    <xdr:cxnSp macro="">
      <xdr:nvCxnSpPr>
        <xdr:cNvPr id="193" name="直線コネクタ 192"/>
        <xdr:cNvCxnSpPr/>
      </xdr:nvCxnSpPr>
      <xdr:spPr>
        <a:xfrm>
          <a:off x="3098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xdr:rowOff>
    </xdr:from>
    <xdr:to>
      <xdr:col>4</xdr:col>
      <xdr:colOff>346075</xdr:colOff>
      <xdr:row>55</xdr:row>
      <xdr:rowOff>54610</xdr:rowOff>
    </xdr:to>
    <xdr:cxnSp macro="">
      <xdr:nvCxnSpPr>
        <xdr:cNvPr id="196" name="直線コネクタ 195"/>
        <xdr:cNvCxnSpPr/>
      </xdr:nvCxnSpPr>
      <xdr:spPr>
        <a:xfrm>
          <a:off x="2209800" y="9446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142240</xdr:rowOff>
    </xdr:from>
    <xdr:to>
      <xdr:col>3</xdr:col>
      <xdr:colOff>142875</xdr:colOff>
      <xdr:row>55</xdr:row>
      <xdr:rowOff>16510</xdr:rowOff>
    </xdr:to>
    <xdr:cxnSp macro="">
      <xdr:nvCxnSpPr>
        <xdr:cNvPr id="199" name="直線コネクタ 198"/>
        <xdr:cNvCxnSpPr/>
      </xdr:nvCxnSpPr>
      <xdr:spPr>
        <a:xfrm>
          <a:off x="1320800" y="9400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209" name="円/楕円 208"/>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59707</xdr:rowOff>
    </xdr:from>
    <xdr:ext cx="762000" cy="259045"/>
    <xdr:sp macro="" textlink="">
      <xdr:nvSpPr>
        <xdr:cNvPr id="210" name="扶助費該当値テキスト"/>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12" name="テキスト ボックス 211"/>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xdr:rowOff>
    </xdr:from>
    <xdr:to>
      <xdr:col>4</xdr:col>
      <xdr:colOff>396875</xdr:colOff>
      <xdr:row>55</xdr:row>
      <xdr:rowOff>105410</xdr:rowOff>
    </xdr:to>
    <xdr:sp macro="" textlink="">
      <xdr:nvSpPr>
        <xdr:cNvPr id="213" name="円/楕円 212"/>
        <xdr:cNvSpPr/>
      </xdr:nvSpPr>
      <xdr:spPr>
        <a:xfrm>
          <a:off x="3048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90187</xdr:rowOff>
    </xdr:from>
    <xdr:ext cx="762000" cy="259045"/>
    <xdr:sp macro="" textlink="">
      <xdr:nvSpPr>
        <xdr:cNvPr id="214" name="テキスト ボックス 213"/>
        <xdr:cNvSpPr txBox="1"/>
      </xdr:nvSpPr>
      <xdr:spPr>
        <a:xfrm>
          <a:off x="2717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137160</xdr:rowOff>
    </xdr:from>
    <xdr:to>
      <xdr:col>3</xdr:col>
      <xdr:colOff>193675</xdr:colOff>
      <xdr:row>55</xdr:row>
      <xdr:rowOff>67310</xdr:rowOff>
    </xdr:to>
    <xdr:sp macro="" textlink="">
      <xdr:nvSpPr>
        <xdr:cNvPr id="215" name="円/楕円 214"/>
        <xdr:cNvSpPr/>
      </xdr:nvSpPr>
      <xdr:spPr>
        <a:xfrm>
          <a:off x="2159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52087</xdr:rowOff>
    </xdr:from>
    <xdr:ext cx="762000" cy="259045"/>
    <xdr:sp macro="" textlink="">
      <xdr:nvSpPr>
        <xdr:cNvPr id="216" name="テキスト ボックス 215"/>
        <xdr:cNvSpPr txBox="1"/>
      </xdr:nvSpPr>
      <xdr:spPr>
        <a:xfrm>
          <a:off x="1828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91440</xdr:rowOff>
    </xdr:from>
    <xdr:to>
      <xdr:col>1</xdr:col>
      <xdr:colOff>676275</xdr:colOff>
      <xdr:row>55</xdr:row>
      <xdr:rowOff>21590</xdr:rowOff>
    </xdr:to>
    <xdr:sp macro="" textlink="">
      <xdr:nvSpPr>
        <xdr:cNvPr id="217" name="円/楕円 216"/>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31767</xdr:rowOff>
    </xdr:from>
    <xdr:ext cx="762000" cy="259045"/>
    <xdr:sp macro="" textlink="">
      <xdr:nvSpPr>
        <xdr:cNvPr id="218" name="テキスト ボックス 217"/>
        <xdr:cNvSpPr txBox="1"/>
      </xdr:nvSpPr>
      <xdr:spPr>
        <a:xfrm>
          <a:off x="939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前年度に比べ国民健康保険特別会計、下水道事業に係る特別会計等への繰出金等の増により、</a:t>
          </a:r>
          <a:r>
            <a:rPr kumimoji="1" lang="en-US" altLang="ja-JP" sz="1300">
              <a:latin typeface="ＭＳ Ｐゴシック"/>
            </a:rPr>
            <a:t>0.8</a:t>
          </a:r>
          <a:r>
            <a:rPr kumimoji="1" lang="ja-JP" altLang="en-US" sz="1300">
              <a:latin typeface="ＭＳ Ｐゴシック"/>
            </a:rPr>
            <a:t>％の増となっている。今後も各事業会計における適正化を図ること等により、普通会計の負担を減らすよう努める。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134620</xdr:rowOff>
    </xdr:to>
    <xdr:cxnSp macro="">
      <xdr:nvCxnSpPr>
        <xdr:cNvPr id="251" name="直線コネクタ 250"/>
        <xdr:cNvCxnSpPr/>
      </xdr:nvCxnSpPr>
      <xdr:spPr>
        <a:xfrm>
          <a:off x="15671800" y="10017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73660</xdr:rowOff>
    </xdr:to>
    <xdr:cxnSp macro="">
      <xdr:nvCxnSpPr>
        <xdr:cNvPr id="254" name="直線コネクタ 253"/>
        <xdr:cNvCxnSpPr/>
      </xdr:nvCxnSpPr>
      <xdr:spPr>
        <a:xfrm>
          <a:off x="14782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73660</xdr:rowOff>
    </xdr:to>
    <xdr:cxnSp macro="">
      <xdr:nvCxnSpPr>
        <xdr:cNvPr id="257" name="直線コネクタ 256"/>
        <xdr:cNvCxnSpPr/>
      </xdr:nvCxnSpPr>
      <xdr:spPr>
        <a:xfrm flipV="1">
          <a:off x="13893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73660</xdr:rowOff>
    </xdr:to>
    <xdr:cxnSp macro="">
      <xdr:nvCxnSpPr>
        <xdr:cNvPr id="260" name="直線コネクタ 259"/>
        <xdr:cNvCxnSpPr/>
      </xdr:nvCxnSpPr>
      <xdr:spPr>
        <a:xfrm>
          <a:off x="13004800" y="995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83820</xdr:rowOff>
    </xdr:from>
    <xdr:to>
      <xdr:col>24</xdr:col>
      <xdr:colOff>82550</xdr:colOff>
      <xdr:row>59</xdr:row>
      <xdr:rowOff>13970</xdr:rowOff>
    </xdr:to>
    <xdr:sp macro="" textlink="">
      <xdr:nvSpPr>
        <xdr:cNvPr id="270" name="円/楕円 269"/>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55897</xdr:rowOff>
    </xdr:from>
    <xdr:ext cx="762000" cy="259045"/>
    <xdr:sp macro="" textlink="">
      <xdr:nvSpPr>
        <xdr:cNvPr id="271"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22860</xdr:rowOff>
    </xdr:from>
    <xdr:to>
      <xdr:col>22</xdr:col>
      <xdr:colOff>615950</xdr:colOff>
      <xdr:row>58</xdr:row>
      <xdr:rowOff>124460</xdr:rowOff>
    </xdr:to>
    <xdr:sp macro="" textlink="">
      <xdr:nvSpPr>
        <xdr:cNvPr id="272" name="円/楕円 271"/>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73" name="テキスト ボックス 272"/>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74" name="円/楕円 273"/>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75" name="テキスト ボックス 274"/>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76" name="円/楕円 275"/>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7" name="テキスト ボックス 276"/>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8" name="円/楕円 277"/>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9" name="テキスト ボックス 27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前年度と比べて補助費等は、</a:t>
          </a:r>
          <a:r>
            <a:rPr kumimoji="1" lang="en-US" altLang="ja-JP" sz="1300">
              <a:latin typeface="ＭＳ Ｐゴシック"/>
            </a:rPr>
            <a:t>13,680</a:t>
          </a:r>
          <a:r>
            <a:rPr kumimoji="1" lang="ja-JP" altLang="en-US" sz="1300">
              <a:latin typeface="ＭＳ Ｐゴシック"/>
            </a:rPr>
            <a:t>千円減少しており、補助費等に係る経常収支比率は類似団体平均を</a:t>
          </a:r>
          <a:r>
            <a:rPr kumimoji="1" lang="en-US" altLang="ja-JP" sz="1300">
              <a:latin typeface="ＭＳ Ｐゴシック"/>
            </a:rPr>
            <a:t>1.8</a:t>
          </a:r>
          <a:r>
            <a:rPr kumimoji="1" lang="ja-JP" altLang="en-US" sz="1300">
              <a:latin typeface="ＭＳ Ｐゴシック"/>
            </a:rPr>
            <a:t>ポイント下回っている。今後も補助費等を総点検し、更なる補助費の抑制に努める。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161290</xdr:rowOff>
    </xdr:to>
    <xdr:cxnSp macro="">
      <xdr:nvCxnSpPr>
        <xdr:cNvPr id="307" name="直線コネクタ 306"/>
        <xdr:cNvCxnSpPr/>
      </xdr:nvCxnSpPr>
      <xdr:spPr>
        <a:xfrm flipV="1">
          <a:off x="15671800" y="62992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161290</xdr:rowOff>
    </xdr:from>
    <xdr:to>
      <xdr:col>22</xdr:col>
      <xdr:colOff>565150</xdr:colOff>
      <xdr:row>37</xdr:row>
      <xdr:rowOff>1270</xdr:rowOff>
    </xdr:to>
    <xdr:cxnSp macro="">
      <xdr:nvCxnSpPr>
        <xdr:cNvPr id="310" name="直線コネクタ 309"/>
        <xdr:cNvCxnSpPr/>
      </xdr:nvCxnSpPr>
      <xdr:spPr>
        <a:xfrm flipV="1">
          <a:off x="14782800" y="6333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1270</xdr:rowOff>
    </xdr:to>
    <xdr:cxnSp macro="">
      <xdr:nvCxnSpPr>
        <xdr:cNvPr id="313" name="直線コネクタ 312"/>
        <xdr:cNvCxnSpPr/>
      </xdr:nvCxnSpPr>
      <xdr:spPr>
        <a:xfrm>
          <a:off x="13893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167005</xdr:rowOff>
    </xdr:from>
    <xdr:to>
      <xdr:col>20</xdr:col>
      <xdr:colOff>158750</xdr:colOff>
      <xdr:row>37</xdr:row>
      <xdr:rowOff>1270</xdr:rowOff>
    </xdr:to>
    <xdr:cxnSp macro="">
      <xdr:nvCxnSpPr>
        <xdr:cNvPr id="316" name="直線コネクタ 315"/>
        <xdr:cNvCxnSpPr/>
      </xdr:nvCxnSpPr>
      <xdr:spPr>
        <a:xfrm>
          <a:off x="13004800" y="6339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6" name="円/楕円 325"/>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92727</xdr:rowOff>
    </xdr:from>
    <xdr:ext cx="762000" cy="259045"/>
    <xdr:sp macro="" textlink="">
      <xdr:nvSpPr>
        <xdr:cNvPr id="327"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110490</xdr:rowOff>
    </xdr:from>
    <xdr:to>
      <xdr:col>22</xdr:col>
      <xdr:colOff>615950</xdr:colOff>
      <xdr:row>37</xdr:row>
      <xdr:rowOff>40640</xdr:rowOff>
    </xdr:to>
    <xdr:sp macro="" textlink="">
      <xdr:nvSpPr>
        <xdr:cNvPr id="328" name="円/楕円 327"/>
        <xdr:cNvSpPr/>
      </xdr:nvSpPr>
      <xdr:spPr>
        <a:xfrm>
          <a:off x="1562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50817</xdr:rowOff>
    </xdr:from>
    <xdr:ext cx="736600" cy="259045"/>
    <xdr:sp macro="" textlink="">
      <xdr:nvSpPr>
        <xdr:cNvPr id="329" name="テキスト ボックス 328"/>
        <xdr:cNvSpPr txBox="1"/>
      </xdr:nvSpPr>
      <xdr:spPr>
        <a:xfrm>
          <a:off x="15290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30" name="円/楕円 329"/>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macro="" textlink="">
      <xdr:nvSpPr>
        <xdr:cNvPr id="331" name="テキスト ボックス 330"/>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32" name="円/楕円 331"/>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62247</xdr:rowOff>
    </xdr:from>
    <xdr:ext cx="762000" cy="259045"/>
    <xdr:sp macro="" textlink="">
      <xdr:nvSpPr>
        <xdr:cNvPr id="333" name="テキスト ボックス 332"/>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116205</xdr:rowOff>
    </xdr:from>
    <xdr:to>
      <xdr:col>19</xdr:col>
      <xdr:colOff>6350</xdr:colOff>
      <xdr:row>37</xdr:row>
      <xdr:rowOff>46355</xdr:rowOff>
    </xdr:to>
    <xdr:sp macro="" textlink="">
      <xdr:nvSpPr>
        <xdr:cNvPr id="334" name="円/楕円 333"/>
        <xdr:cNvSpPr/>
      </xdr:nvSpPr>
      <xdr:spPr>
        <a:xfrm>
          <a:off x="12954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56532</xdr:rowOff>
    </xdr:from>
    <xdr:ext cx="762000" cy="259045"/>
    <xdr:sp macro="" textlink="">
      <xdr:nvSpPr>
        <xdr:cNvPr id="335" name="テキスト ボックス 334"/>
        <xdr:cNvSpPr txBox="1"/>
      </xdr:nvSpPr>
      <xdr:spPr>
        <a:xfrm>
          <a:off x="12623800" y="605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地方債の新規発行を抑制するなどして、起債残高の抑制に努めているが、前年度に比べても増となっている。類似団体と比べて</a:t>
          </a:r>
          <a:r>
            <a:rPr kumimoji="1" lang="en-US" altLang="ja-JP" sz="1300">
              <a:latin typeface="ＭＳ Ｐゴシック"/>
            </a:rPr>
            <a:t>2.6</a:t>
          </a:r>
          <a:r>
            <a:rPr kumimoji="1" lang="ja-JP" altLang="en-US" sz="1300">
              <a:latin typeface="ＭＳ Ｐゴシック"/>
            </a:rPr>
            <a:t>％低い数字となっているが、完了しつつある新庁舎建設等で、今後公債費は増加する見込みであるため、起債の新規発行を抑制するなどして、起債残高の抑制に努める。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25763</xdr:rowOff>
    </xdr:from>
    <xdr:to>
      <xdr:col>7</xdr:col>
      <xdr:colOff>15875</xdr:colOff>
      <xdr:row>76</xdr:row>
      <xdr:rowOff>123734</xdr:rowOff>
    </xdr:to>
    <xdr:cxnSp macro="">
      <xdr:nvCxnSpPr>
        <xdr:cNvPr id="370" name="直線コネクタ 369"/>
        <xdr:cNvCxnSpPr/>
      </xdr:nvCxnSpPr>
      <xdr:spPr>
        <a:xfrm>
          <a:off x="3987800" y="1305596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25763</xdr:rowOff>
    </xdr:from>
    <xdr:to>
      <xdr:col>5</xdr:col>
      <xdr:colOff>549275</xdr:colOff>
      <xdr:row>76</xdr:row>
      <xdr:rowOff>78014</xdr:rowOff>
    </xdr:to>
    <xdr:cxnSp macro="">
      <xdr:nvCxnSpPr>
        <xdr:cNvPr id="373" name="直線コネクタ 372"/>
        <xdr:cNvCxnSpPr/>
      </xdr:nvCxnSpPr>
      <xdr:spPr>
        <a:xfrm flipV="1">
          <a:off x="3098800" y="1305596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64951</xdr:rowOff>
    </xdr:from>
    <xdr:to>
      <xdr:col>4</xdr:col>
      <xdr:colOff>346075</xdr:colOff>
      <xdr:row>76</xdr:row>
      <xdr:rowOff>78014</xdr:rowOff>
    </xdr:to>
    <xdr:cxnSp macro="">
      <xdr:nvCxnSpPr>
        <xdr:cNvPr id="376" name="直線コネクタ 375"/>
        <xdr:cNvCxnSpPr/>
      </xdr:nvCxnSpPr>
      <xdr:spPr>
        <a:xfrm>
          <a:off x="2209800" y="130951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64951</xdr:rowOff>
    </xdr:from>
    <xdr:to>
      <xdr:col>3</xdr:col>
      <xdr:colOff>142875</xdr:colOff>
      <xdr:row>76</xdr:row>
      <xdr:rowOff>64951</xdr:rowOff>
    </xdr:to>
    <xdr:cxnSp macro="">
      <xdr:nvCxnSpPr>
        <xdr:cNvPr id="379" name="直線コネクタ 378"/>
        <xdr:cNvCxnSpPr/>
      </xdr:nvCxnSpPr>
      <xdr:spPr>
        <a:xfrm>
          <a:off x="1320800" y="13095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72934</xdr:rowOff>
    </xdr:from>
    <xdr:to>
      <xdr:col>7</xdr:col>
      <xdr:colOff>66675</xdr:colOff>
      <xdr:row>77</xdr:row>
      <xdr:rowOff>3084</xdr:rowOff>
    </xdr:to>
    <xdr:sp macro="" textlink="">
      <xdr:nvSpPr>
        <xdr:cNvPr id="389" name="円/楕円 388"/>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89461</xdr:rowOff>
    </xdr:from>
    <xdr:ext cx="762000" cy="259045"/>
    <xdr:sp macro="" textlink="">
      <xdr:nvSpPr>
        <xdr:cNvPr id="390" name="公債費該当値テキスト"/>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146413</xdr:rowOff>
    </xdr:from>
    <xdr:to>
      <xdr:col>5</xdr:col>
      <xdr:colOff>600075</xdr:colOff>
      <xdr:row>76</xdr:row>
      <xdr:rowOff>76563</xdr:rowOff>
    </xdr:to>
    <xdr:sp macro="" textlink="">
      <xdr:nvSpPr>
        <xdr:cNvPr id="391" name="円/楕円 390"/>
        <xdr:cNvSpPr/>
      </xdr:nvSpPr>
      <xdr:spPr>
        <a:xfrm>
          <a:off x="3937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86740</xdr:rowOff>
    </xdr:from>
    <xdr:ext cx="736600" cy="259045"/>
    <xdr:sp macro="" textlink="">
      <xdr:nvSpPr>
        <xdr:cNvPr id="392" name="テキスト ボックス 391"/>
        <xdr:cNvSpPr txBox="1"/>
      </xdr:nvSpPr>
      <xdr:spPr>
        <a:xfrm>
          <a:off x="3606800" y="1277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27214</xdr:rowOff>
    </xdr:from>
    <xdr:to>
      <xdr:col>4</xdr:col>
      <xdr:colOff>396875</xdr:colOff>
      <xdr:row>76</xdr:row>
      <xdr:rowOff>128814</xdr:rowOff>
    </xdr:to>
    <xdr:sp macro="" textlink="">
      <xdr:nvSpPr>
        <xdr:cNvPr id="393" name="円/楕円 392"/>
        <xdr:cNvSpPr/>
      </xdr:nvSpPr>
      <xdr:spPr>
        <a:xfrm>
          <a:off x="3048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138992</xdr:rowOff>
    </xdr:from>
    <xdr:ext cx="762000" cy="259045"/>
    <xdr:sp macro="" textlink="">
      <xdr:nvSpPr>
        <xdr:cNvPr id="394" name="テキスト ボックス 393"/>
        <xdr:cNvSpPr txBox="1"/>
      </xdr:nvSpPr>
      <xdr:spPr>
        <a:xfrm>
          <a:off x="2717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14151</xdr:rowOff>
    </xdr:from>
    <xdr:to>
      <xdr:col>3</xdr:col>
      <xdr:colOff>193675</xdr:colOff>
      <xdr:row>76</xdr:row>
      <xdr:rowOff>115751</xdr:rowOff>
    </xdr:to>
    <xdr:sp macro="" textlink="">
      <xdr:nvSpPr>
        <xdr:cNvPr id="395" name="円/楕円 394"/>
        <xdr:cNvSpPr/>
      </xdr:nvSpPr>
      <xdr:spPr>
        <a:xfrm>
          <a:off x="2159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125928</xdr:rowOff>
    </xdr:from>
    <xdr:ext cx="762000" cy="259045"/>
    <xdr:sp macro="" textlink="">
      <xdr:nvSpPr>
        <xdr:cNvPr id="396" name="テキスト ボックス 395"/>
        <xdr:cNvSpPr txBox="1"/>
      </xdr:nvSpPr>
      <xdr:spPr>
        <a:xfrm>
          <a:off x="1828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14151</xdr:rowOff>
    </xdr:from>
    <xdr:to>
      <xdr:col>1</xdr:col>
      <xdr:colOff>676275</xdr:colOff>
      <xdr:row>76</xdr:row>
      <xdr:rowOff>115751</xdr:rowOff>
    </xdr:to>
    <xdr:sp macro="" textlink="">
      <xdr:nvSpPr>
        <xdr:cNvPr id="397" name="円/楕円 396"/>
        <xdr:cNvSpPr/>
      </xdr:nvSpPr>
      <xdr:spPr>
        <a:xfrm>
          <a:off x="1270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125928</xdr:rowOff>
    </xdr:from>
    <xdr:ext cx="762000" cy="259045"/>
    <xdr:sp macro="" textlink="">
      <xdr:nvSpPr>
        <xdr:cNvPr id="398" name="テキスト ボックス 397"/>
        <xdr:cNvSpPr txBox="1"/>
      </xdr:nvSpPr>
      <xdr:spPr>
        <a:xfrm>
          <a:off x="939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a:t>
          </a:r>
          <a:r>
            <a:rPr kumimoji="1" lang="en-US" altLang="ja-JP" sz="1300">
              <a:latin typeface="ＭＳ Ｐゴシック"/>
            </a:rPr>
            <a:t>0.2</a:t>
          </a:r>
          <a:r>
            <a:rPr kumimoji="1" lang="ja-JP" altLang="en-US" sz="1300">
              <a:latin typeface="ＭＳ Ｐゴシック"/>
            </a:rPr>
            <a:t>％増となっており、類似団体平均を</a:t>
          </a:r>
          <a:r>
            <a:rPr kumimoji="1" lang="en-US" altLang="ja-JP" sz="1300">
              <a:latin typeface="ＭＳ Ｐゴシック"/>
            </a:rPr>
            <a:t>3.2</a:t>
          </a:r>
          <a:r>
            <a:rPr kumimoji="1" lang="ja-JP" altLang="en-US" sz="1300">
              <a:latin typeface="ＭＳ Ｐゴシック"/>
            </a:rPr>
            <a:t>％上回っている状態である。主な要因としては、人件費、扶助費、特別会計への繰出し金などが、類似団体と比較して高いことなどが挙げられる。</a:t>
          </a:r>
        </a:p>
        <a:p>
          <a:r>
            <a:rPr kumimoji="1" lang="ja-JP" altLang="en-US" sz="1300">
              <a:latin typeface="ＭＳ Ｐゴシック"/>
            </a:rPr>
            <a:t>　これまで以上に人件費抑制施策や公の施設見直し等を通じて、経費削減に努める。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78994</xdr:rowOff>
    </xdr:from>
    <xdr:to>
      <xdr:col>24</xdr:col>
      <xdr:colOff>31750</xdr:colOff>
      <xdr:row>77</xdr:row>
      <xdr:rowOff>88137</xdr:rowOff>
    </xdr:to>
    <xdr:cxnSp macro="">
      <xdr:nvCxnSpPr>
        <xdr:cNvPr id="429" name="直線コネクタ 428"/>
        <xdr:cNvCxnSpPr/>
      </xdr:nvCxnSpPr>
      <xdr:spPr>
        <a:xfrm>
          <a:off x="15671800" y="132806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78994</xdr:rowOff>
    </xdr:from>
    <xdr:to>
      <xdr:col>22</xdr:col>
      <xdr:colOff>565150</xdr:colOff>
      <xdr:row>77</xdr:row>
      <xdr:rowOff>92711</xdr:rowOff>
    </xdr:to>
    <xdr:cxnSp macro="">
      <xdr:nvCxnSpPr>
        <xdr:cNvPr id="432" name="直線コネクタ 431"/>
        <xdr:cNvCxnSpPr/>
      </xdr:nvCxnSpPr>
      <xdr:spPr>
        <a:xfrm flipV="1">
          <a:off x="14782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77</xdr:row>
      <xdr:rowOff>92711</xdr:rowOff>
    </xdr:to>
    <xdr:cxnSp macro="">
      <xdr:nvCxnSpPr>
        <xdr:cNvPr id="435" name="直線コネクタ 434"/>
        <xdr:cNvCxnSpPr/>
      </xdr:nvCxnSpPr>
      <xdr:spPr>
        <a:xfrm>
          <a:off x="13893800" y="131663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76</xdr:row>
      <xdr:rowOff>136144</xdr:rowOff>
    </xdr:to>
    <xdr:cxnSp macro="">
      <xdr:nvCxnSpPr>
        <xdr:cNvPr id="438" name="直線コネクタ 437"/>
        <xdr:cNvCxnSpPr/>
      </xdr:nvCxnSpPr>
      <xdr:spPr>
        <a:xfrm>
          <a:off x="13004800" y="131023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37337</xdr:rowOff>
    </xdr:from>
    <xdr:to>
      <xdr:col>24</xdr:col>
      <xdr:colOff>82550</xdr:colOff>
      <xdr:row>77</xdr:row>
      <xdr:rowOff>138937</xdr:rowOff>
    </xdr:to>
    <xdr:sp macro="" textlink="">
      <xdr:nvSpPr>
        <xdr:cNvPr id="448" name="円/楕円 447"/>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9414</xdr:rowOff>
    </xdr:from>
    <xdr:ext cx="762000" cy="259045"/>
    <xdr:sp macro="" textlink="">
      <xdr:nvSpPr>
        <xdr:cNvPr id="449"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50" name="円/楕円 449"/>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114571</xdr:rowOff>
    </xdr:from>
    <xdr:ext cx="736600" cy="259045"/>
    <xdr:sp macro="" textlink="">
      <xdr:nvSpPr>
        <xdr:cNvPr id="451" name="テキスト ボックス 450"/>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52" name="円/楕円 451"/>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53" name="テキスト ボックス 452"/>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54" name="円/楕円 453"/>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55" name="テキスト ボックス 454"/>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56" name="円/楕円 455"/>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57" name="テキスト ボックス 456"/>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鹿児島県出水市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96574</xdr:rowOff>
    </xdr:from>
    <xdr:to>
      <xdr:col>4</xdr:col>
      <xdr:colOff>1117600</xdr:colOff>
      <xdr:row>15</xdr:row>
      <xdr:rowOff>129052</xdr:rowOff>
    </xdr:to>
    <xdr:cxnSp macro="">
      <xdr:nvCxnSpPr>
        <xdr:cNvPr id="52" name="直線コネクタ 51"/>
        <xdr:cNvCxnSpPr/>
      </xdr:nvCxnSpPr>
      <xdr:spPr bwMode="auto">
        <a:xfrm>
          <a:off x="5003800" y="2715949"/>
          <a:ext cx="647700" cy="3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96574</xdr:rowOff>
    </xdr:from>
    <xdr:to>
      <xdr:col>4</xdr:col>
      <xdr:colOff>469900</xdr:colOff>
      <xdr:row>15</xdr:row>
      <xdr:rowOff>114144</xdr:rowOff>
    </xdr:to>
    <xdr:cxnSp macro="">
      <xdr:nvCxnSpPr>
        <xdr:cNvPr id="55" name="直線コネクタ 54"/>
        <xdr:cNvCxnSpPr/>
      </xdr:nvCxnSpPr>
      <xdr:spPr bwMode="auto">
        <a:xfrm flipV="1">
          <a:off x="4305300" y="2715949"/>
          <a:ext cx="698500" cy="17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114144</xdr:rowOff>
    </xdr:from>
    <xdr:to>
      <xdr:col>3</xdr:col>
      <xdr:colOff>904875</xdr:colOff>
      <xdr:row>16</xdr:row>
      <xdr:rowOff>23341</xdr:rowOff>
    </xdr:to>
    <xdr:cxnSp macro="">
      <xdr:nvCxnSpPr>
        <xdr:cNvPr id="58" name="直線コネクタ 57"/>
        <xdr:cNvCxnSpPr/>
      </xdr:nvCxnSpPr>
      <xdr:spPr bwMode="auto">
        <a:xfrm flipV="1">
          <a:off x="3606800" y="2733519"/>
          <a:ext cx="698500" cy="8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157725</xdr:rowOff>
    </xdr:from>
    <xdr:to>
      <xdr:col>3</xdr:col>
      <xdr:colOff>206375</xdr:colOff>
      <xdr:row>16</xdr:row>
      <xdr:rowOff>23341</xdr:rowOff>
    </xdr:to>
    <xdr:cxnSp macro="">
      <xdr:nvCxnSpPr>
        <xdr:cNvPr id="61" name="直線コネクタ 60"/>
        <xdr:cNvCxnSpPr/>
      </xdr:nvCxnSpPr>
      <xdr:spPr bwMode="auto">
        <a:xfrm>
          <a:off x="2908300" y="2777100"/>
          <a:ext cx="698500" cy="37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78252</xdr:rowOff>
    </xdr:from>
    <xdr:to>
      <xdr:col>5</xdr:col>
      <xdr:colOff>34925</xdr:colOff>
      <xdr:row>16</xdr:row>
      <xdr:rowOff>8402</xdr:rowOff>
    </xdr:to>
    <xdr:sp macro="" textlink="">
      <xdr:nvSpPr>
        <xdr:cNvPr id="71" name="円/楕円 70"/>
        <xdr:cNvSpPr/>
      </xdr:nvSpPr>
      <xdr:spPr bwMode="auto">
        <a:xfrm>
          <a:off x="5600700" y="269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94779</xdr:rowOff>
    </xdr:from>
    <xdr:ext cx="762000" cy="259045"/>
    <xdr:sp macro="" textlink="">
      <xdr:nvSpPr>
        <xdr:cNvPr id="72" name="人口1人当たり決算額の推移該当値テキスト130"/>
        <xdr:cNvSpPr txBox="1"/>
      </xdr:nvSpPr>
      <xdr:spPr>
        <a:xfrm>
          <a:off x="5740400" y="254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92,791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45774</xdr:rowOff>
    </xdr:from>
    <xdr:to>
      <xdr:col>4</xdr:col>
      <xdr:colOff>520700</xdr:colOff>
      <xdr:row>15</xdr:row>
      <xdr:rowOff>147374</xdr:rowOff>
    </xdr:to>
    <xdr:sp macro="" textlink="">
      <xdr:nvSpPr>
        <xdr:cNvPr id="73" name="円/楕円 72"/>
        <xdr:cNvSpPr/>
      </xdr:nvSpPr>
      <xdr:spPr bwMode="auto">
        <a:xfrm>
          <a:off x="4953000" y="2665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157551</xdr:rowOff>
    </xdr:from>
    <xdr:ext cx="736600" cy="259045"/>
    <xdr:sp macro="" textlink="">
      <xdr:nvSpPr>
        <xdr:cNvPr id="74" name="テキスト ボックス 73"/>
        <xdr:cNvSpPr txBox="1"/>
      </xdr:nvSpPr>
      <xdr:spPr>
        <a:xfrm>
          <a:off x="4622800" y="2434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94,780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63344</xdr:rowOff>
    </xdr:from>
    <xdr:to>
      <xdr:col>3</xdr:col>
      <xdr:colOff>955675</xdr:colOff>
      <xdr:row>15</xdr:row>
      <xdr:rowOff>164944</xdr:rowOff>
    </xdr:to>
    <xdr:sp macro="" textlink="">
      <xdr:nvSpPr>
        <xdr:cNvPr id="75" name="円/楕円 74"/>
        <xdr:cNvSpPr/>
      </xdr:nvSpPr>
      <xdr:spPr bwMode="auto">
        <a:xfrm>
          <a:off x="4254500" y="2682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3671</xdr:rowOff>
    </xdr:from>
    <xdr:ext cx="762000" cy="259045"/>
    <xdr:sp macro="" textlink="">
      <xdr:nvSpPr>
        <xdr:cNvPr id="76" name="テキスト ボックス 75"/>
        <xdr:cNvSpPr txBox="1"/>
      </xdr:nvSpPr>
      <xdr:spPr>
        <a:xfrm>
          <a:off x="3924300" y="245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93,704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143991</xdr:rowOff>
    </xdr:from>
    <xdr:to>
      <xdr:col>3</xdr:col>
      <xdr:colOff>257175</xdr:colOff>
      <xdr:row>16</xdr:row>
      <xdr:rowOff>74141</xdr:rowOff>
    </xdr:to>
    <xdr:sp macro="" textlink="">
      <xdr:nvSpPr>
        <xdr:cNvPr id="77" name="円/楕円 76"/>
        <xdr:cNvSpPr/>
      </xdr:nvSpPr>
      <xdr:spPr bwMode="auto">
        <a:xfrm>
          <a:off x="3556000" y="276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84318</xdr:rowOff>
    </xdr:from>
    <xdr:ext cx="762000" cy="259045"/>
    <xdr:sp macro="" textlink="">
      <xdr:nvSpPr>
        <xdr:cNvPr id="78" name="テキスト ボックス 77"/>
        <xdr:cNvSpPr txBox="1"/>
      </xdr:nvSpPr>
      <xdr:spPr>
        <a:xfrm>
          <a:off x="3225800" y="253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88,765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106925</xdr:rowOff>
    </xdr:from>
    <xdr:to>
      <xdr:col>2</xdr:col>
      <xdr:colOff>692150</xdr:colOff>
      <xdr:row>16</xdr:row>
      <xdr:rowOff>37075</xdr:rowOff>
    </xdr:to>
    <xdr:sp macro="" textlink="">
      <xdr:nvSpPr>
        <xdr:cNvPr id="79" name="円/楕円 78"/>
        <xdr:cNvSpPr/>
      </xdr:nvSpPr>
      <xdr:spPr bwMode="auto">
        <a:xfrm>
          <a:off x="2857500" y="2726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47252</xdr:rowOff>
    </xdr:from>
    <xdr:ext cx="762000" cy="259045"/>
    <xdr:sp macro="" textlink="">
      <xdr:nvSpPr>
        <xdr:cNvPr id="80" name="テキスト ボックス 79"/>
        <xdr:cNvSpPr txBox="1"/>
      </xdr:nvSpPr>
      <xdr:spPr>
        <a:xfrm>
          <a:off x="2527300" y="24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50671</xdr:rowOff>
    </xdr:from>
    <xdr:to>
      <xdr:col>4</xdr:col>
      <xdr:colOff>1117600</xdr:colOff>
      <xdr:row>36</xdr:row>
      <xdr:rowOff>136716</xdr:rowOff>
    </xdr:to>
    <xdr:cxnSp macro="">
      <xdr:nvCxnSpPr>
        <xdr:cNvPr id="112" name="直線コネクタ 111"/>
        <xdr:cNvCxnSpPr/>
      </xdr:nvCxnSpPr>
      <xdr:spPr bwMode="auto">
        <a:xfrm flipV="1">
          <a:off x="5003800" y="7003921"/>
          <a:ext cx="647700" cy="8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35448</xdr:rowOff>
    </xdr:from>
    <xdr:ext cx="762000" cy="259045"/>
    <xdr:sp macro="" textlink="">
      <xdr:nvSpPr>
        <xdr:cNvPr id="113" name="人口1人当たり決算額の推移平均値テキスト445"/>
        <xdr:cNvSpPr txBox="1"/>
      </xdr:nvSpPr>
      <xdr:spPr>
        <a:xfrm>
          <a:off x="5740400" y="6988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103180</xdr:rowOff>
    </xdr:from>
    <xdr:to>
      <xdr:col>4</xdr:col>
      <xdr:colOff>469900</xdr:colOff>
      <xdr:row>36</xdr:row>
      <xdr:rowOff>136716</xdr:rowOff>
    </xdr:to>
    <xdr:cxnSp macro="">
      <xdr:nvCxnSpPr>
        <xdr:cNvPr id="115" name="直線コネクタ 114"/>
        <xdr:cNvCxnSpPr/>
      </xdr:nvCxnSpPr>
      <xdr:spPr bwMode="auto">
        <a:xfrm>
          <a:off x="4305300" y="7056430"/>
          <a:ext cx="698500" cy="3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41526</xdr:rowOff>
    </xdr:from>
    <xdr:to>
      <xdr:col>3</xdr:col>
      <xdr:colOff>904875</xdr:colOff>
      <xdr:row>36</xdr:row>
      <xdr:rowOff>103180</xdr:rowOff>
    </xdr:to>
    <xdr:cxnSp macro="">
      <xdr:nvCxnSpPr>
        <xdr:cNvPr id="118" name="直線コネクタ 117"/>
        <xdr:cNvCxnSpPr/>
      </xdr:nvCxnSpPr>
      <xdr:spPr bwMode="auto">
        <a:xfrm>
          <a:off x="3606800" y="6994776"/>
          <a:ext cx="698500" cy="61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326156</xdr:rowOff>
    </xdr:from>
    <xdr:to>
      <xdr:col>3</xdr:col>
      <xdr:colOff>206375</xdr:colOff>
      <xdr:row>36</xdr:row>
      <xdr:rowOff>41526</xdr:rowOff>
    </xdr:to>
    <xdr:cxnSp macro="">
      <xdr:nvCxnSpPr>
        <xdr:cNvPr id="121" name="直線コネクタ 120"/>
        <xdr:cNvCxnSpPr/>
      </xdr:nvCxnSpPr>
      <xdr:spPr bwMode="auto">
        <a:xfrm>
          <a:off x="2908300" y="6936506"/>
          <a:ext cx="698500" cy="5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342771</xdr:rowOff>
    </xdr:from>
    <xdr:to>
      <xdr:col>5</xdr:col>
      <xdr:colOff>34925</xdr:colOff>
      <xdr:row>36</xdr:row>
      <xdr:rowOff>101471</xdr:rowOff>
    </xdr:to>
    <xdr:sp macro="" textlink="">
      <xdr:nvSpPr>
        <xdr:cNvPr id="131" name="円/楕円 130"/>
        <xdr:cNvSpPr/>
      </xdr:nvSpPr>
      <xdr:spPr bwMode="auto">
        <a:xfrm>
          <a:off x="5600700" y="695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187848</xdr:rowOff>
    </xdr:from>
    <xdr:ext cx="762000" cy="259045"/>
    <xdr:sp macro="" textlink="">
      <xdr:nvSpPr>
        <xdr:cNvPr id="132" name="人口1人当たり決算額の推移該当値テキスト445"/>
        <xdr:cNvSpPr txBox="1"/>
      </xdr:nvSpPr>
      <xdr:spPr>
        <a:xfrm>
          <a:off x="5740400" y="679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20,839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85916</xdr:rowOff>
    </xdr:from>
    <xdr:to>
      <xdr:col>4</xdr:col>
      <xdr:colOff>520700</xdr:colOff>
      <xdr:row>37</xdr:row>
      <xdr:rowOff>16066</xdr:rowOff>
    </xdr:to>
    <xdr:sp macro="" textlink="">
      <xdr:nvSpPr>
        <xdr:cNvPr id="133" name="円/楕円 132"/>
        <xdr:cNvSpPr/>
      </xdr:nvSpPr>
      <xdr:spPr bwMode="auto">
        <a:xfrm>
          <a:off x="4953000" y="703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843</xdr:rowOff>
    </xdr:from>
    <xdr:ext cx="736600" cy="259045"/>
    <xdr:sp macro="" textlink="">
      <xdr:nvSpPr>
        <xdr:cNvPr id="134" name="テキスト ボックス 133"/>
        <xdr:cNvSpPr txBox="1"/>
      </xdr:nvSpPr>
      <xdr:spPr>
        <a:xfrm>
          <a:off x="4622800" y="7125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52380</xdr:rowOff>
    </xdr:from>
    <xdr:to>
      <xdr:col>3</xdr:col>
      <xdr:colOff>955675</xdr:colOff>
      <xdr:row>36</xdr:row>
      <xdr:rowOff>153980</xdr:rowOff>
    </xdr:to>
    <xdr:sp macro="" textlink="">
      <xdr:nvSpPr>
        <xdr:cNvPr id="135" name="円/楕円 134"/>
        <xdr:cNvSpPr/>
      </xdr:nvSpPr>
      <xdr:spPr bwMode="auto">
        <a:xfrm>
          <a:off x="4254500" y="7005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164157</xdr:rowOff>
    </xdr:from>
    <xdr:ext cx="762000" cy="259045"/>
    <xdr:sp macro="" textlink="">
      <xdr:nvSpPr>
        <xdr:cNvPr id="136" name="テキスト ボックス 135"/>
        <xdr:cNvSpPr txBox="1"/>
      </xdr:nvSpPr>
      <xdr:spPr>
        <a:xfrm>
          <a:off x="3924300" y="677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333626</xdr:rowOff>
    </xdr:from>
    <xdr:to>
      <xdr:col>3</xdr:col>
      <xdr:colOff>257175</xdr:colOff>
      <xdr:row>36</xdr:row>
      <xdr:rowOff>92326</xdr:rowOff>
    </xdr:to>
    <xdr:sp macro="" textlink="">
      <xdr:nvSpPr>
        <xdr:cNvPr id="137" name="円/楕円 136"/>
        <xdr:cNvSpPr/>
      </xdr:nvSpPr>
      <xdr:spPr bwMode="auto">
        <a:xfrm>
          <a:off x="3556000" y="6943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102503</xdr:rowOff>
    </xdr:from>
    <xdr:ext cx="762000" cy="259045"/>
    <xdr:sp macro="" textlink="">
      <xdr:nvSpPr>
        <xdr:cNvPr id="138" name="テキスト ボックス 137"/>
        <xdr:cNvSpPr txBox="1"/>
      </xdr:nvSpPr>
      <xdr:spPr>
        <a:xfrm>
          <a:off x="3225800" y="671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275356</xdr:rowOff>
    </xdr:from>
    <xdr:to>
      <xdr:col>2</xdr:col>
      <xdr:colOff>692150</xdr:colOff>
      <xdr:row>36</xdr:row>
      <xdr:rowOff>34056</xdr:rowOff>
    </xdr:to>
    <xdr:sp macro="" textlink="">
      <xdr:nvSpPr>
        <xdr:cNvPr id="139" name="円/楕円 138"/>
        <xdr:cNvSpPr/>
      </xdr:nvSpPr>
      <xdr:spPr bwMode="auto">
        <a:xfrm>
          <a:off x="2857500" y="688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44233</xdr:rowOff>
    </xdr:from>
    <xdr:ext cx="762000" cy="259045"/>
    <xdr:sp macro="" textlink="">
      <xdr:nvSpPr>
        <xdr:cNvPr id="140" name="テキスト ボックス 139"/>
        <xdr:cNvSpPr txBox="1"/>
      </xdr:nvSpPr>
      <xdr:spPr>
        <a:xfrm>
          <a:off x="2527300" y="665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鹿児島県出水市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54,667
54,131
329.98
30,889,558
30,109,461
670,123
15,899,786
24,965,242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117297</xdr:rowOff>
    </xdr:from>
    <xdr:to>
      <xdr:col>6</xdr:col>
      <xdr:colOff>511175</xdr:colOff>
      <xdr:row>34</xdr:row>
      <xdr:rowOff>46869</xdr:rowOff>
    </xdr:to>
    <xdr:cxnSp macro="">
      <xdr:nvCxnSpPr>
        <xdr:cNvPr id="61" name="直線コネクタ 60"/>
        <xdr:cNvCxnSpPr/>
      </xdr:nvCxnSpPr>
      <xdr:spPr>
        <a:xfrm>
          <a:off x="3797300" y="5775147"/>
          <a:ext cx="838200" cy="10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117297</xdr:rowOff>
    </xdr:from>
    <xdr:to>
      <xdr:col>5</xdr:col>
      <xdr:colOff>358775</xdr:colOff>
      <xdr:row>33</xdr:row>
      <xdr:rowOff>142234</xdr:rowOff>
    </xdr:to>
    <xdr:cxnSp macro="">
      <xdr:nvCxnSpPr>
        <xdr:cNvPr id="64" name="直線コネクタ 63"/>
        <xdr:cNvCxnSpPr/>
      </xdr:nvCxnSpPr>
      <xdr:spPr>
        <a:xfrm flipV="1">
          <a:off x="2908300" y="5775147"/>
          <a:ext cx="8890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142234</xdr:rowOff>
    </xdr:from>
    <xdr:to>
      <xdr:col>4</xdr:col>
      <xdr:colOff>155575</xdr:colOff>
      <xdr:row>34</xdr:row>
      <xdr:rowOff>51098</xdr:rowOff>
    </xdr:to>
    <xdr:cxnSp macro="">
      <xdr:nvCxnSpPr>
        <xdr:cNvPr id="67" name="直線コネクタ 66"/>
        <xdr:cNvCxnSpPr/>
      </xdr:nvCxnSpPr>
      <xdr:spPr>
        <a:xfrm flipV="1">
          <a:off x="2019300" y="5800084"/>
          <a:ext cx="889000" cy="8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2940</xdr:rowOff>
    </xdr:from>
    <xdr:to>
      <xdr:col>2</xdr:col>
      <xdr:colOff>638175</xdr:colOff>
      <xdr:row>34</xdr:row>
      <xdr:rowOff>51098</xdr:rowOff>
    </xdr:to>
    <xdr:cxnSp macro="">
      <xdr:nvCxnSpPr>
        <xdr:cNvPr id="70" name="直線コネクタ 69"/>
        <xdr:cNvCxnSpPr/>
      </xdr:nvCxnSpPr>
      <xdr:spPr>
        <a:xfrm>
          <a:off x="1130300" y="5832240"/>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167519</xdr:rowOff>
    </xdr:from>
    <xdr:to>
      <xdr:col>6</xdr:col>
      <xdr:colOff>561975</xdr:colOff>
      <xdr:row>34</xdr:row>
      <xdr:rowOff>97669</xdr:rowOff>
    </xdr:to>
    <xdr:sp macro="" textlink="">
      <xdr:nvSpPr>
        <xdr:cNvPr id="80" name="円/楕円 79"/>
        <xdr:cNvSpPr/>
      </xdr:nvSpPr>
      <xdr:spPr>
        <a:xfrm>
          <a:off x="4584700" y="58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18946</xdr:rowOff>
    </xdr:from>
    <xdr:ext cx="534377" cy="259045"/>
    <xdr:sp macro="" textlink="">
      <xdr:nvSpPr>
        <xdr:cNvPr id="81" name="人件費該当値テキスト"/>
        <xdr:cNvSpPr txBox="1"/>
      </xdr:nvSpPr>
      <xdr:spPr>
        <a:xfrm>
          <a:off x="4686300" y="567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84,873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66497</xdr:rowOff>
    </xdr:from>
    <xdr:to>
      <xdr:col>5</xdr:col>
      <xdr:colOff>409575</xdr:colOff>
      <xdr:row>33</xdr:row>
      <xdr:rowOff>168097</xdr:rowOff>
    </xdr:to>
    <xdr:sp macro="" textlink="">
      <xdr:nvSpPr>
        <xdr:cNvPr id="82" name="円/楕円 81"/>
        <xdr:cNvSpPr/>
      </xdr:nvSpPr>
      <xdr:spPr>
        <a:xfrm>
          <a:off x="3746500" y="57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13174</xdr:rowOff>
    </xdr:from>
    <xdr:ext cx="534377" cy="259045"/>
    <xdr:sp macro="" textlink="">
      <xdr:nvSpPr>
        <xdr:cNvPr id="83" name="テキスト ボックス 82"/>
        <xdr:cNvSpPr txBox="1"/>
      </xdr:nvSpPr>
      <xdr:spPr>
        <a:xfrm>
          <a:off x="3530111" y="549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91434</xdr:rowOff>
    </xdr:from>
    <xdr:to>
      <xdr:col>4</xdr:col>
      <xdr:colOff>206375</xdr:colOff>
      <xdr:row>34</xdr:row>
      <xdr:rowOff>21584</xdr:rowOff>
    </xdr:to>
    <xdr:sp macro="" textlink="">
      <xdr:nvSpPr>
        <xdr:cNvPr id="84" name="円/楕円 83"/>
        <xdr:cNvSpPr/>
      </xdr:nvSpPr>
      <xdr:spPr>
        <a:xfrm>
          <a:off x="2857500" y="574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38111</xdr:rowOff>
    </xdr:from>
    <xdr:ext cx="534377" cy="259045"/>
    <xdr:sp macro="" textlink="">
      <xdr:nvSpPr>
        <xdr:cNvPr id="85" name="テキスト ボックス 84"/>
        <xdr:cNvSpPr txBox="1"/>
      </xdr:nvSpPr>
      <xdr:spPr>
        <a:xfrm>
          <a:off x="2641111" y="55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88,867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298</xdr:rowOff>
    </xdr:from>
    <xdr:to>
      <xdr:col>3</xdr:col>
      <xdr:colOff>3175</xdr:colOff>
      <xdr:row>34</xdr:row>
      <xdr:rowOff>101898</xdr:rowOff>
    </xdr:to>
    <xdr:sp macro="" textlink="">
      <xdr:nvSpPr>
        <xdr:cNvPr id="86" name="円/楕円 85"/>
        <xdr:cNvSpPr/>
      </xdr:nvSpPr>
      <xdr:spPr>
        <a:xfrm>
          <a:off x="1968500" y="582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118425</xdr:rowOff>
    </xdr:from>
    <xdr:ext cx="534377" cy="259045"/>
    <xdr:sp macro="" textlink="">
      <xdr:nvSpPr>
        <xdr:cNvPr id="87" name="テキスト ボックス 86"/>
        <xdr:cNvSpPr txBox="1"/>
      </xdr:nvSpPr>
      <xdr:spPr>
        <a:xfrm>
          <a:off x="1752111" y="560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84,651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123590</xdr:rowOff>
    </xdr:from>
    <xdr:to>
      <xdr:col>1</xdr:col>
      <xdr:colOff>485775</xdr:colOff>
      <xdr:row>34</xdr:row>
      <xdr:rowOff>53740</xdr:rowOff>
    </xdr:to>
    <xdr:sp macro="" textlink="">
      <xdr:nvSpPr>
        <xdr:cNvPr id="88" name="円/楕円 87"/>
        <xdr:cNvSpPr/>
      </xdr:nvSpPr>
      <xdr:spPr>
        <a:xfrm>
          <a:off x="1079500" y="57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70267</xdr:rowOff>
    </xdr:from>
    <xdr:ext cx="534377" cy="259045"/>
    <xdr:sp macro="" textlink="">
      <xdr:nvSpPr>
        <xdr:cNvPr id="89" name="テキスト ボックス 88"/>
        <xdr:cNvSpPr txBox="1"/>
      </xdr:nvSpPr>
      <xdr:spPr>
        <a:xfrm>
          <a:off x="863111" y="555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65977</xdr:rowOff>
    </xdr:from>
    <xdr:to>
      <xdr:col>6</xdr:col>
      <xdr:colOff>511175</xdr:colOff>
      <xdr:row>57</xdr:row>
      <xdr:rowOff>76427</xdr:rowOff>
    </xdr:to>
    <xdr:cxnSp macro="">
      <xdr:nvCxnSpPr>
        <xdr:cNvPr id="121" name="直線コネクタ 120"/>
        <xdr:cNvCxnSpPr/>
      </xdr:nvCxnSpPr>
      <xdr:spPr>
        <a:xfrm>
          <a:off x="3797300" y="9838627"/>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46806</xdr:rowOff>
    </xdr:from>
    <xdr:to>
      <xdr:col>5</xdr:col>
      <xdr:colOff>358775</xdr:colOff>
      <xdr:row>57</xdr:row>
      <xdr:rowOff>65977</xdr:rowOff>
    </xdr:to>
    <xdr:cxnSp macro="">
      <xdr:nvCxnSpPr>
        <xdr:cNvPr id="124" name="直線コネクタ 123"/>
        <xdr:cNvCxnSpPr/>
      </xdr:nvCxnSpPr>
      <xdr:spPr>
        <a:xfrm>
          <a:off x="2908300" y="9819456"/>
          <a:ext cx="8890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46806</xdr:rowOff>
    </xdr:from>
    <xdr:to>
      <xdr:col>4</xdr:col>
      <xdr:colOff>155575</xdr:colOff>
      <xdr:row>57</xdr:row>
      <xdr:rowOff>138034</xdr:rowOff>
    </xdr:to>
    <xdr:cxnSp macro="">
      <xdr:nvCxnSpPr>
        <xdr:cNvPr id="127" name="直線コネクタ 126"/>
        <xdr:cNvCxnSpPr/>
      </xdr:nvCxnSpPr>
      <xdr:spPr>
        <a:xfrm flipV="1">
          <a:off x="2019300" y="9819456"/>
          <a:ext cx="889000" cy="9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127764</xdr:rowOff>
    </xdr:from>
    <xdr:to>
      <xdr:col>2</xdr:col>
      <xdr:colOff>638175</xdr:colOff>
      <xdr:row>57</xdr:row>
      <xdr:rowOff>138034</xdr:rowOff>
    </xdr:to>
    <xdr:cxnSp macro="">
      <xdr:nvCxnSpPr>
        <xdr:cNvPr id="130" name="直線コネクタ 129"/>
        <xdr:cNvCxnSpPr/>
      </xdr:nvCxnSpPr>
      <xdr:spPr>
        <a:xfrm>
          <a:off x="1130300" y="9900414"/>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25627</xdr:rowOff>
    </xdr:from>
    <xdr:to>
      <xdr:col>6</xdr:col>
      <xdr:colOff>561975</xdr:colOff>
      <xdr:row>57</xdr:row>
      <xdr:rowOff>127227</xdr:rowOff>
    </xdr:to>
    <xdr:sp macro="" textlink="">
      <xdr:nvSpPr>
        <xdr:cNvPr id="140" name="円/楕円 139"/>
        <xdr:cNvSpPr/>
      </xdr:nvSpPr>
      <xdr:spPr>
        <a:xfrm>
          <a:off x="4584700" y="97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4054</xdr:rowOff>
    </xdr:from>
    <xdr:ext cx="534377" cy="259045"/>
    <xdr:sp macro="" textlink="">
      <xdr:nvSpPr>
        <xdr:cNvPr id="141" name="物件費該当値テキスト"/>
        <xdr:cNvSpPr txBox="1"/>
      </xdr:nvSpPr>
      <xdr:spPr>
        <a:xfrm>
          <a:off x="4686300" y="9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15177</xdr:rowOff>
    </xdr:from>
    <xdr:to>
      <xdr:col>5</xdr:col>
      <xdr:colOff>409575</xdr:colOff>
      <xdr:row>57</xdr:row>
      <xdr:rowOff>116777</xdr:rowOff>
    </xdr:to>
    <xdr:sp macro="" textlink="">
      <xdr:nvSpPr>
        <xdr:cNvPr id="142" name="円/楕円 141"/>
        <xdr:cNvSpPr/>
      </xdr:nvSpPr>
      <xdr:spPr>
        <a:xfrm>
          <a:off x="3746500" y="97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107904</xdr:rowOff>
    </xdr:from>
    <xdr:ext cx="534377" cy="259045"/>
    <xdr:sp macro="" textlink="">
      <xdr:nvSpPr>
        <xdr:cNvPr id="143" name="テキスト ボックス 142"/>
        <xdr:cNvSpPr txBox="1"/>
      </xdr:nvSpPr>
      <xdr:spPr>
        <a:xfrm>
          <a:off x="3530111" y="988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167456</xdr:rowOff>
    </xdr:from>
    <xdr:to>
      <xdr:col>4</xdr:col>
      <xdr:colOff>206375</xdr:colOff>
      <xdr:row>57</xdr:row>
      <xdr:rowOff>97606</xdr:rowOff>
    </xdr:to>
    <xdr:sp macro="" textlink="">
      <xdr:nvSpPr>
        <xdr:cNvPr id="144" name="円/楕円 143"/>
        <xdr:cNvSpPr/>
      </xdr:nvSpPr>
      <xdr:spPr>
        <a:xfrm>
          <a:off x="2857500" y="97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88733</xdr:rowOff>
    </xdr:from>
    <xdr:ext cx="534377" cy="259045"/>
    <xdr:sp macro="" textlink="">
      <xdr:nvSpPr>
        <xdr:cNvPr id="145" name="テキスト ボックス 144"/>
        <xdr:cNvSpPr txBox="1"/>
      </xdr:nvSpPr>
      <xdr:spPr>
        <a:xfrm>
          <a:off x="2641111" y="98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87234</xdr:rowOff>
    </xdr:from>
    <xdr:to>
      <xdr:col>3</xdr:col>
      <xdr:colOff>3175</xdr:colOff>
      <xdr:row>58</xdr:row>
      <xdr:rowOff>17384</xdr:rowOff>
    </xdr:to>
    <xdr:sp macro="" textlink="">
      <xdr:nvSpPr>
        <xdr:cNvPr id="146" name="円/楕円 145"/>
        <xdr:cNvSpPr/>
      </xdr:nvSpPr>
      <xdr:spPr>
        <a:xfrm>
          <a:off x="1968500" y="98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8511</xdr:rowOff>
    </xdr:from>
    <xdr:ext cx="534377" cy="259045"/>
    <xdr:sp macro="" textlink="">
      <xdr:nvSpPr>
        <xdr:cNvPr id="147" name="テキスト ボックス 146"/>
        <xdr:cNvSpPr txBox="1"/>
      </xdr:nvSpPr>
      <xdr:spPr>
        <a:xfrm>
          <a:off x="1752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76964</xdr:rowOff>
    </xdr:from>
    <xdr:to>
      <xdr:col>1</xdr:col>
      <xdr:colOff>485775</xdr:colOff>
      <xdr:row>58</xdr:row>
      <xdr:rowOff>7114</xdr:rowOff>
    </xdr:to>
    <xdr:sp macro="" textlink="">
      <xdr:nvSpPr>
        <xdr:cNvPr id="148" name="円/楕円 147"/>
        <xdr:cNvSpPr/>
      </xdr:nvSpPr>
      <xdr:spPr>
        <a:xfrm>
          <a:off x="1079500" y="98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169691</xdr:rowOff>
    </xdr:from>
    <xdr:ext cx="534377" cy="259045"/>
    <xdr:sp macro="" textlink="">
      <xdr:nvSpPr>
        <xdr:cNvPr id="149" name="テキスト ボックス 148"/>
        <xdr:cNvSpPr txBox="1"/>
      </xdr:nvSpPr>
      <xdr:spPr>
        <a:xfrm>
          <a:off x="863111" y="994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1919</xdr:rowOff>
    </xdr:from>
    <xdr:to>
      <xdr:col>6</xdr:col>
      <xdr:colOff>511175</xdr:colOff>
      <xdr:row>79</xdr:row>
      <xdr:rowOff>11488</xdr:rowOff>
    </xdr:to>
    <xdr:cxnSp macro="">
      <xdr:nvCxnSpPr>
        <xdr:cNvPr id="180" name="直線コネクタ 179"/>
        <xdr:cNvCxnSpPr/>
      </xdr:nvCxnSpPr>
      <xdr:spPr>
        <a:xfrm flipV="1">
          <a:off x="3797300" y="13546469"/>
          <a:ext cx="8382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2769</xdr:rowOff>
    </xdr:from>
    <xdr:to>
      <xdr:col>5</xdr:col>
      <xdr:colOff>358775</xdr:colOff>
      <xdr:row>79</xdr:row>
      <xdr:rowOff>11488</xdr:rowOff>
    </xdr:to>
    <xdr:cxnSp macro="">
      <xdr:nvCxnSpPr>
        <xdr:cNvPr id="183" name="直線コネクタ 182"/>
        <xdr:cNvCxnSpPr/>
      </xdr:nvCxnSpPr>
      <xdr:spPr>
        <a:xfrm>
          <a:off x="2908300" y="13547319"/>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169320</xdr:rowOff>
    </xdr:from>
    <xdr:to>
      <xdr:col>4</xdr:col>
      <xdr:colOff>155575</xdr:colOff>
      <xdr:row>79</xdr:row>
      <xdr:rowOff>2769</xdr:rowOff>
    </xdr:to>
    <xdr:cxnSp macro="">
      <xdr:nvCxnSpPr>
        <xdr:cNvPr id="186" name="直線コネクタ 185"/>
        <xdr:cNvCxnSpPr/>
      </xdr:nvCxnSpPr>
      <xdr:spPr>
        <a:xfrm>
          <a:off x="2019300" y="135424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169320</xdr:rowOff>
    </xdr:from>
    <xdr:to>
      <xdr:col>2</xdr:col>
      <xdr:colOff>638175</xdr:colOff>
      <xdr:row>79</xdr:row>
      <xdr:rowOff>9463</xdr:rowOff>
    </xdr:to>
    <xdr:cxnSp macro="">
      <xdr:nvCxnSpPr>
        <xdr:cNvPr id="189" name="直線コネクタ 188"/>
        <xdr:cNvCxnSpPr/>
      </xdr:nvCxnSpPr>
      <xdr:spPr>
        <a:xfrm flipV="1">
          <a:off x="1130300" y="13542420"/>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122569</xdr:rowOff>
    </xdr:from>
    <xdr:to>
      <xdr:col>6</xdr:col>
      <xdr:colOff>561975</xdr:colOff>
      <xdr:row>79</xdr:row>
      <xdr:rowOff>52719</xdr:rowOff>
    </xdr:to>
    <xdr:sp macro="" textlink="">
      <xdr:nvSpPr>
        <xdr:cNvPr id="199" name="円/楕円 198"/>
        <xdr:cNvSpPr/>
      </xdr:nvSpPr>
      <xdr:spPr>
        <a:xfrm>
          <a:off x="4584700" y="134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37496</xdr:rowOff>
    </xdr:from>
    <xdr:ext cx="469744" cy="259045"/>
    <xdr:sp macro="" textlink="">
      <xdr:nvSpPr>
        <xdr:cNvPr id="200" name="維持補修費該当値テキスト"/>
        <xdr:cNvSpPr txBox="1"/>
      </xdr:nvSpPr>
      <xdr:spPr>
        <a:xfrm>
          <a:off x="4686300" y="13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132138</xdr:rowOff>
    </xdr:from>
    <xdr:to>
      <xdr:col>5</xdr:col>
      <xdr:colOff>409575</xdr:colOff>
      <xdr:row>79</xdr:row>
      <xdr:rowOff>62288</xdr:rowOff>
    </xdr:to>
    <xdr:sp macro="" textlink="">
      <xdr:nvSpPr>
        <xdr:cNvPr id="201" name="円/楕円 200"/>
        <xdr:cNvSpPr/>
      </xdr:nvSpPr>
      <xdr:spPr>
        <a:xfrm>
          <a:off x="3746500" y="135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53415</xdr:rowOff>
    </xdr:from>
    <xdr:ext cx="469744" cy="259045"/>
    <xdr:sp macro="" textlink="">
      <xdr:nvSpPr>
        <xdr:cNvPr id="202" name="テキスト ボックス 201"/>
        <xdr:cNvSpPr txBox="1"/>
      </xdr:nvSpPr>
      <xdr:spPr>
        <a:xfrm>
          <a:off x="3562427" y="1359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123419</xdr:rowOff>
    </xdr:from>
    <xdr:to>
      <xdr:col>4</xdr:col>
      <xdr:colOff>206375</xdr:colOff>
      <xdr:row>79</xdr:row>
      <xdr:rowOff>53569</xdr:rowOff>
    </xdr:to>
    <xdr:sp macro="" textlink="">
      <xdr:nvSpPr>
        <xdr:cNvPr id="203" name="円/楕円 202"/>
        <xdr:cNvSpPr/>
      </xdr:nvSpPr>
      <xdr:spPr>
        <a:xfrm>
          <a:off x="2857500" y="134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44696</xdr:rowOff>
    </xdr:from>
    <xdr:ext cx="469744" cy="259045"/>
    <xdr:sp macro="" textlink="">
      <xdr:nvSpPr>
        <xdr:cNvPr id="204" name="テキスト ボックス 203"/>
        <xdr:cNvSpPr txBox="1"/>
      </xdr:nvSpPr>
      <xdr:spPr>
        <a:xfrm>
          <a:off x="2673427" y="1358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118520</xdr:rowOff>
    </xdr:from>
    <xdr:to>
      <xdr:col>3</xdr:col>
      <xdr:colOff>3175</xdr:colOff>
      <xdr:row>79</xdr:row>
      <xdr:rowOff>48670</xdr:rowOff>
    </xdr:to>
    <xdr:sp macro="" textlink="">
      <xdr:nvSpPr>
        <xdr:cNvPr id="205" name="円/楕円 204"/>
        <xdr:cNvSpPr/>
      </xdr:nvSpPr>
      <xdr:spPr>
        <a:xfrm>
          <a:off x="1968500" y="134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39797</xdr:rowOff>
    </xdr:from>
    <xdr:ext cx="469744" cy="259045"/>
    <xdr:sp macro="" textlink="">
      <xdr:nvSpPr>
        <xdr:cNvPr id="206" name="テキスト ボックス 205"/>
        <xdr:cNvSpPr txBox="1"/>
      </xdr:nvSpPr>
      <xdr:spPr>
        <a:xfrm>
          <a:off x="1784427" y="1358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130113</xdr:rowOff>
    </xdr:from>
    <xdr:to>
      <xdr:col>1</xdr:col>
      <xdr:colOff>485775</xdr:colOff>
      <xdr:row>79</xdr:row>
      <xdr:rowOff>60263</xdr:rowOff>
    </xdr:to>
    <xdr:sp macro="" textlink="">
      <xdr:nvSpPr>
        <xdr:cNvPr id="207" name="円/楕円 206"/>
        <xdr:cNvSpPr/>
      </xdr:nvSpPr>
      <xdr:spPr>
        <a:xfrm>
          <a:off x="1079500" y="135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51390</xdr:rowOff>
    </xdr:from>
    <xdr:ext cx="469744" cy="259045"/>
    <xdr:sp macro="" textlink="">
      <xdr:nvSpPr>
        <xdr:cNvPr id="208" name="テキスト ボックス 207"/>
        <xdr:cNvSpPr txBox="1"/>
      </xdr:nvSpPr>
      <xdr:spPr>
        <a:xfrm>
          <a:off x="895427" y="135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144892</xdr:rowOff>
    </xdr:from>
    <xdr:to>
      <xdr:col>6</xdr:col>
      <xdr:colOff>511175</xdr:colOff>
      <xdr:row>95</xdr:row>
      <xdr:rowOff>152518</xdr:rowOff>
    </xdr:to>
    <xdr:cxnSp macro="">
      <xdr:nvCxnSpPr>
        <xdr:cNvPr id="240" name="直線コネクタ 239"/>
        <xdr:cNvCxnSpPr/>
      </xdr:nvCxnSpPr>
      <xdr:spPr>
        <a:xfrm flipV="1">
          <a:off x="3797300" y="16261192"/>
          <a:ext cx="838200" cy="17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152518</xdr:rowOff>
    </xdr:from>
    <xdr:to>
      <xdr:col>5</xdr:col>
      <xdr:colOff>358775</xdr:colOff>
      <xdr:row>96</xdr:row>
      <xdr:rowOff>37043</xdr:rowOff>
    </xdr:to>
    <xdr:cxnSp macro="">
      <xdr:nvCxnSpPr>
        <xdr:cNvPr id="243" name="直線コネクタ 242"/>
        <xdr:cNvCxnSpPr/>
      </xdr:nvCxnSpPr>
      <xdr:spPr>
        <a:xfrm flipV="1">
          <a:off x="2908300" y="16440268"/>
          <a:ext cx="8890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37043</xdr:rowOff>
    </xdr:from>
    <xdr:to>
      <xdr:col>4</xdr:col>
      <xdr:colOff>155575</xdr:colOff>
      <xdr:row>96</xdr:row>
      <xdr:rowOff>170414</xdr:rowOff>
    </xdr:to>
    <xdr:cxnSp macro="">
      <xdr:nvCxnSpPr>
        <xdr:cNvPr id="246" name="直線コネクタ 245"/>
        <xdr:cNvCxnSpPr/>
      </xdr:nvCxnSpPr>
      <xdr:spPr>
        <a:xfrm flipV="1">
          <a:off x="2019300" y="16496243"/>
          <a:ext cx="889000" cy="13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170414</xdr:rowOff>
    </xdr:from>
    <xdr:to>
      <xdr:col>2</xdr:col>
      <xdr:colOff>638175</xdr:colOff>
      <xdr:row>97</xdr:row>
      <xdr:rowOff>29597</xdr:rowOff>
    </xdr:to>
    <xdr:cxnSp macro="">
      <xdr:nvCxnSpPr>
        <xdr:cNvPr id="249" name="直線コネクタ 248"/>
        <xdr:cNvCxnSpPr/>
      </xdr:nvCxnSpPr>
      <xdr:spPr>
        <a:xfrm flipV="1">
          <a:off x="1130300" y="16629614"/>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94092</xdr:rowOff>
    </xdr:from>
    <xdr:to>
      <xdr:col>6</xdr:col>
      <xdr:colOff>561975</xdr:colOff>
      <xdr:row>95</xdr:row>
      <xdr:rowOff>24242</xdr:rowOff>
    </xdr:to>
    <xdr:sp macro="" textlink="">
      <xdr:nvSpPr>
        <xdr:cNvPr id="259" name="円/楕円 258"/>
        <xdr:cNvSpPr/>
      </xdr:nvSpPr>
      <xdr:spPr>
        <a:xfrm>
          <a:off x="4584700" y="162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116969</xdr:rowOff>
    </xdr:from>
    <xdr:ext cx="599010" cy="259045"/>
    <xdr:sp macro="" textlink="">
      <xdr:nvSpPr>
        <xdr:cNvPr id="260" name="扶助費該当値テキスト"/>
        <xdr:cNvSpPr txBox="1"/>
      </xdr:nvSpPr>
      <xdr:spPr>
        <a:xfrm>
          <a:off x="4686300" y="1606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109,682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101718</xdr:rowOff>
    </xdr:from>
    <xdr:to>
      <xdr:col>5</xdr:col>
      <xdr:colOff>409575</xdr:colOff>
      <xdr:row>96</xdr:row>
      <xdr:rowOff>31868</xdr:rowOff>
    </xdr:to>
    <xdr:sp macro="" textlink="">
      <xdr:nvSpPr>
        <xdr:cNvPr id="261" name="円/楕円 260"/>
        <xdr:cNvSpPr/>
      </xdr:nvSpPr>
      <xdr:spPr>
        <a:xfrm>
          <a:off x="3746500" y="163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48395</xdr:rowOff>
    </xdr:from>
    <xdr:ext cx="534377" cy="259045"/>
    <xdr:sp macro="" textlink="">
      <xdr:nvSpPr>
        <xdr:cNvPr id="262" name="テキスト ボックス 261"/>
        <xdr:cNvSpPr txBox="1"/>
      </xdr:nvSpPr>
      <xdr:spPr>
        <a:xfrm>
          <a:off x="3530111" y="1616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98,715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157693</xdr:rowOff>
    </xdr:from>
    <xdr:to>
      <xdr:col>4</xdr:col>
      <xdr:colOff>206375</xdr:colOff>
      <xdr:row>96</xdr:row>
      <xdr:rowOff>87843</xdr:rowOff>
    </xdr:to>
    <xdr:sp macro="" textlink="">
      <xdr:nvSpPr>
        <xdr:cNvPr id="263" name="円/楕円 262"/>
        <xdr:cNvSpPr/>
      </xdr:nvSpPr>
      <xdr:spPr>
        <a:xfrm>
          <a:off x="2857500" y="1644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104370</xdr:rowOff>
    </xdr:from>
    <xdr:ext cx="534377" cy="259045"/>
    <xdr:sp macro="" textlink="">
      <xdr:nvSpPr>
        <xdr:cNvPr id="264" name="テキスト ボックス 263"/>
        <xdr:cNvSpPr txBox="1"/>
      </xdr:nvSpPr>
      <xdr:spPr>
        <a:xfrm>
          <a:off x="2641111" y="1622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119614</xdr:rowOff>
    </xdr:from>
    <xdr:to>
      <xdr:col>3</xdr:col>
      <xdr:colOff>3175</xdr:colOff>
      <xdr:row>97</xdr:row>
      <xdr:rowOff>49764</xdr:rowOff>
    </xdr:to>
    <xdr:sp macro="" textlink="">
      <xdr:nvSpPr>
        <xdr:cNvPr id="265" name="円/楕円 264"/>
        <xdr:cNvSpPr/>
      </xdr:nvSpPr>
      <xdr:spPr>
        <a:xfrm>
          <a:off x="1968500" y="1657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66291</xdr:rowOff>
    </xdr:from>
    <xdr:ext cx="534377" cy="259045"/>
    <xdr:sp macro="" textlink="">
      <xdr:nvSpPr>
        <xdr:cNvPr id="266" name="テキスト ボックス 265"/>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87,119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150247</xdr:rowOff>
    </xdr:from>
    <xdr:to>
      <xdr:col>1</xdr:col>
      <xdr:colOff>485775</xdr:colOff>
      <xdr:row>97</xdr:row>
      <xdr:rowOff>80397</xdr:rowOff>
    </xdr:to>
    <xdr:sp macro="" textlink="">
      <xdr:nvSpPr>
        <xdr:cNvPr id="267" name="円/楕円 266"/>
        <xdr:cNvSpPr/>
      </xdr:nvSpPr>
      <xdr:spPr>
        <a:xfrm>
          <a:off x="1079500" y="166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96924</xdr:rowOff>
    </xdr:from>
    <xdr:ext cx="534377" cy="259045"/>
    <xdr:sp macro="" textlink="">
      <xdr:nvSpPr>
        <xdr:cNvPr id="268" name="テキスト ボックス 267"/>
        <xdr:cNvSpPr txBox="1"/>
      </xdr:nvSpPr>
      <xdr:spPr>
        <a:xfrm>
          <a:off x="863111" y="163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21755</xdr:rowOff>
    </xdr:from>
    <xdr:to>
      <xdr:col>15</xdr:col>
      <xdr:colOff>180975</xdr:colOff>
      <xdr:row>36</xdr:row>
      <xdr:rowOff>21869</xdr:rowOff>
    </xdr:to>
    <xdr:cxnSp macro="">
      <xdr:nvCxnSpPr>
        <xdr:cNvPr id="297" name="直線コネクタ 296"/>
        <xdr:cNvCxnSpPr/>
      </xdr:nvCxnSpPr>
      <xdr:spPr>
        <a:xfrm flipV="1">
          <a:off x="9639300" y="6193955"/>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21869</xdr:rowOff>
    </xdr:from>
    <xdr:to>
      <xdr:col>14</xdr:col>
      <xdr:colOff>28575</xdr:colOff>
      <xdr:row>36</xdr:row>
      <xdr:rowOff>68643</xdr:rowOff>
    </xdr:to>
    <xdr:cxnSp macro="">
      <xdr:nvCxnSpPr>
        <xdr:cNvPr id="300" name="直線コネクタ 299"/>
        <xdr:cNvCxnSpPr/>
      </xdr:nvCxnSpPr>
      <xdr:spPr>
        <a:xfrm flipV="1">
          <a:off x="8750300" y="6194069"/>
          <a:ext cx="8890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68643</xdr:rowOff>
    </xdr:from>
    <xdr:to>
      <xdr:col>12</xdr:col>
      <xdr:colOff>511175</xdr:colOff>
      <xdr:row>36</xdr:row>
      <xdr:rowOff>85115</xdr:rowOff>
    </xdr:to>
    <xdr:cxnSp macro="">
      <xdr:nvCxnSpPr>
        <xdr:cNvPr id="303" name="直線コネクタ 302"/>
        <xdr:cNvCxnSpPr/>
      </xdr:nvCxnSpPr>
      <xdr:spPr>
        <a:xfrm flipV="1">
          <a:off x="7861300" y="6240843"/>
          <a:ext cx="889000" cy="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85115</xdr:rowOff>
    </xdr:from>
    <xdr:to>
      <xdr:col>11</xdr:col>
      <xdr:colOff>307975</xdr:colOff>
      <xdr:row>36</xdr:row>
      <xdr:rowOff>87782</xdr:rowOff>
    </xdr:to>
    <xdr:cxnSp macro="">
      <xdr:nvCxnSpPr>
        <xdr:cNvPr id="306" name="直線コネクタ 305"/>
        <xdr:cNvCxnSpPr/>
      </xdr:nvCxnSpPr>
      <xdr:spPr>
        <a:xfrm flipV="1">
          <a:off x="6972300" y="625731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142405</xdr:rowOff>
    </xdr:from>
    <xdr:to>
      <xdr:col>15</xdr:col>
      <xdr:colOff>231775</xdr:colOff>
      <xdr:row>36</xdr:row>
      <xdr:rowOff>72555</xdr:rowOff>
    </xdr:to>
    <xdr:sp macro="" textlink="">
      <xdr:nvSpPr>
        <xdr:cNvPr id="316" name="円/楕円 315"/>
        <xdr:cNvSpPr/>
      </xdr:nvSpPr>
      <xdr:spPr>
        <a:xfrm>
          <a:off x="10426700" y="61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120832</xdr:rowOff>
    </xdr:from>
    <xdr:ext cx="534377" cy="259045"/>
    <xdr:sp macro="" textlink="">
      <xdr:nvSpPr>
        <xdr:cNvPr id="317" name="補助費等該当値テキスト"/>
        <xdr:cNvSpPr txBox="1"/>
      </xdr:nvSpPr>
      <xdr:spPr>
        <a:xfrm>
          <a:off x="10528300" y="61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42,287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142519</xdr:rowOff>
    </xdr:from>
    <xdr:to>
      <xdr:col>14</xdr:col>
      <xdr:colOff>79375</xdr:colOff>
      <xdr:row>36</xdr:row>
      <xdr:rowOff>72669</xdr:rowOff>
    </xdr:to>
    <xdr:sp macro="" textlink="">
      <xdr:nvSpPr>
        <xdr:cNvPr id="318" name="円/楕円 317"/>
        <xdr:cNvSpPr/>
      </xdr:nvSpPr>
      <xdr:spPr>
        <a:xfrm>
          <a:off x="9588500" y="61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63796</xdr:rowOff>
    </xdr:from>
    <xdr:ext cx="534377" cy="259045"/>
    <xdr:sp macro="" textlink="">
      <xdr:nvSpPr>
        <xdr:cNvPr id="319" name="テキスト ボックス 318"/>
        <xdr:cNvSpPr txBox="1"/>
      </xdr:nvSpPr>
      <xdr:spPr>
        <a:xfrm>
          <a:off x="9372111" y="62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17843</xdr:rowOff>
    </xdr:from>
    <xdr:to>
      <xdr:col>12</xdr:col>
      <xdr:colOff>561975</xdr:colOff>
      <xdr:row>36</xdr:row>
      <xdr:rowOff>119443</xdr:rowOff>
    </xdr:to>
    <xdr:sp macro="" textlink="">
      <xdr:nvSpPr>
        <xdr:cNvPr id="320" name="円/楕円 319"/>
        <xdr:cNvSpPr/>
      </xdr:nvSpPr>
      <xdr:spPr>
        <a:xfrm>
          <a:off x="8699500" y="61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110570</xdr:rowOff>
    </xdr:from>
    <xdr:ext cx="534377" cy="259045"/>
    <xdr:sp macro="" textlink="">
      <xdr:nvSpPr>
        <xdr:cNvPr id="321" name="テキスト ボックス 320"/>
        <xdr:cNvSpPr txBox="1"/>
      </xdr:nvSpPr>
      <xdr:spPr>
        <a:xfrm>
          <a:off x="8483111" y="62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34315</xdr:rowOff>
    </xdr:from>
    <xdr:to>
      <xdr:col>11</xdr:col>
      <xdr:colOff>358775</xdr:colOff>
      <xdr:row>36</xdr:row>
      <xdr:rowOff>135915</xdr:rowOff>
    </xdr:to>
    <xdr:sp macro="" textlink="">
      <xdr:nvSpPr>
        <xdr:cNvPr id="322" name="円/楕円 321"/>
        <xdr:cNvSpPr/>
      </xdr:nvSpPr>
      <xdr:spPr>
        <a:xfrm>
          <a:off x="7810500" y="62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127042</xdr:rowOff>
    </xdr:from>
    <xdr:ext cx="534377" cy="259045"/>
    <xdr:sp macro="" textlink="">
      <xdr:nvSpPr>
        <xdr:cNvPr id="323" name="テキスト ボックス 322"/>
        <xdr:cNvSpPr txBox="1"/>
      </xdr:nvSpPr>
      <xdr:spPr>
        <a:xfrm>
          <a:off x="7594111" y="62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36982</xdr:rowOff>
    </xdr:from>
    <xdr:to>
      <xdr:col>10</xdr:col>
      <xdr:colOff>155575</xdr:colOff>
      <xdr:row>36</xdr:row>
      <xdr:rowOff>138582</xdr:rowOff>
    </xdr:to>
    <xdr:sp macro="" textlink="">
      <xdr:nvSpPr>
        <xdr:cNvPr id="324" name="円/楕円 323"/>
        <xdr:cNvSpPr/>
      </xdr:nvSpPr>
      <xdr:spPr>
        <a:xfrm>
          <a:off x="6921500" y="62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129709</xdr:rowOff>
    </xdr:from>
    <xdr:ext cx="534377" cy="259045"/>
    <xdr:sp macro="" textlink="">
      <xdr:nvSpPr>
        <xdr:cNvPr id="325" name="テキスト ボックス 324"/>
        <xdr:cNvSpPr txBox="1"/>
      </xdr:nvSpPr>
      <xdr:spPr>
        <a:xfrm>
          <a:off x="6705111" y="63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98445</xdr:rowOff>
    </xdr:from>
    <xdr:to>
      <xdr:col>15</xdr:col>
      <xdr:colOff>180975</xdr:colOff>
      <xdr:row>57</xdr:row>
      <xdr:rowOff>26932</xdr:rowOff>
    </xdr:to>
    <xdr:cxnSp macro="">
      <xdr:nvCxnSpPr>
        <xdr:cNvPr id="354" name="直線コネクタ 353"/>
        <xdr:cNvCxnSpPr/>
      </xdr:nvCxnSpPr>
      <xdr:spPr>
        <a:xfrm flipV="1">
          <a:off x="9639300" y="9185295"/>
          <a:ext cx="838200" cy="6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37463</xdr:rowOff>
    </xdr:from>
    <xdr:to>
      <xdr:col>14</xdr:col>
      <xdr:colOff>28575</xdr:colOff>
      <xdr:row>57</xdr:row>
      <xdr:rowOff>26932</xdr:rowOff>
    </xdr:to>
    <xdr:cxnSp macro="">
      <xdr:nvCxnSpPr>
        <xdr:cNvPr id="357" name="直線コネクタ 356"/>
        <xdr:cNvCxnSpPr/>
      </xdr:nvCxnSpPr>
      <xdr:spPr>
        <a:xfrm>
          <a:off x="8750300" y="9638663"/>
          <a:ext cx="889000" cy="16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37463</xdr:rowOff>
    </xdr:from>
    <xdr:to>
      <xdr:col>12</xdr:col>
      <xdr:colOff>511175</xdr:colOff>
      <xdr:row>56</xdr:row>
      <xdr:rowOff>79898</xdr:rowOff>
    </xdr:to>
    <xdr:cxnSp macro="">
      <xdr:nvCxnSpPr>
        <xdr:cNvPr id="360" name="直線コネクタ 359"/>
        <xdr:cNvCxnSpPr/>
      </xdr:nvCxnSpPr>
      <xdr:spPr>
        <a:xfrm flipV="1">
          <a:off x="7861300" y="9638663"/>
          <a:ext cx="889000" cy="4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79898</xdr:rowOff>
    </xdr:from>
    <xdr:to>
      <xdr:col>11</xdr:col>
      <xdr:colOff>307975</xdr:colOff>
      <xdr:row>56</xdr:row>
      <xdr:rowOff>141636</xdr:rowOff>
    </xdr:to>
    <xdr:cxnSp macro="">
      <xdr:nvCxnSpPr>
        <xdr:cNvPr id="363" name="直線コネクタ 362"/>
        <xdr:cNvCxnSpPr/>
      </xdr:nvCxnSpPr>
      <xdr:spPr>
        <a:xfrm flipV="1">
          <a:off x="6972300" y="9681098"/>
          <a:ext cx="889000" cy="6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47645</xdr:rowOff>
    </xdr:from>
    <xdr:to>
      <xdr:col>15</xdr:col>
      <xdr:colOff>231775</xdr:colOff>
      <xdr:row>53</xdr:row>
      <xdr:rowOff>149245</xdr:rowOff>
    </xdr:to>
    <xdr:sp macro="" textlink="">
      <xdr:nvSpPr>
        <xdr:cNvPr id="373" name="円/楕円 372"/>
        <xdr:cNvSpPr/>
      </xdr:nvSpPr>
      <xdr:spPr>
        <a:xfrm>
          <a:off x="10426700" y="913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70522</xdr:rowOff>
    </xdr:from>
    <xdr:ext cx="599010" cy="259045"/>
    <xdr:sp macro="" textlink="">
      <xdr:nvSpPr>
        <xdr:cNvPr id="374" name="普通建設事業費該当値テキスト"/>
        <xdr:cNvSpPr txBox="1"/>
      </xdr:nvSpPr>
      <xdr:spPr>
        <a:xfrm>
          <a:off x="10528300" y="898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127,914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147582</xdr:rowOff>
    </xdr:from>
    <xdr:to>
      <xdr:col>14</xdr:col>
      <xdr:colOff>79375</xdr:colOff>
      <xdr:row>57</xdr:row>
      <xdr:rowOff>77732</xdr:rowOff>
    </xdr:to>
    <xdr:sp macro="" textlink="">
      <xdr:nvSpPr>
        <xdr:cNvPr id="375" name="円/楕円 374"/>
        <xdr:cNvSpPr/>
      </xdr:nvSpPr>
      <xdr:spPr>
        <a:xfrm>
          <a:off x="9588500" y="97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68859</xdr:rowOff>
    </xdr:from>
    <xdr:ext cx="534377" cy="259045"/>
    <xdr:sp macro="" textlink="">
      <xdr:nvSpPr>
        <xdr:cNvPr id="376" name="テキスト ボックス 375"/>
        <xdr:cNvSpPr txBox="1"/>
      </xdr:nvSpPr>
      <xdr:spPr>
        <a:xfrm>
          <a:off x="9372111" y="984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158113</xdr:rowOff>
    </xdr:from>
    <xdr:to>
      <xdr:col>12</xdr:col>
      <xdr:colOff>561975</xdr:colOff>
      <xdr:row>56</xdr:row>
      <xdr:rowOff>88263</xdr:rowOff>
    </xdr:to>
    <xdr:sp macro="" textlink="">
      <xdr:nvSpPr>
        <xdr:cNvPr id="377" name="円/楕円 376"/>
        <xdr:cNvSpPr/>
      </xdr:nvSpPr>
      <xdr:spPr>
        <a:xfrm>
          <a:off x="8699500" y="95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104790</xdr:rowOff>
    </xdr:from>
    <xdr:ext cx="534377" cy="259045"/>
    <xdr:sp macro="" textlink="">
      <xdr:nvSpPr>
        <xdr:cNvPr id="378" name="テキスト ボックス 377"/>
        <xdr:cNvSpPr txBox="1"/>
      </xdr:nvSpPr>
      <xdr:spPr>
        <a:xfrm>
          <a:off x="8483111" y="936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29098</xdr:rowOff>
    </xdr:from>
    <xdr:to>
      <xdr:col>11</xdr:col>
      <xdr:colOff>358775</xdr:colOff>
      <xdr:row>56</xdr:row>
      <xdr:rowOff>130698</xdr:rowOff>
    </xdr:to>
    <xdr:sp macro="" textlink="">
      <xdr:nvSpPr>
        <xdr:cNvPr id="379" name="円/楕円 378"/>
        <xdr:cNvSpPr/>
      </xdr:nvSpPr>
      <xdr:spPr>
        <a:xfrm>
          <a:off x="7810500" y="96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121825</xdr:rowOff>
    </xdr:from>
    <xdr:ext cx="534377" cy="259045"/>
    <xdr:sp macro="" textlink="">
      <xdr:nvSpPr>
        <xdr:cNvPr id="380" name="テキスト ボックス 379"/>
        <xdr:cNvSpPr txBox="1"/>
      </xdr:nvSpPr>
      <xdr:spPr>
        <a:xfrm>
          <a:off x="7594111" y="97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90836</xdr:rowOff>
    </xdr:from>
    <xdr:to>
      <xdr:col>10</xdr:col>
      <xdr:colOff>155575</xdr:colOff>
      <xdr:row>57</xdr:row>
      <xdr:rowOff>20986</xdr:rowOff>
    </xdr:to>
    <xdr:sp macro="" textlink="">
      <xdr:nvSpPr>
        <xdr:cNvPr id="381" name="円/楕円 380"/>
        <xdr:cNvSpPr/>
      </xdr:nvSpPr>
      <xdr:spPr>
        <a:xfrm>
          <a:off x="6921500" y="969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37513</xdr:rowOff>
    </xdr:from>
    <xdr:ext cx="534377" cy="259045"/>
    <xdr:sp macro="" textlink="">
      <xdr:nvSpPr>
        <xdr:cNvPr id="382" name="テキスト ボックス 381"/>
        <xdr:cNvSpPr txBox="1"/>
      </xdr:nvSpPr>
      <xdr:spPr>
        <a:xfrm>
          <a:off x="6705111" y="9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112458</xdr:rowOff>
    </xdr:from>
    <xdr:to>
      <xdr:col>15</xdr:col>
      <xdr:colOff>180975</xdr:colOff>
      <xdr:row>77</xdr:row>
      <xdr:rowOff>120878</xdr:rowOff>
    </xdr:to>
    <xdr:cxnSp macro="">
      <xdr:nvCxnSpPr>
        <xdr:cNvPr id="411" name="直線コネクタ 410"/>
        <xdr:cNvCxnSpPr/>
      </xdr:nvCxnSpPr>
      <xdr:spPr>
        <a:xfrm flipV="1">
          <a:off x="9639300" y="12971208"/>
          <a:ext cx="838200" cy="3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120783</xdr:rowOff>
    </xdr:from>
    <xdr:to>
      <xdr:col>14</xdr:col>
      <xdr:colOff>28575</xdr:colOff>
      <xdr:row>77</xdr:row>
      <xdr:rowOff>120878</xdr:rowOff>
    </xdr:to>
    <xdr:cxnSp macro="">
      <xdr:nvCxnSpPr>
        <xdr:cNvPr id="414" name="直線コネクタ 413"/>
        <xdr:cNvCxnSpPr/>
      </xdr:nvCxnSpPr>
      <xdr:spPr>
        <a:xfrm>
          <a:off x="8750300" y="13322433"/>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61658</xdr:rowOff>
    </xdr:from>
    <xdr:to>
      <xdr:col>15</xdr:col>
      <xdr:colOff>231775</xdr:colOff>
      <xdr:row>75</xdr:row>
      <xdr:rowOff>163258</xdr:rowOff>
    </xdr:to>
    <xdr:sp macro="" textlink="">
      <xdr:nvSpPr>
        <xdr:cNvPr id="424" name="円/楕円 423"/>
        <xdr:cNvSpPr/>
      </xdr:nvSpPr>
      <xdr:spPr>
        <a:xfrm>
          <a:off x="10426700" y="129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84535</xdr:rowOff>
    </xdr:from>
    <xdr:ext cx="534377" cy="259045"/>
    <xdr:sp macro="" textlink="">
      <xdr:nvSpPr>
        <xdr:cNvPr id="425" name="普通建設事業費 （ うち新規整備　）該当値テキスト"/>
        <xdr:cNvSpPr txBox="1"/>
      </xdr:nvSpPr>
      <xdr:spPr>
        <a:xfrm>
          <a:off x="10528300" y="1277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32,430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70078</xdr:rowOff>
    </xdr:from>
    <xdr:to>
      <xdr:col>14</xdr:col>
      <xdr:colOff>79375</xdr:colOff>
      <xdr:row>78</xdr:row>
      <xdr:rowOff>228</xdr:rowOff>
    </xdr:to>
    <xdr:sp macro="" textlink="">
      <xdr:nvSpPr>
        <xdr:cNvPr id="426" name="円/楕円 425"/>
        <xdr:cNvSpPr/>
      </xdr:nvSpPr>
      <xdr:spPr>
        <a:xfrm>
          <a:off x="9588500" y="132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162805</xdr:rowOff>
    </xdr:from>
    <xdr:ext cx="534377" cy="259045"/>
    <xdr:sp macro="" textlink="">
      <xdr:nvSpPr>
        <xdr:cNvPr id="427" name="テキスト ボックス 426"/>
        <xdr:cNvSpPr txBox="1"/>
      </xdr:nvSpPr>
      <xdr:spPr>
        <a:xfrm>
          <a:off x="9372111" y="133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69983</xdr:rowOff>
    </xdr:from>
    <xdr:to>
      <xdr:col>12</xdr:col>
      <xdr:colOff>561975</xdr:colOff>
      <xdr:row>78</xdr:row>
      <xdr:rowOff>133</xdr:rowOff>
    </xdr:to>
    <xdr:sp macro="" textlink="">
      <xdr:nvSpPr>
        <xdr:cNvPr id="428" name="円/楕円 427"/>
        <xdr:cNvSpPr/>
      </xdr:nvSpPr>
      <xdr:spPr>
        <a:xfrm>
          <a:off x="8699500" y="132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162710</xdr:rowOff>
    </xdr:from>
    <xdr:ext cx="534377" cy="259045"/>
    <xdr:sp macro="" textlink="">
      <xdr:nvSpPr>
        <xdr:cNvPr id="429" name="テキスト ボックス 428"/>
        <xdr:cNvSpPr txBox="1"/>
      </xdr:nvSpPr>
      <xdr:spPr>
        <a:xfrm>
          <a:off x="8483111" y="1336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54863</xdr:rowOff>
    </xdr:from>
    <xdr:to>
      <xdr:col>15</xdr:col>
      <xdr:colOff>180975</xdr:colOff>
      <xdr:row>97</xdr:row>
      <xdr:rowOff>73597</xdr:rowOff>
    </xdr:to>
    <xdr:cxnSp macro="">
      <xdr:nvCxnSpPr>
        <xdr:cNvPr id="458" name="直線コネクタ 457"/>
        <xdr:cNvCxnSpPr/>
      </xdr:nvCxnSpPr>
      <xdr:spPr>
        <a:xfrm flipV="1">
          <a:off x="9639300" y="15999713"/>
          <a:ext cx="838200" cy="70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155384</xdr:rowOff>
    </xdr:from>
    <xdr:to>
      <xdr:col>14</xdr:col>
      <xdr:colOff>28575</xdr:colOff>
      <xdr:row>97</xdr:row>
      <xdr:rowOff>73597</xdr:rowOff>
    </xdr:to>
    <xdr:cxnSp macro="">
      <xdr:nvCxnSpPr>
        <xdr:cNvPr id="461" name="直線コネクタ 460"/>
        <xdr:cNvCxnSpPr/>
      </xdr:nvCxnSpPr>
      <xdr:spPr>
        <a:xfrm>
          <a:off x="8750300" y="16443134"/>
          <a:ext cx="889000" cy="2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4063</xdr:rowOff>
    </xdr:from>
    <xdr:to>
      <xdr:col>15</xdr:col>
      <xdr:colOff>231775</xdr:colOff>
      <xdr:row>93</xdr:row>
      <xdr:rowOff>105663</xdr:rowOff>
    </xdr:to>
    <xdr:sp macro="" textlink="">
      <xdr:nvSpPr>
        <xdr:cNvPr id="471" name="円/楕円 470"/>
        <xdr:cNvSpPr/>
      </xdr:nvSpPr>
      <xdr:spPr>
        <a:xfrm>
          <a:off x="10426700" y="159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26940</xdr:rowOff>
    </xdr:from>
    <xdr:ext cx="534377" cy="259045"/>
    <xdr:sp macro="" textlink="">
      <xdr:nvSpPr>
        <xdr:cNvPr id="472" name="普通建設事業費 （ うち更新整備　）該当値テキスト"/>
        <xdr:cNvSpPr txBox="1"/>
      </xdr:nvSpPr>
      <xdr:spPr>
        <a:xfrm>
          <a:off x="10528300" y="158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22797</xdr:rowOff>
    </xdr:from>
    <xdr:to>
      <xdr:col>14</xdr:col>
      <xdr:colOff>79375</xdr:colOff>
      <xdr:row>97</xdr:row>
      <xdr:rowOff>124397</xdr:rowOff>
    </xdr:to>
    <xdr:sp macro="" textlink="">
      <xdr:nvSpPr>
        <xdr:cNvPr id="473" name="円/楕円 472"/>
        <xdr:cNvSpPr/>
      </xdr:nvSpPr>
      <xdr:spPr>
        <a:xfrm>
          <a:off x="9588500" y="166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115524</xdr:rowOff>
    </xdr:from>
    <xdr:ext cx="534377" cy="259045"/>
    <xdr:sp macro="" textlink="">
      <xdr:nvSpPr>
        <xdr:cNvPr id="474" name="テキスト ボックス 473"/>
        <xdr:cNvSpPr txBox="1"/>
      </xdr:nvSpPr>
      <xdr:spPr>
        <a:xfrm>
          <a:off x="9372111" y="167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104584</xdr:rowOff>
    </xdr:from>
    <xdr:to>
      <xdr:col>12</xdr:col>
      <xdr:colOff>561975</xdr:colOff>
      <xdr:row>96</xdr:row>
      <xdr:rowOff>34734</xdr:rowOff>
    </xdr:to>
    <xdr:sp macro="" textlink="">
      <xdr:nvSpPr>
        <xdr:cNvPr id="475" name="円/楕円 474"/>
        <xdr:cNvSpPr/>
      </xdr:nvSpPr>
      <xdr:spPr>
        <a:xfrm>
          <a:off x="8699500" y="163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51261</xdr:rowOff>
    </xdr:from>
    <xdr:ext cx="534377" cy="259045"/>
    <xdr:sp macro="" textlink="">
      <xdr:nvSpPr>
        <xdr:cNvPr id="476" name="テキスト ボックス 475"/>
        <xdr:cNvSpPr txBox="1"/>
      </xdr:nvSpPr>
      <xdr:spPr>
        <a:xfrm>
          <a:off x="8483111" y="161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59484</xdr:rowOff>
    </xdr:from>
    <xdr:to>
      <xdr:col>23</xdr:col>
      <xdr:colOff>517525</xdr:colOff>
      <xdr:row>38</xdr:row>
      <xdr:rowOff>122349</xdr:rowOff>
    </xdr:to>
    <xdr:cxnSp macro="">
      <xdr:nvCxnSpPr>
        <xdr:cNvPr id="503" name="直線コネクタ 502"/>
        <xdr:cNvCxnSpPr/>
      </xdr:nvCxnSpPr>
      <xdr:spPr>
        <a:xfrm>
          <a:off x="15481300" y="6574584"/>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59484</xdr:rowOff>
    </xdr:from>
    <xdr:to>
      <xdr:col>22</xdr:col>
      <xdr:colOff>365125</xdr:colOff>
      <xdr:row>38</xdr:row>
      <xdr:rowOff>131859</xdr:rowOff>
    </xdr:to>
    <xdr:cxnSp macro="">
      <xdr:nvCxnSpPr>
        <xdr:cNvPr id="506" name="直線コネクタ 505"/>
        <xdr:cNvCxnSpPr/>
      </xdr:nvCxnSpPr>
      <xdr:spPr>
        <a:xfrm flipV="1">
          <a:off x="14592300" y="6574584"/>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131859</xdr:rowOff>
    </xdr:from>
    <xdr:to>
      <xdr:col>21</xdr:col>
      <xdr:colOff>161925</xdr:colOff>
      <xdr:row>38</xdr:row>
      <xdr:rowOff>135403</xdr:rowOff>
    </xdr:to>
    <xdr:cxnSp macro="">
      <xdr:nvCxnSpPr>
        <xdr:cNvPr id="509" name="直線コネクタ 508"/>
        <xdr:cNvCxnSpPr/>
      </xdr:nvCxnSpPr>
      <xdr:spPr>
        <a:xfrm flipV="1">
          <a:off x="13703300" y="6646959"/>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108702</xdr:rowOff>
    </xdr:from>
    <xdr:to>
      <xdr:col>19</xdr:col>
      <xdr:colOff>644525</xdr:colOff>
      <xdr:row>38</xdr:row>
      <xdr:rowOff>135403</xdr:rowOff>
    </xdr:to>
    <xdr:cxnSp macro="">
      <xdr:nvCxnSpPr>
        <xdr:cNvPr id="512" name="直線コネクタ 511"/>
        <xdr:cNvCxnSpPr/>
      </xdr:nvCxnSpPr>
      <xdr:spPr>
        <a:xfrm>
          <a:off x="12814300" y="6623802"/>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71549</xdr:rowOff>
    </xdr:from>
    <xdr:to>
      <xdr:col>23</xdr:col>
      <xdr:colOff>568325</xdr:colOff>
      <xdr:row>39</xdr:row>
      <xdr:rowOff>1699</xdr:rowOff>
    </xdr:to>
    <xdr:sp macro="" textlink="">
      <xdr:nvSpPr>
        <xdr:cNvPr id="522" name="円/楕円 521"/>
        <xdr:cNvSpPr/>
      </xdr:nvSpPr>
      <xdr:spPr>
        <a:xfrm>
          <a:off x="16268700" y="658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378565" cy="259045"/>
    <xdr:sp macro="" textlink="">
      <xdr:nvSpPr>
        <xdr:cNvPr id="523" name="災害復旧事業費該当値テキスト"/>
        <xdr:cNvSpPr txBox="1"/>
      </xdr:nvSpPr>
      <xdr:spPr>
        <a:xfrm>
          <a:off x="16370300" y="652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8684</xdr:rowOff>
    </xdr:from>
    <xdr:to>
      <xdr:col>22</xdr:col>
      <xdr:colOff>415925</xdr:colOff>
      <xdr:row>38</xdr:row>
      <xdr:rowOff>110284</xdr:rowOff>
    </xdr:to>
    <xdr:sp macro="" textlink="">
      <xdr:nvSpPr>
        <xdr:cNvPr id="524" name="円/楕円 523"/>
        <xdr:cNvSpPr/>
      </xdr:nvSpPr>
      <xdr:spPr>
        <a:xfrm>
          <a:off x="15430500" y="65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101411</xdr:rowOff>
    </xdr:from>
    <xdr:ext cx="469744" cy="259045"/>
    <xdr:sp macro="" textlink="">
      <xdr:nvSpPr>
        <xdr:cNvPr id="525" name="テキスト ボックス 524"/>
        <xdr:cNvSpPr txBox="1"/>
      </xdr:nvSpPr>
      <xdr:spPr>
        <a:xfrm>
          <a:off x="15246427" y="661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81059</xdr:rowOff>
    </xdr:from>
    <xdr:to>
      <xdr:col>21</xdr:col>
      <xdr:colOff>212725</xdr:colOff>
      <xdr:row>39</xdr:row>
      <xdr:rowOff>11209</xdr:rowOff>
    </xdr:to>
    <xdr:sp macro="" textlink="">
      <xdr:nvSpPr>
        <xdr:cNvPr id="526" name="円/楕円 525"/>
        <xdr:cNvSpPr/>
      </xdr:nvSpPr>
      <xdr:spPr>
        <a:xfrm>
          <a:off x="14541500" y="659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2336</xdr:rowOff>
    </xdr:from>
    <xdr:ext cx="378565" cy="259045"/>
    <xdr:sp macro="" textlink="">
      <xdr:nvSpPr>
        <xdr:cNvPr id="527" name="テキスト ボックス 526"/>
        <xdr:cNvSpPr txBox="1"/>
      </xdr:nvSpPr>
      <xdr:spPr>
        <a:xfrm>
          <a:off x="14403017" y="668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84603</xdr:rowOff>
    </xdr:from>
    <xdr:to>
      <xdr:col>20</xdr:col>
      <xdr:colOff>9525</xdr:colOff>
      <xdr:row>39</xdr:row>
      <xdr:rowOff>14753</xdr:rowOff>
    </xdr:to>
    <xdr:sp macro="" textlink="">
      <xdr:nvSpPr>
        <xdr:cNvPr id="528" name="円/楕円 527"/>
        <xdr:cNvSpPr/>
      </xdr:nvSpPr>
      <xdr:spPr>
        <a:xfrm>
          <a:off x="13652500" y="65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5880</xdr:rowOff>
    </xdr:from>
    <xdr:ext cx="378565" cy="259045"/>
    <xdr:sp macro="" textlink="">
      <xdr:nvSpPr>
        <xdr:cNvPr id="529" name="テキスト ボックス 528"/>
        <xdr:cNvSpPr txBox="1"/>
      </xdr:nvSpPr>
      <xdr:spPr>
        <a:xfrm>
          <a:off x="13514017" y="6692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57902</xdr:rowOff>
    </xdr:from>
    <xdr:to>
      <xdr:col>18</xdr:col>
      <xdr:colOff>492125</xdr:colOff>
      <xdr:row>38</xdr:row>
      <xdr:rowOff>159502</xdr:rowOff>
    </xdr:to>
    <xdr:sp macro="" textlink="">
      <xdr:nvSpPr>
        <xdr:cNvPr id="530" name="円/楕円 529"/>
        <xdr:cNvSpPr/>
      </xdr:nvSpPr>
      <xdr:spPr>
        <a:xfrm>
          <a:off x="12763500" y="65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150629</xdr:rowOff>
    </xdr:from>
    <xdr:ext cx="469744" cy="259045"/>
    <xdr:sp macro="" textlink="">
      <xdr:nvSpPr>
        <xdr:cNvPr id="531" name="テキスト ボックス 530"/>
        <xdr:cNvSpPr txBox="1"/>
      </xdr:nvSpPr>
      <xdr:spPr>
        <a:xfrm>
          <a:off x="12579427" y="666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76212</xdr:rowOff>
    </xdr:from>
    <xdr:to>
      <xdr:col>23</xdr:col>
      <xdr:colOff>517525</xdr:colOff>
      <xdr:row>75</xdr:row>
      <xdr:rowOff>144349</xdr:rowOff>
    </xdr:to>
    <xdr:cxnSp macro="">
      <xdr:nvCxnSpPr>
        <xdr:cNvPr id="609" name="直線コネクタ 608"/>
        <xdr:cNvCxnSpPr/>
      </xdr:nvCxnSpPr>
      <xdr:spPr>
        <a:xfrm flipV="1">
          <a:off x="15481300" y="12934962"/>
          <a:ext cx="838200" cy="6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81076</xdr:rowOff>
    </xdr:from>
    <xdr:to>
      <xdr:col>22</xdr:col>
      <xdr:colOff>365125</xdr:colOff>
      <xdr:row>75</xdr:row>
      <xdr:rowOff>144349</xdr:rowOff>
    </xdr:to>
    <xdr:cxnSp macro="">
      <xdr:nvCxnSpPr>
        <xdr:cNvPr id="612" name="直線コネクタ 611"/>
        <xdr:cNvCxnSpPr/>
      </xdr:nvCxnSpPr>
      <xdr:spPr>
        <a:xfrm>
          <a:off x="14592300" y="12939826"/>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81076</xdr:rowOff>
    </xdr:from>
    <xdr:to>
      <xdr:col>21</xdr:col>
      <xdr:colOff>161925</xdr:colOff>
      <xdr:row>75</xdr:row>
      <xdr:rowOff>137275</xdr:rowOff>
    </xdr:to>
    <xdr:cxnSp macro="">
      <xdr:nvCxnSpPr>
        <xdr:cNvPr id="615" name="直線コネクタ 614"/>
        <xdr:cNvCxnSpPr/>
      </xdr:nvCxnSpPr>
      <xdr:spPr>
        <a:xfrm flipV="1">
          <a:off x="13703300" y="12939826"/>
          <a:ext cx="889000" cy="5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125794</xdr:rowOff>
    </xdr:from>
    <xdr:to>
      <xdr:col>19</xdr:col>
      <xdr:colOff>644525</xdr:colOff>
      <xdr:row>75</xdr:row>
      <xdr:rowOff>137275</xdr:rowOff>
    </xdr:to>
    <xdr:cxnSp macro="">
      <xdr:nvCxnSpPr>
        <xdr:cNvPr id="618" name="直線コネクタ 617"/>
        <xdr:cNvCxnSpPr/>
      </xdr:nvCxnSpPr>
      <xdr:spPr>
        <a:xfrm>
          <a:off x="12814300" y="12984544"/>
          <a:ext cx="8890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25412</xdr:rowOff>
    </xdr:from>
    <xdr:to>
      <xdr:col>23</xdr:col>
      <xdr:colOff>568325</xdr:colOff>
      <xdr:row>75</xdr:row>
      <xdr:rowOff>127012</xdr:rowOff>
    </xdr:to>
    <xdr:sp macro="" textlink="">
      <xdr:nvSpPr>
        <xdr:cNvPr id="628" name="円/楕円 627"/>
        <xdr:cNvSpPr/>
      </xdr:nvSpPr>
      <xdr:spPr>
        <a:xfrm>
          <a:off x="16268700" y="12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3839</xdr:rowOff>
    </xdr:from>
    <xdr:ext cx="534377" cy="259045"/>
    <xdr:sp macro="" textlink="">
      <xdr:nvSpPr>
        <xdr:cNvPr id="629" name="公債費該当値テキスト"/>
        <xdr:cNvSpPr txBox="1"/>
      </xdr:nvSpPr>
      <xdr:spPr>
        <a:xfrm>
          <a:off x="16370300" y="128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51,499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93549</xdr:rowOff>
    </xdr:from>
    <xdr:to>
      <xdr:col>22</xdr:col>
      <xdr:colOff>415925</xdr:colOff>
      <xdr:row>76</xdr:row>
      <xdr:rowOff>23698</xdr:rowOff>
    </xdr:to>
    <xdr:sp macro="" textlink="">
      <xdr:nvSpPr>
        <xdr:cNvPr id="630" name="円/楕円 629"/>
        <xdr:cNvSpPr/>
      </xdr:nvSpPr>
      <xdr:spPr>
        <a:xfrm>
          <a:off x="15430500" y="129522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14825</xdr:rowOff>
    </xdr:from>
    <xdr:ext cx="534377" cy="259045"/>
    <xdr:sp macro="" textlink="">
      <xdr:nvSpPr>
        <xdr:cNvPr id="631" name="テキスト ボックス 630"/>
        <xdr:cNvSpPr txBox="1"/>
      </xdr:nvSpPr>
      <xdr:spPr>
        <a:xfrm>
          <a:off x="15214111" y="130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30276</xdr:rowOff>
    </xdr:from>
    <xdr:to>
      <xdr:col>21</xdr:col>
      <xdr:colOff>212725</xdr:colOff>
      <xdr:row>75</xdr:row>
      <xdr:rowOff>131876</xdr:rowOff>
    </xdr:to>
    <xdr:sp macro="" textlink="">
      <xdr:nvSpPr>
        <xdr:cNvPr id="632" name="円/楕円 631"/>
        <xdr:cNvSpPr/>
      </xdr:nvSpPr>
      <xdr:spPr>
        <a:xfrm>
          <a:off x="14541500" y="128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148403</xdr:rowOff>
    </xdr:from>
    <xdr:ext cx="534377" cy="259045"/>
    <xdr:sp macro="" textlink="">
      <xdr:nvSpPr>
        <xdr:cNvPr id="633" name="テキスト ボックス 632"/>
        <xdr:cNvSpPr txBox="1"/>
      </xdr:nvSpPr>
      <xdr:spPr>
        <a:xfrm>
          <a:off x="14325111" y="126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86475</xdr:rowOff>
    </xdr:from>
    <xdr:to>
      <xdr:col>20</xdr:col>
      <xdr:colOff>9525</xdr:colOff>
      <xdr:row>76</xdr:row>
      <xdr:rowOff>16625</xdr:rowOff>
    </xdr:to>
    <xdr:sp macro="" textlink="">
      <xdr:nvSpPr>
        <xdr:cNvPr id="634" name="円/楕円 633"/>
        <xdr:cNvSpPr/>
      </xdr:nvSpPr>
      <xdr:spPr>
        <a:xfrm>
          <a:off x="13652500" y="129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33152</xdr:rowOff>
    </xdr:from>
    <xdr:ext cx="534377" cy="259045"/>
    <xdr:sp macro="" textlink="">
      <xdr:nvSpPr>
        <xdr:cNvPr id="635" name="テキスト ボックス 634"/>
        <xdr:cNvSpPr txBox="1"/>
      </xdr:nvSpPr>
      <xdr:spPr>
        <a:xfrm>
          <a:off x="13436111" y="127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74994</xdr:rowOff>
    </xdr:from>
    <xdr:to>
      <xdr:col>18</xdr:col>
      <xdr:colOff>492125</xdr:colOff>
      <xdr:row>76</xdr:row>
      <xdr:rowOff>5144</xdr:rowOff>
    </xdr:to>
    <xdr:sp macro="" textlink="">
      <xdr:nvSpPr>
        <xdr:cNvPr id="636" name="円/楕円 635"/>
        <xdr:cNvSpPr/>
      </xdr:nvSpPr>
      <xdr:spPr>
        <a:xfrm>
          <a:off x="12763500" y="129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21671</xdr:rowOff>
    </xdr:from>
    <xdr:ext cx="534377" cy="259045"/>
    <xdr:sp macro="" textlink="">
      <xdr:nvSpPr>
        <xdr:cNvPr id="637" name="テキスト ボックス 636"/>
        <xdr:cNvSpPr txBox="1"/>
      </xdr:nvSpPr>
      <xdr:spPr>
        <a:xfrm>
          <a:off x="12547111" y="127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30784</xdr:rowOff>
    </xdr:from>
    <xdr:to>
      <xdr:col>23</xdr:col>
      <xdr:colOff>517525</xdr:colOff>
      <xdr:row>97</xdr:row>
      <xdr:rowOff>136334</xdr:rowOff>
    </xdr:to>
    <xdr:cxnSp macro="">
      <xdr:nvCxnSpPr>
        <xdr:cNvPr id="666" name="直線コネクタ 665"/>
        <xdr:cNvCxnSpPr/>
      </xdr:nvCxnSpPr>
      <xdr:spPr>
        <a:xfrm>
          <a:off x="15481300" y="16661434"/>
          <a:ext cx="838200" cy="10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30784</xdr:rowOff>
    </xdr:from>
    <xdr:to>
      <xdr:col>22</xdr:col>
      <xdr:colOff>365125</xdr:colOff>
      <xdr:row>97</xdr:row>
      <xdr:rowOff>49645</xdr:rowOff>
    </xdr:to>
    <xdr:cxnSp macro="">
      <xdr:nvCxnSpPr>
        <xdr:cNvPr id="669" name="直線コネクタ 668"/>
        <xdr:cNvCxnSpPr/>
      </xdr:nvCxnSpPr>
      <xdr:spPr>
        <a:xfrm flipV="1">
          <a:off x="14592300" y="16661434"/>
          <a:ext cx="889000" cy="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1" name="テキスト ボックス 670"/>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49645</xdr:rowOff>
    </xdr:from>
    <xdr:to>
      <xdr:col>21</xdr:col>
      <xdr:colOff>161925</xdr:colOff>
      <xdr:row>97</xdr:row>
      <xdr:rowOff>121602</xdr:rowOff>
    </xdr:to>
    <xdr:cxnSp macro="">
      <xdr:nvCxnSpPr>
        <xdr:cNvPr id="672" name="直線コネクタ 671"/>
        <xdr:cNvCxnSpPr/>
      </xdr:nvCxnSpPr>
      <xdr:spPr>
        <a:xfrm flipV="1">
          <a:off x="13703300" y="16680295"/>
          <a:ext cx="889000" cy="7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96329</xdr:rowOff>
    </xdr:from>
    <xdr:to>
      <xdr:col>19</xdr:col>
      <xdr:colOff>644525</xdr:colOff>
      <xdr:row>97</xdr:row>
      <xdr:rowOff>121602</xdr:rowOff>
    </xdr:to>
    <xdr:cxnSp macro="">
      <xdr:nvCxnSpPr>
        <xdr:cNvPr id="675" name="直線コネクタ 674"/>
        <xdr:cNvCxnSpPr/>
      </xdr:nvCxnSpPr>
      <xdr:spPr>
        <a:xfrm>
          <a:off x="12814300" y="16555529"/>
          <a:ext cx="889000" cy="1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89261</xdr:rowOff>
    </xdr:from>
    <xdr:ext cx="534377" cy="259045"/>
    <xdr:sp macro="" textlink="">
      <xdr:nvSpPr>
        <xdr:cNvPr id="679" name="テキスト ボックス 678"/>
        <xdr:cNvSpPr txBox="1"/>
      </xdr:nvSpPr>
      <xdr:spPr>
        <a:xfrm>
          <a:off x="12547111" y="167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85534</xdr:rowOff>
    </xdr:from>
    <xdr:to>
      <xdr:col>23</xdr:col>
      <xdr:colOff>568325</xdr:colOff>
      <xdr:row>98</xdr:row>
      <xdr:rowOff>15684</xdr:rowOff>
    </xdr:to>
    <xdr:sp macro="" textlink="">
      <xdr:nvSpPr>
        <xdr:cNvPr id="685" name="円/楕円 684"/>
        <xdr:cNvSpPr/>
      </xdr:nvSpPr>
      <xdr:spPr>
        <a:xfrm>
          <a:off x="16268700" y="167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108411</xdr:rowOff>
    </xdr:from>
    <xdr:ext cx="534377" cy="259045"/>
    <xdr:sp macro="" textlink="">
      <xdr:nvSpPr>
        <xdr:cNvPr id="686" name="積立金該当値テキスト"/>
        <xdr:cNvSpPr txBox="1"/>
      </xdr:nvSpPr>
      <xdr:spPr>
        <a:xfrm>
          <a:off x="16370300" y="1656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151434</xdr:rowOff>
    </xdr:from>
    <xdr:to>
      <xdr:col>22</xdr:col>
      <xdr:colOff>415925</xdr:colOff>
      <xdr:row>97</xdr:row>
      <xdr:rowOff>81584</xdr:rowOff>
    </xdr:to>
    <xdr:sp macro="" textlink="">
      <xdr:nvSpPr>
        <xdr:cNvPr id="687" name="円/楕円 686"/>
        <xdr:cNvSpPr/>
      </xdr:nvSpPr>
      <xdr:spPr>
        <a:xfrm>
          <a:off x="15430500" y="166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98111</xdr:rowOff>
    </xdr:from>
    <xdr:ext cx="534377" cy="259045"/>
    <xdr:sp macro="" textlink="">
      <xdr:nvSpPr>
        <xdr:cNvPr id="688" name="テキスト ボックス 687"/>
        <xdr:cNvSpPr txBox="1"/>
      </xdr:nvSpPr>
      <xdr:spPr>
        <a:xfrm>
          <a:off x="15214111" y="163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170295</xdr:rowOff>
    </xdr:from>
    <xdr:to>
      <xdr:col>21</xdr:col>
      <xdr:colOff>212725</xdr:colOff>
      <xdr:row>97</xdr:row>
      <xdr:rowOff>100445</xdr:rowOff>
    </xdr:to>
    <xdr:sp macro="" textlink="">
      <xdr:nvSpPr>
        <xdr:cNvPr id="689" name="円/楕円 688"/>
        <xdr:cNvSpPr/>
      </xdr:nvSpPr>
      <xdr:spPr>
        <a:xfrm>
          <a:off x="14541500" y="166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116972</xdr:rowOff>
    </xdr:from>
    <xdr:ext cx="534377" cy="259045"/>
    <xdr:sp macro="" textlink="">
      <xdr:nvSpPr>
        <xdr:cNvPr id="690" name="テキスト ボックス 689"/>
        <xdr:cNvSpPr txBox="1"/>
      </xdr:nvSpPr>
      <xdr:spPr>
        <a:xfrm>
          <a:off x="14325111" y="1640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70802</xdr:rowOff>
    </xdr:from>
    <xdr:to>
      <xdr:col>20</xdr:col>
      <xdr:colOff>9525</xdr:colOff>
      <xdr:row>98</xdr:row>
      <xdr:rowOff>952</xdr:rowOff>
    </xdr:to>
    <xdr:sp macro="" textlink="">
      <xdr:nvSpPr>
        <xdr:cNvPr id="691" name="円/楕円 690"/>
        <xdr:cNvSpPr/>
      </xdr:nvSpPr>
      <xdr:spPr>
        <a:xfrm>
          <a:off x="13652500" y="1670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17479</xdr:rowOff>
    </xdr:from>
    <xdr:ext cx="534377" cy="259045"/>
    <xdr:sp macro="" textlink="">
      <xdr:nvSpPr>
        <xdr:cNvPr id="692" name="テキスト ボックス 691"/>
        <xdr:cNvSpPr txBox="1"/>
      </xdr:nvSpPr>
      <xdr:spPr>
        <a:xfrm>
          <a:off x="13436111" y="1647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45529</xdr:rowOff>
    </xdr:from>
    <xdr:to>
      <xdr:col>18</xdr:col>
      <xdr:colOff>492125</xdr:colOff>
      <xdr:row>96</xdr:row>
      <xdr:rowOff>147129</xdr:rowOff>
    </xdr:to>
    <xdr:sp macro="" textlink="">
      <xdr:nvSpPr>
        <xdr:cNvPr id="693" name="円/楕円 692"/>
        <xdr:cNvSpPr/>
      </xdr:nvSpPr>
      <xdr:spPr>
        <a:xfrm>
          <a:off x="12763500" y="165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163656</xdr:rowOff>
    </xdr:from>
    <xdr:ext cx="534377" cy="259045"/>
    <xdr:sp macro="" textlink="">
      <xdr:nvSpPr>
        <xdr:cNvPr id="694" name="テキスト ボックス 693"/>
        <xdr:cNvSpPr txBox="1"/>
      </xdr:nvSpPr>
      <xdr:spPr>
        <a:xfrm>
          <a:off x="12547111" y="1627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51435</xdr:rowOff>
    </xdr:from>
    <xdr:to>
      <xdr:col>32</xdr:col>
      <xdr:colOff>187325</xdr:colOff>
      <xdr:row>37</xdr:row>
      <xdr:rowOff>65532</xdr:rowOff>
    </xdr:to>
    <xdr:cxnSp macro="">
      <xdr:nvCxnSpPr>
        <xdr:cNvPr id="723" name="直線コネクタ 722"/>
        <xdr:cNvCxnSpPr/>
      </xdr:nvCxnSpPr>
      <xdr:spPr>
        <a:xfrm flipV="1">
          <a:off x="21323300" y="6395085"/>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4"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65532</xdr:rowOff>
    </xdr:from>
    <xdr:to>
      <xdr:col>31</xdr:col>
      <xdr:colOff>34925</xdr:colOff>
      <xdr:row>37</xdr:row>
      <xdr:rowOff>105029</xdr:rowOff>
    </xdr:to>
    <xdr:cxnSp macro="">
      <xdr:nvCxnSpPr>
        <xdr:cNvPr id="726" name="直線コネクタ 725"/>
        <xdr:cNvCxnSpPr/>
      </xdr:nvCxnSpPr>
      <xdr:spPr>
        <a:xfrm flipV="1">
          <a:off x="20434300" y="6409182"/>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24528</xdr:rowOff>
    </xdr:from>
    <xdr:ext cx="469744" cy="259045"/>
    <xdr:sp macro="" textlink="">
      <xdr:nvSpPr>
        <xdr:cNvPr id="728" name="テキスト ボックス 727"/>
        <xdr:cNvSpPr txBox="1"/>
      </xdr:nvSpPr>
      <xdr:spPr>
        <a:xfrm>
          <a:off x="21088427"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105029</xdr:rowOff>
    </xdr:from>
    <xdr:to>
      <xdr:col>29</xdr:col>
      <xdr:colOff>517525</xdr:colOff>
      <xdr:row>37</xdr:row>
      <xdr:rowOff>137033</xdr:rowOff>
    </xdr:to>
    <xdr:cxnSp macro="">
      <xdr:nvCxnSpPr>
        <xdr:cNvPr id="729" name="直線コネクタ 728"/>
        <xdr:cNvCxnSpPr/>
      </xdr:nvCxnSpPr>
      <xdr:spPr>
        <a:xfrm flipV="1">
          <a:off x="19545300" y="6448679"/>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31" name="テキスト ボックス 730"/>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137033</xdr:rowOff>
    </xdr:from>
    <xdr:to>
      <xdr:col>28</xdr:col>
      <xdr:colOff>314325</xdr:colOff>
      <xdr:row>37</xdr:row>
      <xdr:rowOff>156972</xdr:rowOff>
    </xdr:to>
    <xdr:cxnSp macro="">
      <xdr:nvCxnSpPr>
        <xdr:cNvPr id="732" name="直線コネクタ 731"/>
        <xdr:cNvCxnSpPr/>
      </xdr:nvCxnSpPr>
      <xdr:spPr>
        <a:xfrm flipV="1">
          <a:off x="18656300" y="6480683"/>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4" name="テキスト ボックス 733"/>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6" name="テキスト ボックス 735"/>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635</xdr:rowOff>
    </xdr:from>
    <xdr:to>
      <xdr:col>32</xdr:col>
      <xdr:colOff>238125</xdr:colOff>
      <xdr:row>37</xdr:row>
      <xdr:rowOff>102235</xdr:rowOff>
    </xdr:to>
    <xdr:sp macro="" textlink="">
      <xdr:nvSpPr>
        <xdr:cNvPr id="742" name="円/楕円 741"/>
        <xdr:cNvSpPr/>
      </xdr:nvSpPr>
      <xdr:spPr>
        <a:xfrm>
          <a:off x="22110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23512</xdr:rowOff>
    </xdr:from>
    <xdr:ext cx="469744" cy="259045"/>
    <xdr:sp macro="" textlink="">
      <xdr:nvSpPr>
        <xdr:cNvPr id="743" name="投資及び出資金該当値テキスト"/>
        <xdr:cNvSpPr txBox="1"/>
      </xdr:nvSpPr>
      <xdr:spPr>
        <a:xfrm>
          <a:off x="22212300"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14732</xdr:rowOff>
    </xdr:from>
    <xdr:to>
      <xdr:col>31</xdr:col>
      <xdr:colOff>85725</xdr:colOff>
      <xdr:row>37</xdr:row>
      <xdr:rowOff>116332</xdr:rowOff>
    </xdr:to>
    <xdr:sp macro="" textlink="">
      <xdr:nvSpPr>
        <xdr:cNvPr id="744" name="円/楕円 743"/>
        <xdr:cNvSpPr/>
      </xdr:nvSpPr>
      <xdr:spPr>
        <a:xfrm>
          <a:off x="21272500" y="63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132859</xdr:rowOff>
    </xdr:from>
    <xdr:ext cx="469744" cy="259045"/>
    <xdr:sp macro="" textlink="">
      <xdr:nvSpPr>
        <xdr:cNvPr id="745" name="テキスト ボックス 744"/>
        <xdr:cNvSpPr txBox="1"/>
      </xdr:nvSpPr>
      <xdr:spPr>
        <a:xfrm>
          <a:off x="21088427"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54229</xdr:rowOff>
    </xdr:from>
    <xdr:to>
      <xdr:col>29</xdr:col>
      <xdr:colOff>568325</xdr:colOff>
      <xdr:row>37</xdr:row>
      <xdr:rowOff>155829</xdr:rowOff>
    </xdr:to>
    <xdr:sp macro="" textlink="">
      <xdr:nvSpPr>
        <xdr:cNvPr id="746" name="円/楕円 745"/>
        <xdr:cNvSpPr/>
      </xdr:nvSpPr>
      <xdr:spPr>
        <a:xfrm>
          <a:off x="20383500" y="63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906</xdr:rowOff>
    </xdr:from>
    <xdr:ext cx="469744" cy="259045"/>
    <xdr:sp macro="" textlink="">
      <xdr:nvSpPr>
        <xdr:cNvPr id="747" name="テキスト ボックス 746"/>
        <xdr:cNvSpPr txBox="1"/>
      </xdr:nvSpPr>
      <xdr:spPr>
        <a:xfrm>
          <a:off x="20199427"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86233</xdr:rowOff>
    </xdr:from>
    <xdr:to>
      <xdr:col>28</xdr:col>
      <xdr:colOff>365125</xdr:colOff>
      <xdr:row>38</xdr:row>
      <xdr:rowOff>16383</xdr:rowOff>
    </xdr:to>
    <xdr:sp macro="" textlink="">
      <xdr:nvSpPr>
        <xdr:cNvPr id="748" name="円/楕円 747"/>
        <xdr:cNvSpPr/>
      </xdr:nvSpPr>
      <xdr:spPr>
        <a:xfrm>
          <a:off x="19494500" y="64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32910</xdr:rowOff>
    </xdr:from>
    <xdr:ext cx="469744" cy="259045"/>
    <xdr:sp macro="" textlink="">
      <xdr:nvSpPr>
        <xdr:cNvPr id="749" name="テキスト ボックス 748"/>
        <xdr:cNvSpPr txBox="1"/>
      </xdr:nvSpPr>
      <xdr:spPr>
        <a:xfrm>
          <a:off x="19310427" y="620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106172</xdr:rowOff>
    </xdr:from>
    <xdr:to>
      <xdr:col>27</xdr:col>
      <xdr:colOff>161925</xdr:colOff>
      <xdr:row>38</xdr:row>
      <xdr:rowOff>36322</xdr:rowOff>
    </xdr:to>
    <xdr:sp macro="" textlink="">
      <xdr:nvSpPr>
        <xdr:cNvPr id="750" name="円/楕円 749"/>
        <xdr:cNvSpPr/>
      </xdr:nvSpPr>
      <xdr:spPr>
        <a:xfrm>
          <a:off x="18605500" y="64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52849</xdr:rowOff>
    </xdr:from>
    <xdr:ext cx="469744" cy="259045"/>
    <xdr:sp macro="" textlink="">
      <xdr:nvSpPr>
        <xdr:cNvPr id="751" name="テキスト ボックス 750"/>
        <xdr:cNvSpPr txBox="1"/>
      </xdr:nvSpPr>
      <xdr:spPr>
        <a:xfrm>
          <a:off x="18421427" y="62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144920</xdr:rowOff>
    </xdr:from>
    <xdr:to>
      <xdr:col>32</xdr:col>
      <xdr:colOff>187325</xdr:colOff>
      <xdr:row>57</xdr:row>
      <xdr:rowOff>157340</xdr:rowOff>
    </xdr:to>
    <xdr:cxnSp macro="">
      <xdr:nvCxnSpPr>
        <xdr:cNvPr id="780" name="直線コネクタ 779"/>
        <xdr:cNvCxnSpPr/>
      </xdr:nvCxnSpPr>
      <xdr:spPr>
        <a:xfrm>
          <a:off x="21323300" y="9917570"/>
          <a:ext cx="8382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1"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144920</xdr:rowOff>
    </xdr:from>
    <xdr:to>
      <xdr:col>31</xdr:col>
      <xdr:colOff>34925</xdr:colOff>
      <xdr:row>58</xdr:row>
      <xdr:rowOff>78436</xdr:rowOff>
    </xdr:to>
    <xdr:cxnSp macro="">
      <xdr:nvCxnSpPr>
        <xdr:cNvPr id="783" name="直線コネクタ 782"/>
        <xdr:cNvCxnSpPr/>
      </xdr:nvCxnSpPr>
      <xdr:spPr>
        <a:xfrm flipV="1">
          <a:off x="20434300" y="9917570"/>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114554</xdr:rowOff>
    </xdr:from>
    <xdr:to>
      <xdr:col>29</xdr:col>
      <xdr:colOff>517525</xdr:colOff>
      <xdr:row>58</xdr:row>
      <xdr:rowOff>78436</xdr:rowOff>
    </xdr:to>
    <xdr:cxnSp macro="">
      <xdr:nvCxnSpPr>
        <xdr:cNvPr id="786" name="直線コネクタ 785"/>
        <xdr:cNvCxnSpPr/>
      </xdr:nvCxnSpPr>
      <xdr:spPr>
        <a:xfrm>
          <a:off x="19545300" y="9887204"/>
          <a:ext cx="889000" cy="1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45631</xdr:rowOff>
    </xdr:from>
    <xdr:to>
      <xdr:col>28</xdr:col>
      <xdr:colOff>314325</xdr:colOff>
      <xdr:row>57</xdr:row>
      <xdr:rowOff>114554</xdr:rowOff>
    </xdr:to>
    <xdr:cxnSp macro="">
      <xdr:nvCxnSpPr>
        <xdr:cNvPr id="789" name="直線コネクタ 788"/>
        <xdr:cNvCxnSpPr/>
      </xdr:nvCxnSpPr>
      <xdr:spPr>
        <a:xfrm>
          <a:off x="18656300" y="9818281"/>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1" name="テキスト ボックス 790"/>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3" name="テキスト ボックス 792"/>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106540</xdr:rowOff>
    </xdr:from>
    <xdr:to>
      <xdr:col>32</xdr:col>
      <xdr:colOff>238125</xdr:colOff>
      <xdr:row>58</xdr:row>
      <xdr:rowOff>36690</xdr:rowOff>
    </xdr:to>
    <xdr:sp macro="" textlink="">
      <xdr:nvSpPr>
        <xdr:cNvPr id="799" name="円/楕円 798"/>
        <xdr:cNvSpPr/>
      </xdr:nvSpPr>
      <xdr:spPr>
        <a:xfrm>
          <a:off x="22110700" y="98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129417</xdr:rowOff>
    </xdr:from>
    <xdr:ext cx="469744" cy="259045"/>
    <xdr:sp macro="" textlink="">
      <xdr:nvSpPr>
        <xdr:cNvPr id="800" name="貸付金該当値テキスト"/>
        <xdr:cNvSpPr txBox="1"/>
      </xdr:nvSpPr>
      <xdr:spPr>
        <a:xfrm>
          <a:off x="22212300" y="973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94120</xdr:rowOff>
    </xdr:from>
    <xdr:to>
      <xdr:col>31</xdr:col>
      <xdr:colOff>85725</xdr:colOff>
      <xdr:row>58</xdr:row>
      <xdr:rowOff>24270</xdr:rowOff>
    </xdr:to>
    <xdr:sp macro="" textlink="">
      <xdr:nvSpPr>
        <xdr:cNvPr id="801" name="円/楕円 800"/>
        <xdr:cNvSpPr/>
      </xdr:nvSpPr>
      <xdr:spPr>
        <a:xfrm>
          <a:off x="21272500" y="98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15397</xdr:rowOff>
    </xdr:from>
    <xdr:ext cx="469744" cy="259045"/>
    <xdr:sp macro="" textlink="">
      <xdr:nvSpPr>
        <xdr:cNvPr id="802" name="テキスト ボックス 801"/>
        <xdr:cNvSpPr txBox="1"/>
      </xdr:nvSpPr>
      <xdr:spPr>
        <a:xfrm>
          <a:off x="21088427" y="995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27636</xdr:rowOff>
    </xdr:from>
    <xdr:to>
      <xdr:col>29</xdr:col>
      <xdr:colOff>568325</xdr:colOff>
      <xdr:row>58</xdr:row>
      <xdr:rowOff>129236</xdr:rowOff>
    </xdr:to>
    <xdr:sp macro="" textlink="">
      <xdr:nvSpPr>
        <xdr:cNvPr id="803" name="円/楕円 802"/>
        <xdr:cNvSpPr/>
      </xdr:nvSpPr>
      <xdr:spPr>
        <a:xfrm>
          <a:off x="20383500" y="99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120363</xdr:rowOff>
    </xdr:from>
    <xdr:ext cx="469744" cy="259045"/>
    <xdr:sp macro="" textlink="">
      <xdr:nvSpPr>
        <xdr:cNvPr id="804" name="テキスト ボックス 803"/>
        <xdr:cNvSpPr txBox="1"/>
      </xdr:nvSpPr>
      <xdr:spPr>
        <a:xfrm>
          <a:off x="20199427" y="1006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63754</xdr:rowOff>
    </xdr:from>
    <xdr:to>
      <xdr:col>28</xdr:col>
      <xdr:colOff>365125</xdr:colOff>
      <xdr:row>57</xdr:row>
      <xdr:rowOff>165354</xdr:rowOff>
    </xdr:to>
    <xdr:sp macro="" textlink="">
      <xdr:nvSpPr>
        <xdr:cNvPr id="805" name="円/楕円 804"/>
        <xdr:cNvSpPr/>
      </xdr:nvSpPr>
      <xdr:spPr>
        <a:xfrm>
          <a:off x="19494500" y="98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10431</xdr:rowOff>
    </xdr:from>
    <xdr:ext cx="469744" cy="259045"/>
    <xdr:sp macro="" textlink="">
      <xdr:nvSpPr>
        <xdr:cNvPr id="806" name="テキスト ボックス 805"/>
        <xdr:cNvSpPr txBox="1"/>
      </xdr:nvSpPr>
      <xdr:spPr>
        <a:xfrm>
          <a:off x="19310427" y="961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166281</xdr:rowOff>
    </xdr:from>
    <xdr:to>
      <xdr:col>27</xdr:col>
      <xdr:colOff>161925</xdr:colOff>
      <xdr:row>57</xdr:row>
      <xdr:rowOff>96431</xdr:rowOff>
    </xdr:to>
    <xdr:sp macro="" textlink="">
      <xdr:nvSpPr>
        <xdr:cNvPr id="807" name="円/楕円 806"/>
        <xdr:cNvSpPr/>
      </xdr:nvSpPr>
      <xdr:spPr>
        <a:xfrm>
          <a:off x="18605500" y="97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112958</xdr:rowOff>
    </xdr:from>
    <xdr:ext cx="469744" cy="259045"/>
    <xdr:sp macro="" textlink="">
      <xdr:nvSpPr>
        <xdr:cNvPr id="808" name="テキスト ボックス 807"/>
        <xdr:cNvSpPr txBox="1"/>
      </xdr:nvSpPr>
      <xdr:spPr>
        <a:xfrm>
          <a:off x="18421427" y="954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140157</xdr:rowOff>
    </xdr:from>
    <xdr:to>
      <xdr:col>32</xdr:col>
      <xdr:colOff>187325</xdr:colOff>
      <xdr:row>74</xdr:row>
      <xdr:rowOff>155702</xdr:rowOff>
    </xdr:to>
    <xdr:cxnSp macro="">
      <xdr:nvCxnSpPr>
        <xdr:cNvPr id="838" name="直線コネクタ 837"/>
        <xdr:cNvCxnSpPr/>
      </xdr:nvCxnSpPr>
      <xdr:spPr>
        <a:xfrm flipV="1">
          <a:off x="21323300" y="12827457"/>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155702</xdr:rowOff>
    </xdr:from>
    <xdr:to>
      <xdr:col>31</xdr:col>
      <xdr:colOff>34925</xdr:colOff>
      <xdr:row>75</xdr:row>
      <xdr:rowOff>34925</xdr:rowOff>
    </xdr:to>
    <xdr:cxnSp macro="">
      <xdr:nvCxnSpPr>
        <xdr:cNvPr id="841" name="直線コネクタ 840"/>
        <xdr:cNvCxnSpPr/>
      </xdr:nvCxnSpPr>
      <xdr:spPr>
        <a:xfrm flipV="1">
          <a:off x="20434300" y="1284300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50679</xdr:rowOff>
    </xdr:from>
    <xdr:to>
      <xdr:col>29</xdr:col>
      <xdr:colOff>517525</xdr:colOff>
      <xdr:row>75</xdr:row>
      <xdr:rowOff>34925</xdr:rowOff>
    </xdr:to>
    <xdr:cxnSp macro="">
      <xdr:nvCxnSpPr>
        <xdr:cNvPr id="844" name="直線コネクタ 843"/>
        <xdr:cNvCxnSpPr/>
      </xdr:nvCxnSpPr>
      <xdr:spPr>
        <a:xfrm>
          <a:off x="19545300" y="12737979"/>
          <a:ext cx="889000" cy="15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50679</xdr:rowOff>
    </xdr:from>
    <xdr:to>
      <xdr:col>28</xdr:col>
      <xdr:colOff>314325</xdr:colOff>
      <xdr:row>75</xdr:row>
      <xdr:rowOff>59213</xdr:rowOff>
    </xdr:to>
    <xdr:cxnSp macro="">
      <xdr:nvCxnSpPr>
        <xdr:cNvPr id="847" name="直線コネクタ 846"/>
        <xdr:cNvCxnSpPr/>
      </xdr:nvCxnSpPr>
      <xdr:spPr>
        <a:xfrm flipV="1">
          <a:off x="18656300" y="12737979"/>
          <a:ext cx="889000" cy="1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89357</xdr:rowOff>
    </xdr:from>
    <xdr:to>
      <xdr:col>32</xdr:col>
      <xdr:colOff>238125</xdr:colOff>
      <xdr:row>75</xdr:row>
      <xdr:rowOff>19507</xdr:rowOff>
    </xdr:to>
    <xdr:sp macro="" textlink="">
      <xdr:nvSpPr>
        <xdr:cNvPr id="857" name="円/楕円 856"/>
        <xdr:cNvSpPr/>
      </xdr:nvSpPr>
      <xdr:spPr>
        <a:xfrm>
          <a:off x="22110700" y="127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112234</xdr:rowOff>
    </xdr:from>
    <xdr:ext cx="534377" cy="259045"/>
    <xdr:sp macro="" textlink="">
      <xdr:nvSpPr>
        <xdr:cNvPr id="858" name="繰出金該当値テキスト"/>
        <xdr:cNvSpPr txBox="1"/>
      </xdr:nvSpPr>
      <xdr:spPr>
        <a:xfrm>
          <a:off x="22212300"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59,976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104902</xdr:rowOff>
    </xdr:from>
    <xdr:to>
      <xdr:col>31</xdr:col>
      <xdr:colOff>85725</xdr:colOff>
      <xdr:row>75</xdr:row>
      <xdr:rowOff>35052</xdr:rowOff>
    </xdr:to>
    <xdr:sp macro="" textlink="">
      <xdr:nvSpPr>
        <xdr:cNvPr id="859" name="円/楕円 858"/>
        <xdr:cNvSpPr/>
      </xdr:nvSpPr>
      <xdr:spPr>
        <a:xfrm>
          <a:off x="21272500" y="127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51579</xdr:rowOff>
    </xdr:from>
    <xdr:ext cx="534377" cy="259045"/>
    <xdr:sp macro="" textlink="">
      <xdr:nvSpPr>
        <xdr:cNvPr id="860" name="テキスト ボックス 859"/>
        <xdr:cNvSpPr txBox="1"/>
      </xdr:nvSpPr>
      <xdr:spPr>
        <a:xfrm>
          <a:off x="21056111" y="1256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155575</xdr:rowOff>
    </xdr:from>
    <xdr:to>
      <xdr:col>29</xdr:col>
      <xdr:colOff>568325</xdr:colOff>
      <xdr:row>75</xdr:row>
      <xdr:rowOff>85725</xdr:rowOff>
    </xdr:to>
    <xdr:sp macro="" textlink="">
      <xdr:nvSpPr>
        <xdr:cNvPr id="861" name="円/楕円 860"/>
        <xdr:cNvSpPr/>
      </xdr:nvSpPr>
      <xdr:spPr>
        <a:xfrm>
          <a:off x="20383500" y="128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102252</xdr:rowOff>
    </xdr:from>
    <xdr:ext cx="534377" cy="259045"/>
    <xdr:sp macro="" textlink="">
      <xdr:nvSpPr>
        <xdr:cNvPr id="862" name="テキスト ボックス 861"/>
        <xdr:cNvSpPr txBox="1"/>
      </xdr:nvSpPr>
      <xdr:spPr>
        <a:xfrm>
          <a:off x="20167111" y="1261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171329</xdr:rowOff>
    </xdr:from>
    <xdr:to>
      <xdr:col>28</xdr:col>
      <xdr:colOff>365125</xdr:colOff>
      <xdr:row>74</xdr:row>
      <xdr:rowOff>101479</xdr:rowOff>
    </xdr:to>
    <xdr:sp macro="" textlink="">
      <xdr:nvSpPr>
        <xdr:cNvPr id="863" name="円/楕円 862"/>
        <xdr:cNvSpPr/>
      </xdr:nvSpPr>
      <xdr:spPr>
        <a:xfrm>
          <a:off x="19494500" y="126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118006</xdr:rowOff>
    </xdr:from>
    <xdr:ext cx="534377" cy="259045"/>
    <xdr:sp macro="" textlink="">
      <xdr:nvSpPr>
        <xdr:cNvPr id="864" name="テキスト ボックス 863"/>
        <xdr:cNvSpPr txBox="1"/>
      </xdr:nvSpPr>
      <xdr:spPr>
        <a:xfrm>
          <a:off x="19278111" y="124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8413</xdr:rowOff>
    </xdr:from>
    <xdr:to>
      <xdr:col>27</xdr:col>
      <xdr:colOff>161925</xdr:colOff>
      <xdr:row>75</xdr:row>
      <xdr:rowOff>110013</xdr:rowOff>
    </xdr:to>
    <xdr:sp macro="" textlink="">
      <xdr:nvSpPr>
        <xdr:cNvPr id="865" name="円/楕円 864"/>
        <xdr:cNvSpPr/>
      </xdr:nvSpPr>
      <xdr:spPr>
        <a:xfrm>
          <a:off x="18605500" y="128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126540</xdr:rowOff>
    </xdr:from>
    <xdr:ext cx="534377" cy="259045"/>
    <xdr:sp macro="" textlink="">
      <xdr:nvSpPr>
        <xdr:cNvPr id="866" name="テキスト ボックス 865"/>
        <xdr:cNvSpPr txBox="1"/>
      </xdr:nvSpPr>
      <xdr:spPr>
        <a:xfrm>
          <a:off x="18389111" y="1264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人件費及び扶助費が類似団体と比較して高い状態が続いている。市独自の給与カットの再検討等で人件費抑制と、資格審査等による適正な扶助費の執行に努め、増加に歯止めをかけるよう努める。</a:t>
          </a:r>
        </a:p>
        <a:p>
          <a:r>
            <a:rPr kumimoji="1" lang="ja-JP" altLang="en-US" sz="1300">
              <a:latin typeface="ＭＳ Ｐゴシック"/>
            </a:rPr>
            <a:t>繰出金については、国民健康保険特別会計、下水道事業に係る特別会計等への繰出金等の増により、類似団体と比較して高い状態が続いている。今後も各事業会計における適正化を図ること等により、普通会計の負担を減らすよう努め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年度において普通建設事業費は、新規整備に係るものが麓歴史館建設事業に伴い</a:t>
          </a:r>
          <a:r>
            <a:rPr kumimoji="1" lang="en-US" altLang="ja-JP" sz="1300">
              <a:latin typeface="ＭＳ Ｐゴシック"/>
            </a:rPr>
            <a:t>32,430</a:t>
          </a:r>
          <a:r>
            <a:rPr kumimoji="1" lang="ja-JP" altLang="en-US" sz="1300">
              <a:latin typeface="ＭＳ Ｐゴシック"/>
            </a:rPr>
            <a:t>円（住民一人当たり）、更新整備に係るものが新庁舎建設事業に伴い</a:t>
          </a:r>
          <a:r>
            <a:rPr kumimoji="1" lang="en-US" altLang="ja-JP" sz="1300">
              <a:latin typeface="ＭＳ Ｐゴシック"/>
            </a:rPr>
            <a:t>80,180</a:t>
          </a:r>
          <a:r>
            <a:rPr kumimoji="1" lang="ja-JP" altLang="en-US" sz="1300">
              <a:latin typeface="ＭＳ Ｐゴシック"/>
            </a:rPr>
            <a:t>円（住民一人当たり）となっており、類似団体と比較してコストが高い状況となっている。新庁舎建設事業完了後は、公共施設等総合管理計画に基づき事業費の縮減に努める。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鹿児島県出水市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54,667
54,131
329.98
30,889,558
30,109,461
670,123
15,899,786
24,965,242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3454</xdr:rowOff>
    </xdr:from>
    <xdr:to>
      <xdr:col>6</xdr:col>
      <xdr:colOff>511175</xdr:colOff>
      <xdr:row>33</xdr:row>
      <xdr:rowOff>134671</xdr:rowOff>
    </xdr:to>
    <xdr:cxnSp macro="">
      <xdr:nvCxnSpPr>
        <xdr:cNvPr id="59" name="直線コネクタ 58"/>
        <xdr:cNvCxnSpPr/>
      </xdr:nvCxnSpPr>
      <xdr:spPr>
        <a:xfrm>
          <a:off x="3797300" y="5661304"/>
          <a:ext cx="8382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3454</xdr:rowOff>
    </xdr:from>
    <xdr:to>
      <xdr:col>5</xdr:col>
      <xdr:colOff>358775</xdr:colOff>
      <xdr:row>33</xdr:row>
      <xdr:rowOff>84379</xdr:rowOff>
    </xdr:to>
    <xdr:cxnSp macro="">
      <xdr:nvCxnSpPr>
        <xdr:cNvPr id="62" name="直線コネクタ 61"/>
        <xdr:cNvCxnSpPr/>
      </xdr:nvCxnSpPr>
      <xdr:spPr>
        <a:xfrm flipV="1">
          <a:off x="2908300" y="5661304"/>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84379</xdr:rowOff>
    </xdr:from>
    <xdr:to>
      <xdr:col>4</xdr:col>
      <xdr:colOff>155575</xdr:colOff>
      <xdr:row>33</xdr:row>
      <xdr:rowOff>125527</xdr:rowOff>
    </xdr:to>
    <xdr:cxnSp macro="">
      <xdr:nvCxnSpPr>
        <xdr:cNvPr id="65" name="直線コネクタ 64"/>
        <xdr:cNvCxnSpPr/>
      </xdr:nvCxnSpPr>
      <xdr:spPr>
        <a:xfrm flipV="1">
          <a:off x="2019300" y="574222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68377</xdr:rowOff>
    </xdr:from>
    <xdr:to>
      <xdr:col>2</xdr:col>
      <xdr:colOff>638175</xdr:colOff>
      <xdr:row>33</xdr:row>
      <xdr:rowOff>125527</xdr:rowOff>
    </xdr:to>
    <xdr:cxnSp macro="">
      <xdr:nvCxnSpPr>
        <xdr:cNvPr id="68" name="直線コネクタ 67"/>
        <xdr:cNvCxnSpPr/>
      </xdr:nvCxnSpPr>
      <xdr:spPr>
        <a:xfrm>
          <a:off x="1130300" y="572622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83871</xdr:rowOff>
    </xdr:from>
    <xdr:to>
      <xdr:col>6</xdr:col>
      <xdr:colOff>561975</xdr:colOff>
      <xdr:row>34</xdr:row>
      <xdr:rowOff>14021</xdr:rowOff>
    </xdr:to>
    <xdr:sp macro="" textlink="">
      <xdr:nvSpPr>
        <xdr:cNvPr id="78" name="円/楕円 77"/>
        <xdr:cNvSpPr/>
      </xdr:nvSpPr>
      <xdr:spPr>
        <a:xfrm>
          <a:off x="4584700" y="57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106748</xdr:rowOff>
    </xdr:from>
    <xdr:ext cx="469744" cy="259045"/>
    <xdr:sp macro="" textlink="">
      <xdr:nvSpPr>
        <xdr:cNvPr id="79" name="議会費該当値テキスト"/>
        <xdr:cNvSpPr txBox="1"/>
      </xdr:nvSpPr>
      <xdr:spPr>
        <a:xfrm>
          <a:off x="4686300" y="559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124104</xdr:rowOff>
    </xdr:from>
    <xdr:to>
      <xdr:col>5</xdr:col>
      <xdr:colOff>409575</xdr:colOff>
      <xdr:row>33</xdr:row>
      <xdr:rowOff>54254</xdr:rowOff>
    </xdr:to>
    <xdr:sp macro="" textlink="">
      <xdr:nvSpPr>
        <xdr:cNvPr id="80" name="円/楕円 79"/>
        <xdr:cNvSpPr/>
      </xdr:nvSpPr>
      <xdr:spPr>
        <a:xfrm>
          <a:off x="3746500" y="5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70781</xdr:rowOff>
    </xdr:from>
    <xdr:ext cx="469744" cy="259045"/>
    <xdr:sp macro="" textlink="">
      <xdr:nvSpPr>
        <xdr:cNvPr id="81" name="テキスト ボックス 80"/>
        <xdr:cNvSpPr txBox="1"/>
      </xdr:nvSpPr>
      <xdr:spPr>
        <a:xfrm>
          <a:off x="3562427" y="53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33579</xdr:rowOff>
    </xdr:from>
    <xdr:to>
      <xdr:col>4</xdr:col>
      <xdr:colOff>206375</xdr:colOff>
      <xdr:row>33</xdr:row>
      <xdr:rowOff>135179</xdr:rowOff>
    </xdr:to>
    <xdr:sp macro="" textlink="">
      <xdr:nvSpPr>
        <xdr:cNvPr id="82" name="円/楕円 81"/>
        <xdr:cNvSpPr/>
      </xdr:nvSpPr>
      <xdr:spPr>
        <a:xfrm>
          <a:off x="2857500" y="56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151706</xdr:rowOff>
    </xdr:from>
    <xdr:ext cx="469744" cy="259045"/>
    <xdr:sp macro="" textlink="">
      <xdr:nvSpPr>
        <xdr:cNvPr id="83" name="テキスト ボックス 82"/>
        <xdr:cNvSpPr txBox="1"/>
      </xdr:nvSpPr>
      <xdr:spPr>
        <a:xfrm>
          <a:off x="2673427" y="546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74727</xdr:rowOff>
    </xdr:from>
    <xdr:to>
      <xdr:col>3</xdr:col>
      <xdr:colOff>3175</xdr:colOff>
      <xdr:row>34</xdr:row>
      <xdr:rowOff>4877</xdr:rowOff>
    </xdr:to>
    <xdr:sp macro="" textlink="">
      <xdr:nvSpPr>
        <xdr:cNvPr id="84" name="円/楕円 83"/>
        <xdr:cNvSpPr/>
      </xdr:nvSpPr>
      <xdr:spPr>
        <a:xfrm>
          <a:off x="1968500" y="57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21404</xdr:rowOff>
    </xdr:from>
    <xdr:ext cx="469744" cy="259045"/>
    <xdr:sp macro="" textlink="">
      <xdr:nvSpPr>
        <xdr:cNvPr id="85" name="テキスト ボックス 84"/>
        <xdr:cNvSpPr txBox="1"/>
      </xdr:nvSpPr>
      <xdr:spPr>
        <a:xfrm>
          <a:off x="1784427" y="55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17577</xdr:rowOff>
    </xdr:from>
    <xdr:to>
      <xdr:col>1</xdr:col>
      <xdr:colOff>485775</xdr:colOff>
      <xdr:row>33</xdr:row>
      <xdr:rowOff>119177</xdr:rowOff>
    </xdr:to>
    <xdr:sp macro="" textlink="">
      <xdr:nvSpPr>
        <xdr:cNvPr id="86" name="円/楕円 85"/>
        <xdr:cNvSpPr/>
      </xdr:nvSpPr>
      <xdr:spPr>
        <a:xfrm>
          <a:off x="1079500" y="567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135704</xdr:rowOff>
    </xdr:from>
    <xdr:ext cx="469744" cy="259045"/>
    <xdr:sp macro="" textlink="">
      <xdr:nvSpPr>
        <xdr:cNvPr id="87" name="テキスト ボックス 86"/>
        <xdr:cNvSpPr txBox="1"/>
      </xdr:nvSpPr>
      <xdr:spPr>
        <a:xfrm>
          <a:off x="895427" y="545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122106</xdr:rowOff>
    </xdr:from>
    <xdr:to>
      <xdr:col>6</xdr:col>
      <xdr:colOff>511175</xdr:colOff>
      <xdr:row>55</xdr:row>
      <xdr:rowOff>81879</xdr:rowOff>
    </xdr:to>
    <xdr:cxnSp macro="">
      <xdr:nvCxnSpPr>
        <xdr:cNvPr id="116" name="直線コネクタ 115"/>
        <xdr:cNvCxnSpPr/>
      </xdr:nvCxnSpPr>
      <xdr:spPr>
        <a:xfrm flipV="1">
          <a:off x="3797300" y="9208956"/>
          <a:ext cx="838200" cy="30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68598</xdr:rowOff>
    </xdr:from>
    <xdr:to>
      <xdr:col>5</xdr:col>
      <xdr:colOff>358775</xdr:colOff>
      <xdr:row>55</xdr:row>
      <xdr:rowOff>81879</xdr:rowOff>
    </xdr:to>
    <xdr:cxnSp macro="">
      <xdr:nvCxnSpPr>
        <xdr:cNvPr id="119" name="直線コネクタ 118"/>
        <xdr:cNvCxnSpPr/>
      </xdr:nvCxnSpPr>
      <xdr:spPr>
        <a:xfrm>
          <a:off x="2908300" y="9498348"/>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68598</xdr:rowOff>
    </xdr:from>
    <xdr:to>
      <xdr:col>4</xdr:col>
      <xdr:colOff>155575</xdr:colOff>
      <xdr:row>56</xdr:row>
      <xdr:rowOff>89980</xdr:rowOff>
    </xdr:to>
    <xdr:cxnSp macro="">
      <xdr:nvCxnSpPr>
        <xdr:cNvPr id="122" name="直線コネクタ 121"/>
        <xdr:cNvCxnSpPr/>
      </xdr:nvCxnSpPr>
      <xdr:spPr>
        <a:xfrm flipV="1">
          <a:off x="2019300" y="9498348"/>
          <a:ext cx="889000" cy="19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135783</xdr:rowOff>
    </xdr:from>
    <xdr:to>
      <xdr:col>2</xdr:col>
      <xdr:colOff>638175</xdr:colOff>
      <xdr:row>56</xdr:row>
      <xdr:rowOff>89980</xdr:rowOff>
    </xdr:to>
    <xdr:cxnSp macro="">
      <xdr:nvCxnSpPr>
        <xdr:cNvPr id="125" name="直線コネクタ 124"/>
        <xdr:cNvCxnSpPr/>
      </xdr:nvCxnSpPr>
      <xdr:spPr>
        <a:xfrm>
          <a:off x="1130300" y="9565533"/>
          <a:ext cx="889000" cy="12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71306</xdr:rowOff>
    </xdr:from>
    <xdr:to>
      <xdr:col>6</xdr:col>
      <xdr:colOff>561975</xdr:colOff>
      <xdr:row>54</xdr:row>
      <xdr:rowOff>1456</xdr:rowOff>
    </xdr:to>
    <xdr:sp macro="" textlink="">
      <xdr:nvSpPr>
        <xdr:cNvPr id="135" name="円/楕円 134"/>
        <xdr:cNvSpPr/>
      </xdr:nvSpPr>
      <xdr:spPr>
        <a:xfrm>
          <a:off x="4584700" y="915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94183</xdr:rowOff>
    </xdr:from>
    <xdr:ext cx="599010" cy="259045"/>
    <xdr:sp macro="" textlink="">
      <xdr:nvSpPr>
        <xdr:cNvPr id="136" name="総務費該当値テキスト"/>
        <xdr:cNvSpPr txBox="1"/>
      </xdr:nvSpPr>
      <xdr:spPr>
        <a:xfrm>
          <a:off x="4686300" y="900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124,809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31079</xdr:rowOff>
    </xdr:from>
    <xdr:to>
      <xdr:col>5</xdr:col>
      <xdr:colOff>409575</xdr:colOff>
      <xdr:row>55</xdr:row>
      <xdr:rowOff>132679</xdr:rowOff>
    </xdr:to>
    <xdr:sp macro="" textlink="">
      <xdr:nvSpPr>
        <xdr:cNvPr id="137" name="円/楕円 136"/>
        <xdr:cNvSpPr/>
      </xdr:nvSpPr>
      <xdr:spPr>
        <a:xfrm>
          <a:off x="3746500" y="94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149206</xdr:rowOff>
    </xdr:from>
    <xdr:ext cx="534377" cy="259045"/>
    <xdr:sp macro="" textlink="">
      <xdr:nvSpPr>
        <xdr:cNvPr id="138" name="テキスト ボックス 137"/>
        <xdr:cNvSpPr txBox="1"/>
      </xdr:nvSpPr>
      <xdr:spPr>
        <a:xfrm>
          <a:off x="3530111" y="923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85,088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17798</xdr:rowOff>
    </xdr:from>
    <xdr:to>
      <xdr:col>4</xdr:col>
      <xdr:colOff>206375</xdr:colOff>
      <xdr:row>55</xdr:row>
      <xdr:rowOff>119398</xdr:rowOff>
    </xdr:to>
    <xdr:sp macro="" textlink="">
      <xdr:nvSpPr>
        <xdr:cNvPr id="139" name="円/楕円 138"/>
        <xdr:cNvSpPr/>
      </xdr:nvSpPr>
      <xdr:spPr>
        <a:xfrm>
          <a:off x="2857500" y="94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135925</xdr:rowOff>
    </xdr:from>
    <xdr:ext cx="534377" cy="259045"/>
    <xdr:sp macro="" textlink="">
      <xdr:nvSpPr>
        <xdr:cNvPr id="140" name="テキスト ボックス 139"/>
        <xdr:cNvSpPr txBox="1"/>
      </xdr:nvSpPr>
      <xdr:spPr>
        <a:xfrm>
          <a:off x="2641111" y="922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39180</xdr:rowOff>
    </xdr:from>
    <xdr:to>
      <xdr:col>3</xdr:col>
      <xdr:colOff>3175</xdr:colOff>
      <xdr:row>56</xdr:row>
      <xdr:rowOff>140780</xdr:rowOff>
    </xdr:to>
    <xdr:sp macro="" textlink="">
      <xdr:nvSpPr>
        <xdr:cNvPr id="141" name="円/楕円 140"/>
        <xdr:cNvSpPr/>
      </xdr:nvSpPr>
      <xdr:spPr>
        <a:xfrm>
          <a:off x="1968500" y="96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131907</xdr:rowOff>
    </xdr:from>
    <xdr:ext cx="534377" cy="259045"/>
    <xdr:sp macro="" textlink="">
      <xdr:nvSpPr>
        <xdr:cNvPr id="142" name="テキスト ボックス 141"/>
        <xdr:cNvSpPr txBox="1"/>
      </xdr:nvSpPr>
      <xdr:spPr>
        <a:xfrm>
          <a:off x="1752111" y="97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84983</xdr:rowOff>
    </xdr:from>
    <xdr:to>
      <xdr:col>1</xdr:col>
      <xdr:colOff>485775</xdr:colOff>
      <xdr:row>56</xdr:row>
      <xdr:rowOff>15133</xdr:rowOff>
    </xdr:to>
    <xdr:sp macro="" textlink="">
      <xdr:nvSpPr>
        <xdr:cNvPr id="143" name="円/楕円 142"/>
        <xdr:cNvSpPr/>
      </xdr:nvSpPr>
      <xdr:spPr>
        <a:xfrm>
          <a:off x="1079500" y="951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31660</xdr:rowOff>
    </xdr:from>
    <xdr:ext cx="534377" cy="259045"/>
    <xdr:sp macro="" textlink="">
      <xdr:nvSpPr>
        <xdr:cNvPr id="144" name="テキスト ボックス 143"/>
        <xdr:cNvSpPr txBox="1"/>
      </xdr:nvSpPr>
      <xdr:spPr>
        <a:xfrm>
          <a:off x="863111" y="928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110147</xdr:rowOff>
    </xdr:from>
    <xdr:to>
      <xdr:col>6</xdr:col>
      <xdr:colOff>511175</xdr:colOff>
      <xdr:row>76</xdr:row>
      <xdr:rowOff>77279</xdr:rowOff>
    </xdr:to>
    <xdr:cxnSp macro="">
      <xdr:nvCxnSpPr>
        <xdr:cNvPr id="174" name="直線コネクタ 173"/>
        <xdr:cNvCxnSpPr/>
      </xdr:nvCxnSpPr>
      <xdr:spPr>
        <a:xfrm flipV="1">
          <a:off x="3797300" y="12968897"/>
          <a:ext cx="838200" cy="1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77279</xdr:rowOff>
    </xdr:from>
    <xdr:to>
      <xdr:col>5</xdr:col>
      <xdr:colOff>358775</xdr:colOff>
      <xdr:row>76</xdr:row>
      <xdr:rowOff>115621</xdr:rowOff>
    </xdr:to>
    <xdr:cxnSp macro="">
      <xdr:nvCxnSpPr>
        <xdr:cNvPr id="177" name="直線コネクタ 176"/>
        <xdr:cNvCxnSpPr/>
      </xdr:nvCxnSpPr>
      <xdr:spPr>
        <a:xfrm flipV="1">
          <a:off x="2908300" y="13107479"/>
          <a:ext cx="889000" cy="3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115621</xdr:rowOff>
    </xdr:from>
    <xdr:to>
      <xdr:col>4</xdr:col>
      <xdr:colOff>155575</xdr:colOff>
      <xdr:row>76</xdr:row>
      <xdr:rowOff>143763</xdr:rowOff>
    </xdr:to>
    <xdr:cxnSp macro="">
      <xdr:nvCxnSpPr>
        <xdr:cNvPr id="180" name="直線コネクタ 179"/>
        <xdr:cNvCxnSpPr/>
      </xdr:nvCxnSpPr>
      <xdr:spPr>
        <a:xfrm flipV="1">
          <a:off x="2019300" y="13145821"/>
          <a:ext cx="889000" cy="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143763</xdr:rowOff>
    </xdr:from>
    <xdr:to>
      <xdr:col>2</xdr:col>
      <xdr:colOff>638175</xdr:colOff>
      <xdr:row>77</xdr:row>
      <xdr:rowOff>126543</xdr:rowOff>
    </xdr:to>
    <xdr:cxnSp macro="">
      <xdr:nvCxnSpPr>
        <xdr:cNvPr id="183" name="直線コネクタ 182"/>
        <xdr:cNvCxnSpPr/>
      </xdr:nvCxnSpPr>
      <xdr:spPr>
        <a:xfrm flipV="1">
          <a:off x="1130300" y="13173963"/>
          <a:ext cx="889000" cy="15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59347</xdr:rowOff>
    </xdr:from>
    <xdr:to>
      <xdr:col>6</xdr:col>
      <xdr:colOff>561975</xdr:colOff>
      <xdr:row>75</xdr:row>
      <xdr:rowOff>160947</xdr:rowOff>
    </xdr:to>
    <xdr:sp macro="" textlink="">
      <xdr:nvSpPr>
        <xdr:cNvPr id="193" name="円/楕円 192"/>
        <xdr:cNvSpPr/>
      </xdr:nvSpPr>
      <xdr:spPr>
        <a:xfrm>
          <a:off x="4584700" y="129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82224</xdr:rowOff>
    </xdr:from>
    <xdr:ext cx="599010" cy="259045"/>
    <xdr:sp macro="" textlink="">
      <xdr:nvSpPr>
        <xdr:cNvPr id="194" name="民生費該当値テキスト"/>
        <xdr:cNvSpPr txBox="1"/>
      </xdr:nvSpPr>
      <xdr:spPr>
        <a:xfrm>
          <a:off x="4686300" y="1276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168,827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26479</xdr:rowOff>
    </xdr:from>
    <xdr:to>
      <xdr:col>5</xdr:col>
      <xdr:colOff>409575</xdr:colOff>
      <xdr:row>76</xdr:row>
      <xdr:rowOff>128079</xdr:rowOff>
    </xdr:to>
    <xdr:sp macro="" textlink="">
      <xdr:nvSpPr>
        <xdr:cNvPr id="195" name="円/楕円 194"/>
        <xdr:cNvSpPr/>
      </xdr:nvSpPr>
      <xdr:spPr>
        <a:xfrm>
          <a:off x="3746500" y="1305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119206</xdr:rowOff>
    </xdr:from>
    <xdr:ext cx="599010" cy="259045"/>
    <xdr:sp macro="" textlink="">
      <xdr:nvSpPr>
        <xdr:cNvPr id="196" name="テキスト ボックス 195"/>
        <xdr:cNvSpPr txBox="1"/>
      </xdr:nvSpPr>
      <xdr:spPr>
        <a:xfrm>
          <a:off x="3497794" y="1314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157,915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64821</xdr:rowOff>
    </xdr:from>
    <xdr:to>
      <xdr:col>4</xdr:col>
      <xdr:colOff>206375</xdr:colOff>
      <xdr:row>76</xdr:row>
      <xdr:rowOff>166421</xdr:rowOff>
    </xdr:to>
    <xdr:sp macro="" textlink="">
      <xdr:nvSpPr>
        <xdr:cNvPr id="197" name="円/楕円 196"/>
        <xdr:cNvSpPr/>
      </xdr:nvSpPr>
      <xdr:spPr>
        <a:xfrm>
          <a:off x="2857500" y="130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11498</xdr:rowOff>
    </xdr:from>
    <xdr:ext cx="599010" cy="259045"/>
    <xdr:sp macro="" textlink="">
      <xdr:nvSpPr>
        <xdr:cNvPr id="198" name="テキスト ボックス 197"/>
        <xdr:cNvSpPr txBox="1"/>
      </xdr:nvSpPr>
      <xdr:spPr>
        <a:xfrm>
          <a:off x="2608794" y="1287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154,896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92963</xdr:rowOff>
    </xdr:from>
    <xdr:to>
      <xdr:col>3</xdr:col>
      <xdr:colOff>3175</xdr:colOff>
      <xdr:row>77</xdr:row>
      <xdr:rowOff>23113</xdr:rowOff>
    </xdr:to>
    <xdr:sp macro="" textlink="">
      <xdr:nvSpPr>
        <xdr:cNvPr id="199" name="円/楕円 198"/>
        <xdr:cNvSpPr/>
      </xdr:nvSpPr>
      <xdr:spPr>
        <a:xfrm>
          <a:off x="1968500" y="131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39641</xdr:rowOff>
    </xdr:from>
    <xdr:ext cx="599010" cy="259045"/>
    <xdr:sp macro="" textlink="">
      <xdr:nvSpPr>
        <xdr:cNvPr id="200" name="テキスト ボックス 199"/>
        <xdr:cNvSpPr txBox="1"/>
      </xdr:nvSpPr>
      <xdr:spPr>
        <a:xfrm>
          <a:off x="1719794" y="1289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75743</xdr:rowOff>
    </xdr:from>
    <xdr:to>
      <xdr:col>1</xdr:col>
      <xdr:colOff>485775</xdr:colOff>
      <xdr:row>78</xdr:row>
      <xdr:rowOff>5893</xdr:rowOff>
    </xdr:to>
    <xdr:sp macro="" textlink="">
      <xdr:nvSpPr>
        <xdr:cNvPr id="201" name="円/楕円 200"/>
        <xdr:cNvSpPr/>
      </xdr:nvSpPr>
      <xdr:spPr>
        <a:xfrm>
          <a:off x="1079500" y="132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22420</xdr:rowOff>
    </xdr:from>
    <xdr:ext cx="599010" cy="259045"/>
    <xdr:sp macro="" textlink="">
      <xdr:nvSpPr>
        <xdr:cNvPr id="202" name="テキスト ボックス 201"/>
        <xdr:cNvSpPr txBox="1"/>
      </xdr:nvSpPr>
      <xdr:spPr>
        <a:xfrm>
          <a:off x="830794" y="1305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160483</xdr:rowOff>
    </xdr:from>
    <xdr:to>
      <xdr:col>6</xdr:col>
      <xdr:colOff>511175</xdr:colOff>
      <xdr:row>96</xdr:row>
      <xdr:rowOff>1912</xdr:rowOff>
    </xdr:to>
    <xdr:cxnSp macro="">
      <xdr:nvCxnSpPr>
        <xdr:cNvPr id="232" name="直線コネクタ 231"/>
        <xdr:cNvCxnSpPr/>
      </xdr:nvCxnSpPr>
      <xdr:spPr>
        <a:xfrm flipV="1">
          <a:off x="3797300" y="16448233"/>
          <a:ext cx="8382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1912</xdr:rowOff>
    </xdr:from>
    <xdr:to>
      <xdr:col>5</xdr:col>
      <xdr:colOff>358775</xdr:colOff>
      <xdr:row>96</xdr:row>
      <xdr:rowOff>22276</xdr:rowOff>
    </xdr:to>
    <xdr:cxnSp macro="">
      <xdr:nvCxnSpPr>
        <xdr:cNvPr id="235" name="直線コネクタ 234"/>
        <xdr:cNvCxnSpPr/>
      </xdr:nvCxnSpPr>
      <xdr:spPr>
        <a:xfrm flipV="1">
          <a:off x="2908300" y="16461112"/>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153149</xdr:rowOff>
    </xdr:from>
    <xdr:to>
      <xdr:col>4</xdr:col>
      <xdr:colOff>155575</xdr:colOff>
      <xdr:row>96</xdr:row>
      <xdr:rowOff>22276</xdr:rowOff>
    </xdr:to>
    <xdr:cxnSp macro="">
      <xdr:nvCxnSpPr>
        <xdr:cNvPr id="238" name="直線コネクタ 237"/>
        <xdr:cNvCxnSpPr/>
      </xdr:nvCxnSpPr>
      <xdr:spPr>
        <a:xfrm>
          <a:off x="2019300" y="16440899"/>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59785</xdr:rowOff>
    </xdr:from>
    <xdr:to>
      <xdr:col>2</xdr:col>
      <xdr:colOff>638175</xdr:colOff>
      <xdr:row>95</xdr:row>
      <xdr:rowOff>153149</xdr:rowOff>
    </xdr:to>
    <xdr:cxnSp macro="">
      <xdr:nvCxnSpPr>
        <xdr:cNvPr id="241" name="直線コネクタ 240"/>
        <xdr:cNvCxnSpPr/>
      </xdr:nvCxnSpPr>
      <xdr:spPr>
        <a:xfrm>
          <a:off x="1130300" y="16347535"/>
          <a:ext cx="889000" cy="9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109683</xdr:rowOff>
    </xdr:from>
    <xdr:to>
      <xdr:col>6</xdr:col>
      <xdr:colOff>561975</xdr:colOff>
      <xdr:row>96</xdr:row>
      <xdr:rowOff>39833</xdr:rowOff>
    </xdr:to>
    <xdr:sp macro="" textlink="">
      <xdr:nvSpPr>
        <xdr:cNvPr id="251" name="円/楕円 250"/>
        <xdr:cNvSpPr/>
      </xdr:nvSpPr>
      <xdr:spPr>
        <a:xfrm>
          <a:off x="4584700" y="163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132560</xdr:rowOff>
    </xdr:from>
    <xdr:ext cx="534377" cy="259045"/>
    <xdr:sp macro="" textlink="">
      <xdr:nvSpPr>
        <xdr:cNvPr id="252" name="衛生費該当値テキスト"/>
        <xdr:cNvSpPr txBox="1"/>
      </xdr:nvSpPr>
      <xdr:spPr>
        <a:xfrm>
          <a:off x="4686300" y="1624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49,909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122562</xdr:rowOff>
    </xdr:from>
    <xdr:to>
      <xdr:col>5</xdr:col>
      <xdr:colOff>409575</xdr:colOff>
      <xdr:row>96</xdr:row>
      <xdr:rowOff>52712</xdr:rowOff>
    </xdr:to>
    <xdr:sp macro="" textlink="">
      <xdr:nvSpPr>
        <xdr:cNvPr id="253" name="円/楕円 252"/>
        <xdr:cNvSpPr/>
      </xdr:nvSpPr>
      <xdr:spPr>
        <a:xfrm>
          <a:off x="3746500" y="1641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69239</xdr:rowOff>
    </xdr:from>
    <xdr:ext cx="534377" cy="259045"/>
    <xdr:sp macro="" textlink="">
      <xdr:nvSpPr>
        <xdr:cNvPr id="254" name="テキスト ボックス 253"/>
        <xdr:cNvSpPr txBox="1"/>
      </xdr:nvSpPr>
      <xdr:spPr>
        <a:xfrm>
          <a:off x="3530111" y="161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142926</xdr:rowOff>
    </xdr:from>
    <xdr:to>
      <xdr:col>4</xdr:col>
      <xdr:colOff>206375</xdr:colOff>
      <xdr:row>96</xdr:row>
      <xdr:rowOff>73076</xdr:rowOff>
    </xdr:to>
    <xdr:sp macro="" textlink="">
      <xdr:nvSpPr>
        <xdr:cNvPr id="255" name="円/楕円 254"/>
        <xdr:cNvSpPr/>
      </xdr:nvSpPr>
      <xdr:spPr>
        <a:xfrm>
          <a:off x="2857500" y="164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89603</xdr:rowOff>
    </xdr:from>
    <xdr:ext cx="534377" cy="259045"/>
    <xdr:sp macro="" textlink="">
      <xdr:nvSpPr>
        <xdr:cNvPr id="256" name="テキスト ボックス 255"/>
        <xdr:cNvSpPr txBox="1"/>
      </xdr:nvSpPr>
      <xdr:spPr>
        <a:xfrm>
          <a:off x="2641111" y="1620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102349</xdr:rowOff>
    </xdr:from>
    <xdr:to>
      <xdr:col>3</xdr:col>
      <xdr:colOff>3175</xdr:colOff>
      <xdr:row>96</xdr:row>
      <xdr:rowOff>32499</xdr:rowOff>
    </xdr:to>
    <xdr:sp macro="" textlink="">
      <xdr:nvSpPr>
        <xdr:cNvPr id="257" name="円/楕円 256"/>
        <xdr:cNvSpPr/>
      </xdr:nvSpPr>
      <xdr:spPr>
        <a:xfrm>
          <a:off x="1968500" y="163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49026</xdr:rowOff>
    </xdr:from>
    <xdr:ext cx="534377" cy="259045"/>
    <xdr:sp macro="" textlink="">
      <xdr:nvSpPr>
        <xdr:cNvPr id="258" name="テキスト ボックス 257"/>
        <xdr:cNvSpPr txBox="1"/>
      </xdr:nvSpPr>
      <xdr:spPr>
        <a:xfrm>
          <a:off x="1752111" y="16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8985</xdr:rowOff>
    </xdr:from>
    <xdr:to>
      <xdr:col>1</xdr:col>
      <xdr:colOff>485775</xdr:colOff>
      <xdr:row>95</xdr:row>
      <xdr:rowOff>110585</xdr:rowOff>
    </xdr:to>
    <xdr:sp macro="" textlink="">
      <xdr:nvSpPr>
        <xdr:cNvPr id="259" name="円/楕円 258"/>
        <xdr:cNvSpPr/>
      </xdr:nvSpPr>
      <xdr:spPr>
        <a:xfrm>
          <a:off x="1079500" y="162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127112</xdr:rowOff>
    </xdr:from>
    <xdr:ext cx="534377" cy="259045"/>
    <xdr:sp macro="" textlink="">
      <xdr:nvSpPr>
        <xdr:cNvPr id="260" name="テキスト ボックス 259"/>
        <xdr:cNvSpPr txBox="1"/>
      </xdr:nvSpPr>
      <xdr:spPr>
        <a:xfrm>
          <a:off x="863111" y="1607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45517</xdr:rowOff>
    </xdr:from>
    <xdr:to>
      <xdr:col>15</xdr:col>
      <xdr:colOff>180975</xdr:colOff>
      <xdr:row>38</xdr:row>
      <xdr:rowOff>64719</xdr:rowOff>
    </xdr:to>
    <xdr:cxnSp macro="">
      <xdr:nvCxnSpPr>
        <xdr:cNvPr id="287" name="直線コネクタ 286"/>
        <xdr:cNvCxnSpPr/>
      </xdr:nvCxnSpPr>
      <xdr:spPr>
        <a:xfrm>
          <a:off x="9639300" y="656061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13284</xdr:rowOff>
    </xdr:from>
    <xdr:to>
      <xdr:col>14</xdr:col>
      <xdr:colOff>28575</xdr:colOff>
      <xdr:row>38</xdr:row>
      <xdr:rowOff>45517</xdr:rowOff>
    </xdr:to>
    <xdr:cxnSp macro="">
      <xdr:nvCxnSpPr>
        <xdr:cNvPr id="290" name="直線コネクタ 289"/>
        <xdr:cNvCxnSpPr/>
      </xdr:nvCxnSpPr>
      <xdr:spPr>
        <a:xfrm>
          <a:off x="8750300" y="6528384"/>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13284</xdr:rowOff>
    </xdr:from>
    <xdr:to>
      <xdr:col>12</xdr:col>
      <xdr:colOff>511175</xdr:colOff>
      <xdr:row>38</xdr:row>
      <xdr:rowOff>29287</xdr:rowOff>
    </xdr:to>
    <xdr:cxnSp macro="">
      <xdr:nvCxnSpPr>
        <xdr:cNvPr id="293" name="直線コネクタ 292"/>
        <xdr:cNvCxnSpPr/>
      </xdr:nvCxnSpPr>
      <xdr:spPr>
        <a:xfrm flipV="1">
          <a:off x="7861300" y="6528384"/>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91237</xdr:rowOff>
    </xdr:from>
    <xdr:to>
      <xdr:col>11</xdr:col>
      <xdr:colOff>307975</xdr:colOff>
      <xdr:row>38</xdr:row>
      <xdr:rowOff>29287</xdr:rowOff>
    </xdr:to>
    <xdr:cxnSp macro="">
      <xdr:nvCxnSpPr>
        <xdr:cNvPr id="296" name="直線コネクタ 295"/>
        <xdr:cNvCxnSpPr/>
      </xdr:nvCxnSpPr>
      <xdr:spPr>
        <a:xfrm>
          <a:off x="6972300" y="6434887"/>
          <a:ext cx="889000" cy="10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13919</xdr:rowOff>
    </xdr:from>
    <xdr:to>
      <xdr:col>15</xdr:col>
      <xdr:colOff>231775</xdr:colOff>
      <xdr:row>38</xdr:row>
      <xdr:rowOff>115519</xdr:rowOff>
    </xdr:to>
    <xdr:sp macro="" textlink="">
      <xdr:nvSpPr>
        <xdr:cNvPr id="306" name="円/楕円 305"/>
        <xdr:cNvSpPr/>
      </xdr:nvSpPr>
      <xdr:spPr>
        <a:xfrm>
          <a:off x="104267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100296</xdr:rowOff>
    </xdr:from>
    <xdr:ext cx="378565" cy="259045"/>
    <xdr:sp macro="" textlink="">
      <xdr:nvSpPr>
        <xdr:cNvPr id="307" name="労働費該当値テキスト"/>
        <xdr:cNvSpPr txBox="1"/>
      </xdr:nvSpPr>
      <xdr:spPr>
        <a:xfrm>
          <a:off x="10528300" y="64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166167</xdr:rowOff>
    </xdr:from>
    <xdr:to>
      <xdr:col>14</xdr:col>
      <xdr:colOff>79375</xdr:colOff>
      <xdr:row>38</xdr:row>
      <xdr:rowOff>96317</xdr:rowOff>
    </xdr:to>
    <xdr:sp macro="" textlink="">
      <xdr:nvSpPr>
        <xdr:cNvPr id="308" name="円/楕円 307"/>
        <xdr:cNvSpPr/>
      </xdr:nvSpPr>
      <xdr:spPr>
        <a:xfrm>
          <a:off x="95885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87444</xdr:rowOff>
    </xdr:from>
    <xdr:ext cx="378565" cy="259045"/>
    <xdr:sp macro="" textlink="">
      <xdr:nvSpPr>
        <xdr:cNvPr id="309" name="テキスト ボックス 308"/>
        <xdr:cNvSpPr txBox="1"/>
      </xdr:nvSpPr>
      <xdr:spPr>
        <a:xfrm>
          <a:off x="9450017" y="660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133934</xdr:rowOff>
    </xdr:from>
    <xdr:to>
      <xdr:col>12</xdr:col>
      <xdr:colOff>561975</xdr:colOff>
      <xdr:row>38</xdr:row>
      <xdr:rowOff>64084</xdr:rowOff>
    </xdr:to>
    <xdr:sp macro="" textlink="">
      <xdr:nvSpPr>
        <xdr:cNvPr id="310" name="円/楕円 309"/>
        <xdr:cNvSpPr/>
      </xdr:nvSpPr>
      <xdr:spPr>
        <a:xfrm>
          <a:off x="8699500" y="64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55211</xdr:rowOff>
    </xdr:from>
    <xdr:ext cx="378565" cy="259045"/>
    <xdr:sp macro="" textlink="">
      <xdr:nvSpPr>
        <xdr:cNvPr id="311" name="テキスト ボックス 310"/>
        <xdr:cNvSpPr txBox="1"/>
      </xdr:nvSpPr>
      <xdr:spPr>
        <a:xfrm>
          <a:off x="8561017" y="6570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149936</xdr:rowOff>
    </xdr:from>
    <xdr:to>
      <xdr:col>11</xdr:col>
      <xdr:colOff>358775</xdr:colOff>
      <xdr:row>38</xdr:row>
      <xdr:rowOff>80087</xdr:rowOff>
    </xdr:to>
    <xdr:sp macro="" textlink="">
      <xdr:nvSpPr>
        <xdr:cNvPr id="312" name="円/楕円 311"/>
        <xdr:cNvSpPr/>
      </xdr:nvSpPr>
      <xdr:spPr>
        <a:xfrm>
          <a:off x="78105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71214</xdr:rowOff>
    </xdr:from>
    <xdr:ext cx="378565" cy="259045"/>
    <xdr:sp macro="" textlink="">
      <xdr:nvSpPr>
        <xdr:cNvPr id="313" name="テキスト ボックス 312"/>
        <xdr:cNvSpPr txBox="1"/>
      </xdr:nvSpPr>
      <xdr:spPr>
        <a:xfrm>
          <a:off x="7672017" y="658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40437</xdr:rowOff>
    </xdr:from>
    <xdr:to>
      <xdr:col>10</xdr:col>
      <xdr:colOff>155575</xdr:colOff>
      <xdr:row>37</xdr:row>
      <xdr:rowOff>142037</xdr:rowOff>
    </xdr:to>
    <xdr:sp macro="" textlink="">
      <xdr:nvSpPr>
        <xdr:cNvPr id="314" name="円/楕円 313"/>
        <xdr:cNvSpPr/>
      </xdr:nvSpPr>
      <xdr:spPr>
        <a:xfrm>
          <a:off x="6921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133164</xdr:rowOff>
    </xdr:from>
    <xdr:ext cx="378565" cy="259045"/>
    <xdr:sp macro="" textlink="">
      <xdr:nvSpPr>
        <xdr:cNvPr id="315" name="テキスト ボックス 314"/>
        <xdr:cNvSpPr txBox="1"/>
      </xdr:nvSpPr>
      <xdr:spPr>
        <a:xfrm>
          <a:off x="6783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23930</xdr:rowOff>
    </xdr:from>
    <xdr:to>
      <xdr:col>15</xdr:col>
      <xdr:colOff>180975</xdr:colOff>
      <xdr:row>57</xdr:row>
      <xdr:rowOff>74941</xdr:rowOff>
    </xdr:to>
    <xdr:cxnSp macro="">
      <xdr:nvCxnSpPr>
        <xdr:cNvPr id="346" name="直線コネクタ 345"/>
        <xdr:cNvCxnSpPr/>
      </xdr:nvCxnSpPr>
      <xdr:spPr>
        <a:xfrm flipV="1">
          <a:off x="9639300" y="9796580"/>
          <a:ext cx="8382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74941</xdr:rowOff>
    </xdr:from>
    <xdr:to>
      <xdr:col>14</xdr:col>
      <xdr:colOff>28575</xdr:colOff>
      <xdr:row>57</xdr:row>
      <xdr:rowOff>152926</xdr:rowOff>
    </xdr:to>
    <xdr:cxnSp macro="">
      <xdr:nvCxnSpPr>
        <xdr:cNvPr id="349" name="直線コネクタ 348"/>
        <xdr:cNvCxnSpPr/>
      </xdr:nvCxnSpPr>
      <xdr:spPr>
        <a:xfrm flipV="1">
          <a:off x="8750300" y="9847591"/>
          <a:ext cx="889000" cy="7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121314</xdr:rowOff>
    </xdr:from>
    <xdr:to>
      <xdr:col>12</xdr:col>
      <xdr:colOff>511175</xdr:colOff>
      <xdr:row>57</xdr:row>
      <xdr:rowOff>152926</xdr:rowOff>
    </xdr:to>
    <xdr:cxnSp macro="">
      <xdr:nvCxnSpPr>
        <xdr:cNvPr id="352" name="直線コネクタ 351"/>
        <xdr:cNvCxnSpPr/>
      </xdr:nvCxnSpPr>
      <xdr:spPr>
        <a:xfrm>
          <a:off x="7861300" y="9893964"/>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121314</xdr:rowOff>
    </xdr:from>
    <xdr:to>
      <xdr:col>11</xdr:col>
      <xdr:colOff>307975</xdr:colOff>
      <xdr:row>57</xdr:row>
      <xdr:rowOff>160437</xdr:rowOff>
    </xdr:to>
    <xdr:cxnSp macro="">
      <xdr:nvCxnSpPr>
        <xdr:cNvPr id="355" name="直線コネクタ 354"/>
        <xdr:cNvCxnSpPr/>
      </xdr:nvCxnSpPr>
      <xdr:spPr>
        <a:xfrm flipV="1">
          <a:off x="6972300" y="9893964"/>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144580</xdr:rowOff>
    </xdr:from>
    <xdr:to>
      <xdr:col>15</xdr:col>
      <xdr:colOff>231775</xdr:colOff>
      <xdr:row>57</xdr:row>
      <xdr:rowOff>74730</xdr:rowOff>
    </xdr:to>
    <xdr:sp macro="" textlink="">
      <xdr:nvSpPr>
        <xdr:cNvPr id="365" name="円/楕円 364"/>
        <xdr:cNvSpPr/>
      </xdr:nvSpPr>
      <xdr:spPr>
        <a:xfrm>
          <a:off x="10426700" y="974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167457</xdr:rowOff>
    </xdr:from>
    <xdr:ext cx="534377" cy="259045"/>
    <xdr:sp macro="" textlink="">
      <xdr:nvSpPr>
        <xdr:cNvPr id="366" name="農林水産業費該当値テキスト"/>
        <xdr:cNvSpPr txBox="1"/>
      </xdr:nvSpPr>
      <xdr:spPr>
        <a:xfrm>
          <a:off x="10528300" y="959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25,590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24141</xdr:rowOff>
    </xdr:from>
    <xdr:to>
      <xdr:col>14</xdr:col>
      <xdr:colOff>79375</xdr:colOff>
      <xdr:row>57</xdr:row>
      <xdr:rowOff>125741</xdr:rowOff>
    </xdr:to>
    <xdr:sp macro="" textlink="">
      <xdr:nvSpPr>
        <xdr:cNvPr id="367" name="円/楕円 366"/>
        <xdr:cNvSpPr/>
      </xdr:nvSpPr>
      <xdr:spPr>
        <a:xfrm>
          <a:off x="9588500" y="97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116868</xdr:rowOff>
    </xdr:from>
    <xdr:ext cx="534377" cy="259045"/>
    <xdr:sp macro="" textlink="">
      <xdr:nvSpPr>
        <xdr:cNvPr id="368" name="テキスト ボックス 367"/>
        <xdr:cNvSpPr txBox="1"/>
      </xdr:nvSpPr>
      <xdr:spPr>
        <a:xfrm>
          <a:off x="9372111" y="988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102126</xdr:rowOff>
    </xdr:from>
    <xdr:to>
      <xdr:col>12</xdr:col>
      <xdr:colOff>561975</xdr:colOff>
      <xdr:row>58</xdr:row>
      <xdr:rowOff>32276</xdr:rowOff>
    </xdr:to>
    <xdr:sp macro="" textlink="">
      <xdr:nvSpPr>
        <xdr:cNvPr id="369" name="円/楕円 368"/>
        <xdr:cNvSpPr/>
      </xdr:nvSpPr>
      <xdr:spPr>
        <a:xfrm>
          <a:off x="8699500" y="98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48803</xdr:rowOff>
    </xdr:from>
    <xdr:ext cx="534377" cy="259045"/>
    <xdr:sp macro="" textlink="">
      <xdr:nvSpPr>
        <xdr:cNvPr id="370" name="テキスト ボックス 369"/>
        <xdr:cNvSpPr txBox="1"/>
      </xdr:nvSpPr>
      <xdr:spPr>
        <a:xfrm>
          <a:off x="8483111" y="965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70514</xdr:rowOff>
    </xdr:from>
    <xdr:to>
      <xdr:col>11</xdr:col>
      <xdr:colOff>358775</xdr:colOff>
      <xdr:row>58</xdr:row>
      <xdr:rowOff>664</xdr:rowOff>
    </xdr:to>
    <xdr:sp macro="" textlink="">
      <xdr:nvSpPr>
        <xdr:cNvPr id="371" name="円/楕円 370"/>
        <xdr:cNvSpPr/>
      </xdr:nvSpPr>
      <xdr:spPr>
        <a:xfrm>
          <a:off x="7810500" y="98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17191</xdr:rowOff>
    </xdr:from>
    <xdr:ext cx="534377" cy="259045"/>
    <xdr:sp macro="" textlink="">
      <xdr:nvSpPr>
        <xdr:cNvPr id="372" name="テキスト ボックス 371"/>
        <xdr:cNvSpPr txBox="1"/>
      </xdr:nvSpPr>
      <xdr:spPr>
        <a:xfrm>
          <a:off x="7594111" y="96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109637</xdr:rowOff>
    </xdr:from>
    <xdr:to>
      <xdr:col>10</xdr:col>
      <xdr:colOff>155575</xdr:colOff>
      <xdr:row>58</xdr:row>
      <xdr:rowOff>39787</xdr:rowOff>
    </xdr:to>
    <xdr:sp macro="" textlink="">
      <xdr:nvSpPr>
        <xdr:cNvPr id="373" name="円/楕円 372"/>
        <xdr:cNvSpPr/>
      </xdr:nvSpPr>
      <xdr:spPr>
        <a:xfrm>
          <a:off x="6921500" y="98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56314</xdr:rowOff>
    </xdr:from>
    <xdr:ext cx="534377" cy="259045"/>
    <xdr:sp macro="" textlink="">
      <xdr:nvSpPr>
        <xdr:cNvPr id="374" name="テキスト ボックス 373"/>
        <xdr:cNvSpPr txBox="1"/>
      </xdr:nvSpPr>
      <xdr:spPr>
        <a:xfrm>
          <a:off x="6705111" y="96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139505</xdr:rowOff>
    </xdr:from>
    <xdr:to>
      <xdr:col>15</xdr:col>
      <xdr:colOff>180975</xdr:colOff>
      <xdr:row>78</xdr:row>
      <xdr:rowOff>21611</xdr:rowOff>
    </xdr:to>
    <xdr:cxnSp macro="">
      <xdr:nvCxnSpPr>
        <xdr:cNvPr id="405" name="直線コネクタ 404"/>
        <xdr:cNvCxnSpPr/>
      </xdr:nvCxnSpPr>
      <xdr:spPr>
        <a:xfrm flipV="1">
          <a:off x="9639300" y="13341155"/>
          <a:ext cx="838200" cy="5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21611</xdr:rowOff>
    </xdr:from>
    <xdr:to>
      <xdr:col>14</xdr:col>
      <xdr:colOff>28575</xdr:colOff>
      <xdr:row>78</xdr:row>
      <xdr:rowOff>93621</xdr:rowOff>
    </xdr:to>
    <xdr:cxnSp macro="">
      <xdr:nvCxnSpPr>
        <xdr:cNvPr id="408" name="直線コネクタ 407"/>
        <xdr:cNvCxnSpPr/>
      </xdr:nvCxnSpPr>
      <xdr:spPr>
        <a:xfrm flipV="1">
          <a:off x="8750300" y="13394711"/>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64393</xdr:rowOff>
    </xdr:from>
    <xdr:to>
      <xdr:col>12</xdr:col>
      <xdr:colOff>511175</xdr:colOff>
      <xdr:row>78</xdr:row>
      <xdr:rowOff>93621</xdr:rowOff>
    </xdr:to>
    <xdr:cxnSp macro="">
      <xdr:nvCxnSpPr>
        <xdr:cNvPr id="411" name="直線コネクタ 410"/>
        <xdr:cNvCxnSpPr/>
      </xdr:nvCxnSpPr>
      <xdr:spPr>
        <a:xfrm>
          <a:off x="7861300" y="13437493"/>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61519</xdr:rowOff>
    </xdr:from>
    <xdr:to>
      <xdr:col>11</xdr:col>
      <xdr:colOff>307975</xdr:colOff>
      <xdr:row>78</xdr:row>
      <xdr:rowOff>64393</xdr:rowOff>
    </xdr:to>
    <xdr:cxnSp macro="">
      <xdr:nvCxnSpPr>
        <xdr:cNvPr id="414" name="直線コネクタ 413"/>
        <xdr:cNvCxnSpPr/>
      </xdr:nvCxnSpPr>
      <xdr:spPr>
        <a:xfrm>
          <a:off x="6972300" y="13434619"/>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88705</xdr:rowOff>
    </xdr:from>
    <xdr:to>
      <xdr:col>15</xdr:col>
      <xdr:colOff>231775</xdr:colOff>
      <xdr:row>78</xdr:row>
      <xdr:rowOff>18855</xdr:rowOff>
    </xdr:to>
    <xdr:sp macro="" textlink="">
      <xdr:nvSpPr>
        <xdr:cNvPr id="424" name="円/楕円 423"/>
        <xdr:cNvSpPr/>
      </xdr:nvSpPr>
      <xdr:spPr>
        <a:xfrm>
          <a:off x="10426700" y="132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67132</xdr:rowOff>
    </xdr:from>
    <xdr:ext cx="469744" cy="259045"/>
    <xdr:sp macro="" textlink="">
      <xdr:nvSpPr>
        <xdr:cNvPr id="425" name="商工費該当値テキスト"/>
        <xdr:cNvSpPr txBox="1"/>
      </xdr:nvSpPr>
      <xdr:spPr>
        <a:xfrm>
          <a:off x="10528300" y="1326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142261</xdr:rowOff>
    </xdr:from>
    <xdr:to>
      <xdr:col>14</xdr:col>
      <xdr:colOff>79375</xdr:colOff>
      <xdr:row>78</xdr:row>
      <xdr:rowOff>72411</xdr:rowOff>
    </xdr:to>
    <xdr:sp macro="" textlink="">
      <xdr:nvSpPr>
        <xdr:cNvPr id="426" name="円/楕円 425"/>
        <xdr:cNvSpPr/>
      </xdr:nvSpPr>
      <xdr:spPr>
        <a:xfrm>
          <a:off x="9588500" y="133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63538</xdr:rowOff>
    </xdr:from>
    <xdr:ext cx="469744" cy="259045"/>
    <xdr:sp macro="" textlink="">
      <xdr:nvSpPr>
        <xdr:cNvPr id="427" name="テキスト ボックス 426"/>
        <xdr:cNvSpPr txBox="1"/>
      </xdr:nvSpPr>
      <xdr:spPr>
        <a:xfrm>
          <a:off x="9404427" y="1343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42821</xdr:rowOff>
    </xdr:from>
    <xdr:to>
      <xdr:col>12</xdr:col>
      <xdr:colOff>561975</xdr:colOff>
      <xdr:row>78</xdr:row>
      <xdr:rowOff>144421</xdr:rowOff>
    </xdr:to>
    <xdr:sp macro="" textlink="">
      <xdr:nvSpPr>
        <xdr:cNvPr id="428" name="円/楕円 427"/>
        <xdr:cNvSpPr/>
      </xdr:nvSpPr>
      <xdr:spPr>
        <a:xfrm>
          <a:off x="8699500" y="134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135548</xdr:rowOff>
    </xdr:from>
    <xdr:ext cx="469744" cy="259045"/>
    <xdr:sp macro="" textlink="">
      <xdr:nvSpPr>
        <xdr:cNvPr id="429" name="テキスト ボックス 428"/>
        <xdr:cNvSpPr txBox="1"/>
      </xdr:nvSpPr>
      <xdr:spPr>
        <a:xfrm>
          <a:off x="8515427" y="135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13593</xdr:rowOff>
    </xdr:from>
    <xdr:to>
      <xdr:col>11</xdr:col>
      <xdr:colOff>358775</xdr:colOff>
      <xdr:row>78</xdr:row>
      <xdr:rowOff>115193</xdr:rowOff>
    </xdr:to>
    <xdr:sp macro="" textlink="">
      <xdr:nvSpPr>
        <xdr:cNvPr id="430" name="円/楕円 429"/>
        <xdr:cNvSpPr/>
      </xdr:nvSpPr>
      <xdr:spPr>
        <a:xfrm>
          <a:off x="7810500" y="1338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106320</xdr:rowOff>
    </xdr:from>
    <xdr:ext cx="469744" cy="259045"/>
    <xdr:sp macro="" textlink="">
      <xdr:nvSpPr>
        <xdr:cNvPr id="431" name="テキスト ボックス 430"/>
        <xdr:cNvSpPr txBox="1"/>
      </xdr:nvSpPr>
      <xdr:spPr>
        <a:xfrm>
          <a:off x="7626427" y="1347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10719</xdr:rowOff>
    </xdr:from>
    <xdr:to>
      <xdr:col>10</xdr:col>
      <xdr:colOff>155575</xdr:colOff>
      <xdr:row>78</xdr:row>
      <xdr:rowOff>112319</xdr:rowOff>
    </xdr:to>
    <xdr:sp macro="" textlink="">
      <xdr:nvSpPr>
        <xdr:cNvPr id="432" name="円/楕円 431"/>
        <xdr:cNvSpPr/>
      </xdr:nvSpPr>
      <xdr:spPr>
        <a:xfrm>
          <a:off x="6921500" y="133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103446</xdr:rowOff>
    </xdr:from>
    <xdr:ext cx="469744" cy="259045"/>
    <xdr:sp macro="" textlink="">
      <xdr:nvSpPr>
        <xdr:cNvPr id="433" name="テキスト ボックス 432"/>
        <xdr:cNvSpPr txBox="1"/>
      </xdr:nvSpPr>
      <xdr:spPr>
        <a:xfrm>
          <a:off x="6737427" y="134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164973</xdr:rowOff>
    </xdr:from>
    <xdr:to>
      <xdr:col>15</xdr:col>
      <xdr:colOff>180975</xdr:colOff>
      <xdr:row>96</xdr:row>
      <xdr:rowOff>77685</xdr:rowOff>
    </xdr:to>
    <xdr:cxnSp macro="">
      <xdr:nvCxnSpPr>
        <xdr:cNvPr id="462" name="直線コネクタ 461"/>
        <xdr:cNvCxnSpPr/>
      </xdr:nvCxnSpPr>
      <xdr:spPr>
        <a:xfrm flipV="1">
          <a:off x="9639300" y="16452723"/>
          <a:ext cx="838200" cy="8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36043</xdr:rowOff>
    </xdr:from>
    <xdr:to>
      <xdr:col>14</xdr:col>
      <xdr:colOff>28575</xdr:colOff>
      <xdr:row>96</xdr:row>
      <xdr:rowOff>77685</xdr:rowOff>
    </xdr:to>
    <xdr:cxnSp macro="">
      <xdr:nvCxnSpPr>
        <xdr:cNvPr id="465" name="直線コネクタ 464"/>
        <xdr:cNvCxnSpPr/>
      </xdr:nvCxnSpPr>
      <xdr:spPr>
        <a:xfrm>
          <a:off x="8750300" y="16495243"/>
          <a:ext cx="889000" cy="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2121</xdr:rowOff>
    </xdr:from>
    <xdr:to>
      <xdr:col>12</xdr:col>
      <xdr:colOff>511175</xdr:colOff>
      <xdr:row>96</xdr:row>
      <xdr:rowOff>36043</xdr:rowOff>
    </xdr:to>
    <xdr:cxnSp macro="">
      <xdr:nvCxnSpPr>
        <xdr:cNvPr id="468" name="直線コネクタ 467"/>
        <xdr:cNvCxnSpPr/>
      </xdr:nvCxnSpPr>
      <xdr:spPr>
        <a:xfrm>
          <a:off x="7861300" y="16461321"/>
          <a:ext cx="8890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2121</xdr:rowOff>
    </xdr:from>
    <xdr:to>
      <xdr:col>11</xdr:col>
      <xdr:colOff>307975</xdr:colOff>
      <xdr:row>96</xdr:row>
      <xdr:rowOff>24854</xdr:rowOff>
    </xdr:to>
    <xdr:cxnSp macro="">
      <xdr:nvCxnSpPr>
        <xdr:cNvPr id="471" name="直線コネクタ 470"/>
        <xdr:cNvCxnSpPr/>
      </xdr:nvCxnSpPr>
      <xdr:spPr>
        <a:xfrm flipV="1">
          <a:off x="6972300" y="16461321"/>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114173</xdr:rowOff>
    </xdr:from>
    <xdr:to>
      <xdr:col>15</xdr:col>
      <xdr:colOff>231775</xdr:colOff>
      <xdr:row>96</xdr:row>
      <xdr:rowOff>44323</xdr:rowOff>
    </xdr:to>
    <xdr:sp macro="" textlink="">
      <xdr:nvSpPr>
        <xdr:cNvPr id="481" name="円/楕円 480"/>
        <xdr:cNvSpPr/>
      </xdr:nvSpPr>
      <xdr:spPr>
        <a:xfrm>
          <a:off x="10426700" y="164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92600</xdr:rowOff>
    </xdr:from>
    <xdr:ext cx="534377" cy="259045"/>
    <xdr:sp macro="" textlink="">
      <xdr:nvSpPr>
        <xdr:cNvPr id="482" name="土木費該当値テキスト"/>
        <xdr:cNvSpPr txBox="1"/>
      </xdr:nvSpPr>
      <xdr:spPr>
        <a:xfrm>
          <a:off x="10528300" y="163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44,510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26885</xdr:rowOff>
    </xdr:from>
    <xdr:to>
      <xdr:col>14</xdr:col>
      <xdr:colOff>79375</xdr:colOff>
      <xdr:row>96</xdr:row>
      <xdr:rowOff>128485</xdr:rowOff>
    </xdr:to>
    <xdr:sp macro="" textlink="">
      <xdr:nvSpPr>
        <xdr:cNvPr id="483" name="円/楕円 482"/>
        <xdr:cNvSpPr/>
      </xdr:nvSpPr>
      <xdr:spPr>
        <a:xfrm>
          <a:off x="9588500" y="164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119612</xdr:rowOff>
    </xdr:from>
    <xdr:ext cx="534377" cy="259045"/>
    <xdr:sp macro="" textlink="">
      <xdr:nvSpPr>
        <xdr:cNvPr id="484" name="テキスト ボックス 483"/>
        <xdr:cNvSpPr txBox="1"/>
      </xdr:nvSpPr>
      <xdr:spPr>
        <a:xfrm>
          <a:off x="9372111" y="1657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156693</xdr:rowOff>
    </xdr:from>
    <xdr:to>
      <xdr:col>12</xdr:col>
      <xdr:colOff>561975</xdr:colOff>
      <xdr:row>96</xdr:row>
      <xdr:rowOff>86843</xdr:rowOff>
    </xdr:to>
    <xdr:sp macro="" textlink="">
      <xdr:nvSpPr>
        <xdr:cNvPr id="485" name="円/楕円 484"/>
        <xdr:cNvSpPr/>
      </xdr:nvSpPr>
      <xdr:spPr>
        <a:xfrm>
          <a:off x="8699500" y="164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77970</xdr:rowOff>
    </xdr:from>
    <xdr:ext cx="534377" cy="259045"/>
    <xdr:sp macro="" textlink="">
      <xdr:nvSpPr>
        <xdr:cNvPr id="486" name="テキスト ボックス 485"/>
        <xdr:cNvSpPr txBox="1"/>
      </xdr:nvSpPr>
      <xdr:spPr>
        <a:xfrm>
          <a:off x="8483111" y="165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122771</xdr:rowOff>
    </xdr:from>
    <xdr:to>
      <xdr:col>11</xdr:col>
      <xdr:colOff>358775</xdr:colOff>
      <xdr:row>96</xdr:row>
      <xdr:rowOff>52921</xdr:rowOff>
    </xdr:to>
    <xdr:sp macro="" textlink="">
      <xdr:nvSpPr>
        <xdr:cNvPr id="487" name="円/楕円 486"/>
        <xdr:cNvSpPr/>
      </xdr:nvSpPr>
      <xdr:spPr>
        <a:xfrm>
          <a:off x="7810500" y="164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44048</xdr:rowOff>
    </xdr:from>
    <xdr:ext cx="534377" cy="259045"/>
    <xdr:sp macro="" textlink="">
      <xdr:nvSpPr>
        <xdr:cNvPr id="488" name="テキスト ボックス 487"/>
        <xdr:cNvSpPr txBox="1"/>
      </xdr:nvSpPr>
      <xdr:spPr>
        <a:xfrm>
          <a:off x="7594111" y="165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145504</xdr:rowOff>
    </xdr:from>
    <xdr:to>
      <xdr:col>10</xdr:col>
      <xdr:colOff>155575</xdr:colOff>
      <xdr:row>96</xdr:row>
      <xdr:rowOff>75654</xdr:rowOff>
    </xdr:to>
    <xdr:sp macro="" textlink="">
      <xdr:nvSpPr>
        <xdr:cNvPr id="489" name="円/楕円 488"/>
        <xdr:cNvSpPr/>
      </xdr:nvSpPr>
      <xdr:spPr>
        <a:xfrm>
          <a:off x="6921500" y="164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92181</xdr:rowOff>
    </xdr:from>
    <xdr:ext cx="534377" cy="259045"/>
    <xdr:sp macro="" textlink="">
      <xdr:nvSpPr>
        <xdr:cNvPr id="490" name="テキスト ボックス 489"/>
        <xdr:cNvSpPr txBox="1"/>
      </xdr:nvSpPr>
      <xdr:spPr>
        <a:xfrm>
          <a:off x="6705111" y="162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126990</xdr:rowOff>
    </xdr:from>
    <xdr:to>
      <xdr:col>23</xdr:col>
      <xdr:colOff>517525</xdr:colOff>
      <xdr:row>38</xdr:row>
      <xdr:rowOff>39574</xdr:rowOff>
    </xdr:to>
    <xdr:cxnSp macro="">
      <xdr:nvCxnSpPr>
        <xdr:cNvPr id="518" name="直線コネクタ 517"/>
        <xdr:cNvCxnSpPr/>
      </xdr:nvCxnSpPr>
      <xdr:spPr>
        <a:xfrm flipV="1">
          <a:off x="15481300" y="5956290"/>
          <a:ext cx="838200" cy="59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17445</xdr:rowOff>
    </xdr:from>
    <xdr:to>
      <xdr:col>22</xdr:col>
      <xdr:colOff>365125</xdr:colOff>
      <xdr:row>38</xdr:row>
      <xdr:rowOff>39574</xdr:rowOff>
    </xdr:to>
    <xdr:cxnSp macro="">
      <xdr:nvCxnSpPr>
        <xdr:cNvPr id="521" name="直線コネクタ 520"/>
        <xdr:cNvCxnSpPr/>
      </xdr:nvCxnSpPr>
      <xdr:spPr>
        <a:xfrm>
          <a:off x="14592300" y="6189645"/>
          <a:ext cx="889000" cy="36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17445</xdr:rowOff>
    </xdr:from>
    <xdr:to>
      <xdr:col>21</xdr:col>
      <xdr:colOff>161925</xdr:colOff>
      <xdr:row>37</xdr:row>
      <xdr:rowOff>79121</xdr:rowOff>
    </xdr:to>
    <xdr:cxnSp macro="">
      <xdr:nvCxnSpPr>
        <xdr:cNvPr id="524" name="直線コネクタ 523"/>
        <xdr:cNvCxnSpPr/>
      </xdr:nvCxnSpPr>
      <xdr:spPr>
        <a:xfrm flipV="1">
          <a:off x="13703300" y="6189645"/>
          <a:ext cx="889000" cy="23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79121</xdr:rowOff>
    </xdr:from>
    <xdr:to>
      <xdr:col>19</xdr:col>
      <xdr:colOff>644525</xdr:colOff>
      <xdr:row>37</xdr:row>
      <xdr:rowOff>165349</xdr:rowOff>
    </xdr:to>
    <xdr:cxnSp macro="">
      <xdr:nvCxnSpPr>
        <xdr:cNvPr id="527" name="直線コネクタ 526"/>
        <xdr:cNvCxnSpPr/>
      </xdr:nvCxnSpPr>
      <xdr:spPr>
        <a:xfrm flipV="1">
          <a:off x="12814300" y="6422771"/>
          <a:ext cx="889000" cy="8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76190</xdr:rowOff>
    </xdr:from>
    <xdr:to>
      <xdr:col>23</xdr:col>
      <xdr:colOff>568325</xdr:colOff>
      <xdr:row>35</xdr:row>
      <xdr:rowOff>6340</xdr:rowOff>
    </xdr:to>
    <xdr:sp macro="" textlink="">
      <xdr:nvSpPr>
        <xdr:cNvPr id="537" name="円/楕円 536"/>
        <xdr:cNvSpPr/>
      </xdr:nvSpPr>
      <xdr:spPr>
        <a:xfrm>
          <a:off x="16268700" y="59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99067</xdr:rowOff>
    </xdr:from>
    <xdr:ext cx="534377" cy="259045"/>
    <xdr:sp macro="" textlink="">
      <xdr:nvSpPr>
        <xdr:cNvPr id="538" name="消防費該当値テキスト"/>
        <xdr:cNvSpPr txBox="1"/>
      </xdr:nvSpPr>
      <xdr:spPr>
        <a:xfrm>
          <a:off x="16370300" y="575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25,278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160224</xdr:rowOff>
    </xdr:from>
    <xdr:to>
      <xdr:col>22</xdr:col>
      <xdr:colOff>415925</xdr:colOff>
      <xdr:row>38</xdr:row>
      <xdr:rowOff>90374</xdr:rowOff>
    </xdr:to>
    <xdr:sp macro="" textlink="">
      <xdr:nvSpPr>
        <xdr:cNvPr id="539" name="円/楕円 538"/>
        <xdr:cNvSpPr/>
      </xdr:nvSpPr>
      <xdr:spPr>
        <a:xfrm>
          <a:off x="15430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81501</xdr:rowOff>
    </xdr:from>
    <xdr:ext cx="534377" cy="259045"/>
    <xdr:sp macro="" textlink="">
      <xdr:nvSpPr>
        <xdr:cNvPr id="540" name="テキスト ボックス 539"/>
        <xdr:cNvSpPr txBox="1"/>
      </xdr:nvSpPr>
      <xdr:spPr>
        <a:xfrm>
          <a:off x="15214111"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138095</xdr:rowOff>
    </xdr:from>
    <xdr:to>
      <xdr:col>21</xdr:col>
      <xdr:colOff>212725</xdr:colOff>
      <xdr:row>36</xdr:row>
      <xdr:rowOff>68245</xdr:rowOff>
    </xdr:to>
    <xdr:sp macro="" textlink="">
      <xdr:nvSpPr>
        <xdr:cNvPr id="541" name="円/楕円 540"/>
        <xdr:cNvSpPr/>
      </xdr:nvSpPr>
      <xdr:spPr>
        <a:xfrm>
          <a:off x="14541500" y="613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84772</xdr:rowOff>
    </xdr:from>
    <xdr:ext cx="534377" cy="259045"/>
    <xdr:sp macro="" textlink="">
      <xdr:nvSpPr>
        <xdr:cNvPr id="542" name="テキスト ボックス 541"/>
        <xdr:cNvSpPr txBox="1"/>
      </xdr:nvSpPr>
      <xdr:spPr>
        <a:xfrm>
          <a:off x="14325111" y="591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28321</xdr:rowOff>
    </xdr:from>
    <xdr:to>
      <xdr:col>20</xdr:col>
      <xdr:colOff>9525</xdr:colOff>
      <xdr:row>37</xdr:row>
      <xdr:rowOff>129921</xdr:rowOff>
    </xdr:to>
    <xdr:sp macro="" textlink="">
      <xdr:nvSpPr>
        <xdr:cNvPr id="543" name="円/楕円 542"/>
        <xdr:cNvSpPr/>
      </xdr:nvSpPr>
      <xdr:spPr>
        <a:xfrm>
          <a:off x="13652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121048</xdr:rowOff>
    </xdr:from>
    <xdr:ext cx="534377" cy="259045"/>
    <xdr:sp macro="" textlink="">
      <xdr:nvSpPr>
        <xdr:cNvPr id="544" name="テキスト ボックス 543"/>
        <xdr:cNvSpPr txBox="1"/>
      </xdr:nvSpPr>
      <xdr:spPr>
        <a:xfrm>
          <a:off x="13436111" y="64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114549</xdr:rowOff>
    </xdr:from>
    <xdr:to>
      <xdr:col>18</xdr:col>
      <xdr:colOff>492125</xdr:colOff>
      <xdr:row>38</xdr:row>
      <xdr:rowOff>44699</xdr:rowOff>
    </xdr:to>
    <xdr:sp macro="" textlink="">
      <xdr:nvSpPr>
        <xdr:cNvPr id="545" name="円/楕円 544"/>
        <xdr:cNvSpPr/>
      </xdr:nvSpPr>
      <xdr:spPr>
        <a:xfrm>
          <a:off x="12763500" y="64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35826</xdr:rowOff>
    </xdr:from>
    <xdr:ext cx="534377" cy="259045"/>
    <xdr:sp macro="" textlink="">
      <xdr:nvSpPr>
        <xdr:cNvPr id="546" name="テキスト ボックス 545"/>
        <xdr:cNvSpPr txBox="1"/>
      </xdr:nvSpPr>
      <xdr:spPr>
        <a:xfrm>
          <a:off x="12547111" y="65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61043</xdr:rowOff>
    </xdr:from>
    <xdr:to>
      <xdr:col>23</xdr:col>
      <xdr:colOff>517525</xdr:colOff>
      <xdr:row>56</xdr:row>
      <xdr:rowOff>151035</xdr:rowOff>
    </xdr:to>
    <xdr:cxnSp macro="">
      <xdr:nvCxnSpPr>
        <xdr:cNvPr id="576" name="直線コネクタ 575"/>
        <xdr:cNvCxnSpPr/>
      </xdr:nvCxnSpPr>
      <xdr:spPr>
        <a:xfrm flipV="1">
          <a:off x="15481300" y="9662243"/>
          <a:ext cx="8382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18885</xdr:rowOff>
    </xdr:from>
    <xdr:to>
      <xdr:col>22</xdr:col>
      <xdr:colOff>365125</xdr:colOff>
      <xdr:row>56</xdr:row>
      <xdr:rowOff>151035</xdr:rowOff>
    </xdr:to>
    <xdr:cxnSp macro="">
      <xdr:nvCxnSpPr>
        <xdr:cNvPr id="579" name="直線コネクタ 578"/>
        <xdr:cNvCxnSpPr/>
      </xdr:nvCxnSpPr>
      <xdr:spPr>
        <a:xfrm>
          <a:off x="14592300" y="9620085"/>
          <a:ext cx="889000" cy="1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70910</xdr:rowOff>
    </xdr:from>
    <xdr:to>
      <xdr:col>21</xdr:col>
      <xdr:colOff>161925</xdr:colOff>
      <xdr:row>56</xdr:row>
      <xdr:rowOff>18885</xdr:rowOff>
    </xdr:to>
    <xdr:cxnSp macro="">
      <xdr:nvCxnSpPr>
        <xdr:cNvPr id="582" name="直線コネクタ 581"/>
        <xdr:cNvCxnSpPr/>
      </xdr:nvCxnSpPr>
      <xdr:spPr>
        <a:xfrm>
          <a:off x="13703300" y="9500660"/>
          <a:ext cx="889000" cy="11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70910</xdr:rowOff>
    </xdr:from>
    <xdr:to>
      <xdr:col>19</xdr:col>
      <xdr:colOff>644525</xdr:colOff>
      <xdr:row>55</xdr:row>
      <xdr:rowOff>139853</xdr:rowOff>
    </xdr:to>
    <xdr:cxnSp macro="">
      <xdr:nvCxnSpPr>
        <xdr:cNvPr id="585" name="直線コネクタ 584"/>
        <xdr:cNvCxnSpPr/>
      </xdr:nvCxnSpPr>
      <xdr:spPr>
        <a:xfrm flipV="1">
          <a:off x="12814300" y="950066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10243</xdr:rowOff>
    </xdr:from>
    <xdr:to>
      <xdr:col>23</xdr:col>
      <xdr:colOff>568325</xdr:colOff>
      <xdr:row>56</xdr:row>
      <xdr:rowOff>111843</xdr:rowOff>
    </xdr:to>
    <xdr:sp macro="" textlink="">
      <xdr:nvSpPr>
        <xdr:cNvPr id="595" name="円/楕円 594"/>
        <xdr:cNvSpPr/>
      </xdr:nvSpPr>
      <xdr:spPr>
        <a:xfrm>
          <a:off x="16268700" y="96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160120</xdr:rowOff>
    </xdr:from>
    <xdr:ext cx="534377" cy="259045"/>
    <xdr:sp macro="" textlink="">
      <xdr:nvSpPr>
        <xdr:cNvPr id="596" name="教育費該当値テキスト"/>
        <xdr:cNvSpPr txBox="1"/>
      </xdr:nvSpPr>
      <xdr:spPr>
        <a:xfrm>
          <a:off x="16370300" y="95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46,129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100235</xdr:rowOff>
    </xdr:from>
    <xdr:to>
      <xdr:col>22</xdr:col>
      <xdr:colOff>415925</xdr:colOff>
      <xdr:row>57</xdr:row>
      <xdr:rowOff>30385</xdr:rowOff>
    </xdr:to>
    <xdr:sp macro="" textlink="">
      <xdr:nvSpPr>
        <xdr:cNvPr id="597" name="円/楕円 596"/>
        <xdr:cNvSpPr/>
      </xdr:nvSpPr>
      <xdr:spPr>
        <a:xfrm>
          <a:off x="15430500" y="97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21512</xdr:rowOff>
    </xdr:from>
    <xdr:ext cx="534377" cy="259045"/>
    <xdr:sp macro="" textlink="">
      <xdr:nvSpPr>
        <xdr:cNvPr id="598" name="テキスト ボックス 597"/>
        <xdr:cNvSpPr txBox="1"/>
      </xdr:nvSpPr>
      <xdr:spPr>
        <a:xfrm>
          <a:off x="15214111" y="979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139535</xdr:rowOff>
    </xdr:from>
    <xdr:to>
      <xdr:col>21</xdr:col>
      <xdr:colOff>212725</xdr:colOff>
      <xdr:row>56</xdr:row>
      <xdr:rowOff>69685</xdr:rowOff>
    </xdr:to>
    <xdr:sp macro="" textlink="">
      <xdr:nvSpPr>
        <xdr:cNvPr id="599" name="円/楕円 598"/>
        <xdr:cNvSpPr/>
      </xdr:nvSpPr>
      <xdr:spPr>
        <a:xfrm>
          <a:off x="14541500" y="95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86212</xdr:rowOff>
    </xdr:from>
    <xdr:ext cx="534377" cy="259045"/>
    <xdr:sp macro="" textlink="">
      <xdr:nvSpPr>
        <xdr:cNvPr id="600" name="テキスト ボックス 599"/>
        <xdr:cNvSpPr txBox="1"/>
      </xdr:nvSpPr>
      <xdr:spPr>
        <a:xfrm>
          <a:off x="14325111" y="93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20110</xdr:rowOff>
    </xdr:from>
    <xdr:to>
      <xdr:col>20</xdr:col>
      <xdr:colOff>9525</xdr:colOff>
      <xdr:row>55</xdr:row>
      <xdr:rowOff>121710</xdr:rowOff>
    </xdr:to>
    <xdr:sp macro="" textlink="">
      <xdr:nvSpPr>
        <xdr:cNvPr id="601" name="円/楕円 600"/>
        <xdr:cNvSpPr/>
      </xdr:nvSpPr>
      <xdr:spPr>
        <a:xfrm>
          <a:off x="13652500" y="94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138237</xdr:rowOff>
    </xdr:from>
    <xdr:ext cx="534377" cy="259045"/>
    <xdr:sp macro="" textlink="">
      <xdr:nvSpPr>
        <xdr:cNvPr id="602" name="テキスト ボックス 601"/>
        <xdr:cNvSpPr txBox="1"/>
      </xdr:nvSpPr>
      <xdr:spPr>
        <a:xfrm>
          <a:off x="13436111" y="92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89053</xdr:rowOff>
    </xdr:from>
    <xdr:to>
      <xdr:col>18</xdr:col>
      <xdr:colOff>492125</xdr:colOff>
      <xdr:row>56</xdr:row>
      <xdr:rowOff>19203</xdr:rowOff>
    </xdr:to>
    <xdr:sp macro="" textlink="">
      <xdr:nvSpPr>
        <xdr:cNvPr id="603" name="円/楕円 602"/>
        <xdr:cNvSpPr/>
      </xdr:nvSpPr>
      <xdr:spPr>
        <a:xfrm>
          <a:off x="12763500" y="95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35730</xdr:rowOff>
    </xdr:from>
    <xdr:ext cx="534377" cy="259045"/>
    <xdr:sp macro="" textlink="">
      <xdr:nvSpPr>
        <xdr:cNvPr id="604" name="テキスト ボックス 603"/>
        <xdr:cNvSpPr txBox="1"/>
      </xdr:nvSpPr>
      <xdr:spPr>
        <a:xfrm>
          <a:off x="12547111" y="929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59485</xdr:rowOff>
    </xdr:from>
    <xdr:to>
      <xdr:col>23</xdr:col>
      <xdr:colOff>517525</xdr:colOff>
      <xdr:row>78</xdr:row>
      <xdr:rowOff>122349</xdr:rowOff>
    </xdr:to>
    <xdr:cxnSp macro="">
      <xdr:nvCxnSpPr>
        <xdr:cNvPr id="631" name="直線コネクタ 630"/>
        <xdr:cNvCxnSpPr/>
      </xdr:nvCxnSpPr>
      <xdr:spPr>
        <a:xfrm>
          <a:off x="15481300" y="13432585"/>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59485</xdr:rowOff>
    </xdr:from>
    <xdr:to>
      <xdr:col>22</xdr:col>
      <xdr:colOff>365125</xdr:colOff>
      <xdr:row>78</xdr:row>
      <xdr:rowOff>131859</xdr:rowOff>
    </xdr:to>
    <xdr:cxnSp macro="">
      <xdr:nvCxnSpPr>
        <xdr:cNvPr id="634" name="直線コネクタ 633"/>
        <xdr:cNvCxnSpPr/>
      </xdr:nvCxnSpPr>
      <xdr:spPr>
        <a:xfrm flipV="1">
          <a:off x="14592300" y="13432585"/>
          <a:ext cx="889000" cy="7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131859</xdr:rowOff>
    </xdr:from>
    <xdr:to>
      <xdr:col>21</xdr:col>
      <xdr:colOff>161925</xdr:colOff>
      <xdr:row>78</xdr:row>
      <xdr:rowOff>135403</xdr:rowOff>
    </xdr:to>
    <xdr:cxnSp macro="">
      <xdr:nvCxnSpPr>
        <xdr:cNvPr id="637" name="直線コネクタ 636"/>
        <xdr:cNvCxnSpPr/>
      </xdr:nvCxnSpPr>
      <xdr:spPr>
        <a:xfrm flipV="1">
          <a:off x="13703300" y="13504959"/>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108702</xdr:rowOff>
    </xdr:from>
    <xdr:to>
      <xdr:col>19</xdr:col>
      <xdr:colOff>644525</xdr:colOff>
      <xdr:row>78</xdr:row>
      <xdr:rowOff>135403</xdr:rowOff>
    </xdr:to>
    <xdr:cxnSp macro="">
      <xdr:nvCxnSpPr>
        <xdr:cNvPr id="640" name="直線コネクタ 639"/>
        <xdr:cNvCxnSpPr/>
      </xdr:nvCxnSpPr>
      <xdr:spPr>
        <a:xfrm>
          <a:off x="12814300" y="13481802"/>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71549</xdr:rowOff>
    </xdr:from>
    <xdr:to>
      <xdr:col>23</xdr:col>
      <xdr:colOff>568325</xdr:colOff>
      <xdr:row>79</xdr:row>
      <xdr:rowOff>1699</xdr:rowOff>
    </xdr:to>
    <xdr:sp macro="" textlink="">
      <xdr:nvSpPr>
        <xdr:cNvPr id="650" name="円/楕円 649"/>
        <xdr:cNvSpPr/>
      </xdr:nvSpPr>
      <xdr:spPr>
        <a:xfrm>
          <a:off x="16268700" y="134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378565" cy="259045"/>
    <xdr:sp macro="" textlink="">
      <xdr:nvSpPr>
        <xdr:cNvPr id="651" name="災害復旧費該当値テキスト"/>
        <xdr:cNvSpPr txBox="1"/>
      </xdr:nvSpPr>
      <xdr:spPr>
        <a:xfrm>
          <a:off x="16370300" y="13382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8685</xdr:rowOff>
    </xdr:from>
    <xdr:to>
      <xdr:col>22</xdr:col>
      <xdr:colOff>415925</xdr:colOff>
      <xdr:row>78</xdr:row>
      <xdr:rowOff>110285</xdr:rowOff>
    </xdr:to>
    <xdr:sp macro="" textlink="">
      <xdr:nvSpPr>
        <xdr:cNvPr id="652" name="円/楕円 651"/>
        <xdr:cNvSpPr/>
      </xdr:nvSpPr>
      <xdr:spPr>
        <a:xfrm>
          <a:off x="15430500" y="1338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101412</xdr:rowOff>
    </xdr:from>
    <xdr:ext cx="469744" cy="259045"/>
    <xdr:sp macro="" textlink="">
      <xdr:nvSpPr>
        <xdr:cNvPr id="653" name="テキスト ボックス 652"/>
        <xdr:cNvSpPr txBox="1"/>
      </xdr:nvSpPr>
      <xdr:spPr>
        <a:xfrm>
          <a:off x="15246427" y="1347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81059</xdr:rowOff>
    </xdr:from>
    <xdr:to>
      <xdr:col>21</xdr:col>
      <xdr:colOff>212725</xdr:colOff>
      <xdr:row>79</xdr:row>
      <xdr:rowOff>11209</xdr:rowOff>
    </xdr:to>
    <xdr:sp macro="" textlink="">
      <xdr:nvSpPr>
        <xdr:cNvPr id="654" name="円/楕円 653"/>
        <xdr:cNvSpPr/>
      </xdr:nvSpPr>
      <xdr:spPr>
        <a:xfrm>
          <a:off x="14541500" y="134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2336</xdr:rowOff>
    </xdr:from>
    <xdr:ext cx="378565" cy="259045"/>
    <xdr:sp macro="" textlink="">
      <xdr:nvSpPr>
        <xdr:cNvPr id="655" name="テキスト ボックス 654"/>
        <xdr:cNvSpPr txBox="1"/>
      </xdr:nvSpPr>
      <xdr:spPr>
        <a:xfrm>
          <a:off x="14403017" y="13546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84603</xdr:rowOff>
    </xdr:from>
    <xdr:to>
      <xdr:col>20</xdr:col>
      <xdr:colOff>9525</xdr:colOff>
      <xdr:row>79</xdr:row>
      <xdr:rowOff>14753</xdr:rowOff>
    </xdr:to>
    <xdr:sp macro="" textlink="">
      <xdr:nvSpPr>
        <xdr:cNvPr id="656" name="円/楕円 655"/>
        <xdr:cNvSpPr/>
      </xdr:nvSpPr>
      <xdr:spPr>
        <a:xfrm>
          <a:off x="13652500" y="134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5880</xdr:rowOff>
    </xdr:from>
    <xdr:ext cx="378565" cy="259045"/>
    <xdr:sp macro="" textlink="">
      <xdr:nvSpPr>
        <xdr:cNvPr id="657" name="テキスト ボックス 656"/>
        <xdr:cNvSpPr txBox="1"/>
      </xdr:nvSpPr>
      <xdr:spPr>
        <a:xfrm>
          <a:off x="13514017" y="13550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57902</xdr:rowOff>
    </xdr:from>
    <xdr:to>
      <xdr:col>18</xdr:col>
      <xdr:colOff>492125</xdr:colOff>
      <xdr:row>78</xdr:row>
      <xdr:rowOff>159502</xdr:rowOff>
    </xdr:to>
    <xdr:sp macro="" textlink="">
      <xdr:nvSpPr>
        <xdr:cNvPr id="658" name="円/楕円 657"/>
        <xdr:cNvSpPr/>
      </xdr:nvSpPr>
      <xdr:spPr>
        <a:xfrm>
          <a:off x="12763500" y="134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150629</xdr:rowOff>
    </xdr:from>
    <xdr:ext cx="469744" cy="259045"/>
    <xdr:sp macro="" textlink="">
      <xdr:nvSpPr>
        <xdr:cNvPr id="659" name="テキスト ボックス 658"/>
        <xdr:cNvSpPr txBox="1"/>
      </xdr:nvSpPr>
      <xdr:spPr>
        <a:xfrm>
          <a:off x="12579427" y="135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76212</xdr:rowOff>
    </xdr:from>
    <xdr:to>
      <xdr:col>23</xdr:col>
      <xdr:colOff>517525</xdr:colOff>
      <xdr:row>95</xdr:row>
      <xdr:rowOff>144348</xdr:rowOff>
    </xdr:to>
    <xdr:cxnSp macro="">
      <xdr:nvCxnSpPr>
        <xdr:cNvPr id="688" name="直線コネクタ 687"/>
        <xdr:cNvCxnSpPr/>
      </xdr:nvCxnSpPr>
      <xdr:spPr>
        <a:xfrm flipV="1">
          <a:off x="15481300" y="16363962"/>
          <a:ext cx="838200" cy="6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81077</xdr:rowOff>
    </xdr:from>
    <xdr:to>
      <xdr:col>22</xdr:col>
      <xdr:colOff>365125</xdr:colOff>
      <xdr:row>95</xdr:row>
      <xdr:rowOff>144348</xdr:rowOff>
    </xdr:to>
    <xdr:cxnSp macro="">
      <xdr:nvCxnSpPr>
        <xdr:cNvPr id="691" name="直線コネクタ 690"/>
        <xdr:cNvCxnSpPr/>
      </xdr:nvCxnSpPr>
      <xdr:spPr>
        <a:xfrm>
          <a:off x="14592300" y="16368827"/>
          <a:ext cx="889000" cy="6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3" name="テキスト ボックス 692"/>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81077</xdr:rowOff>
    </xdr:from>
    <xdr:to>
      <xdr:col>21</xdr:col>
      <xdr:colOff>161925</xdr:colOff>
      <xdr:row>95</xdr:row>
      <xdr:rowOff>137274</xdr:rowOff>
    </xdr:to>
    <xdr:cxnSp macro="">
      <xdr:nvCxnSpPr>
        <xdr:cNvPr id="694" name="直線コネクタ 693"/>
        <xdr:cNvCxnSpPr/>
      </xdr:nvCxnSpPr>
      <xdr:spPr>
        <a:xfrm flipV="1">
          <a:off x="13703300" y="16368827"/>
          <a:ext cx="889000" cy="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125794</xdr:rowOff>
    </xdr:from>
    <xdr:to>
      <xdr:col>19</xdr:col>
      <xdr:colOff>644525</xdr:colOff>
      <xdr:row>95</xdr:row>
      <xdr:rowOff>137274</xdr:rowOff>
    </xdr:to>
    <xdr:cxnSp macro="">
      <xdr:nvCxnSpPr>
        <xdr:cNvPr id="697" name="直線コネクタ 696"/>
        <xdr:cNvCxnSpPr/>
      </xdr:nvCxnSpPr>
      <xdr:spPr>
        <a:xfrm>
          <a:off x="12814300" y="16413544"/>
          <a:ext cx="889000" cy="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25412</xdr:rowOff>
    </xdr:from>
    <xdr:to>
      <xdr:col>23</xdr:col>
      <xdr:colOff>568325</xdr:colOff>
      <xdr:row>95</xdr:row>
      <xdr:rowOff>127012</xdr:rowOff>
    </xdr:to>
    <xdr:sp macro="" textlink="">
      <xdr:nvSpPr>
        <xdr:cNvPr id="707" name="円/楕円 706"/>
        <xdr:cNvSpPr/>
      </xdr:nvSpPr>
      <xdr:spPr>
        <a:xfrm>
          <a:off x="16268700" y="16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3839</xdr:rowOff>
    </xdr:from>
    <xdr:ext cx="534377" cy="259045"/>
    <xdr:sp macro="" textlink="">
      <xdr:nvSpPr>
        <xdr:cNvPr id="708" name="公債費該当値テキスト"/>
        <xdr:cNvSpPr txBox="1"/>
      </xdr:nvSpPr>
      <xdr:spPr>
        <a:xfrm>
          <a:off x="16370300" y="1629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51,499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93548</xdr:rowOff>
    </xdr:from>
    <xdr:to>
      <xdr:col>22</xdr:col>
      <xdr:colOff>415925</xdr:colOff>
      <xdr:row>96</xdr:row>
      <xdr:rowOff>23698</xdr:rowOff>
    </xdr:to>
    <xdr:sp macro="" textlink="">
      <xdr:nvSpPr>
        <xdr:cNvPr id="709" name="円/楕円 708"/>
        <xdr:cNvSpPr/>
      </xdr:nvSpPr>
      <xdr:spPr>
        <a:xfrm>
          <a:off x="15430500" y="163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14825</xdr:rowOff>
    </xdr:from>
    <xdr:ext cx="534377" cy="259045"/>
    <xdr:sp macro="" textlink="">
      <xdr:nvSpPr>
        <xdr:cNvPr id="710" name="テキスト ボックス 709"/>
        <xdr:cNvSpPr txBox="1"/>
      </xdr:nvSpPr>
      <xdr:spPr>
        <a:xfrm>
          <a:off x="15214111" y="164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30277</xdr:rowOff>
    </xdr:from>
    <xdr:to>
      <xdr:col>21</xdr:col>
      <xdr:colOff>212725</xdr:colOff>
      <xdr:row>95</xdr:row>
      <xdr:rowOff>131877</xdr:rowOff>
    </xdr:to>
    <xdr:sp macro="" textlink="">
      <xdr:nvSpPr>
        <xdr:cNvPr id="711" name="円/楕円 710"/>
        <xdr:cNvSpPr/>
      </xdr:nvSpPr>
      <xdr:spPr>
        <a:xfrm>
          <a:off x="14541500" y="163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148404</xdr:rowOff>
    </xdr:from>
    <xdr:ext cx="534377" cy="259045"/>
    <xdr:sp macro="" textlink="">
      <xdr:nvSpPr>
        <xdr:cNvPr id="712" name="テキスト ボックス 711"/>
        <xdr:cNvSpPr txBox="1"/>
      </xdr:nvSpPr>
      <xdr:spPr>
        <a:xfrm>
          <a:off x="14325111" y="1609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86474</xdr:rowOff>
    </xdr:from>
    <xdr:to>
      <xdr:col>20</xdr:col>
      <xdr:colOff>9525</xdr:colOff>
      <xdr:row>96</xdr:row>
      <xdr:rowOff>16624</xdr:rowOff>
    </xdr:to>
    <xdr:sp macro="" textlink="">
      <xdr:nvSpPr>
        <xdr:cNvPr id="713" name="円/楕円 712"/>
        <xdr:cNvSpPr/>
      </xdr:nvSpPr>
      <xdr:spPr>
        <a:xfrm>
          <a:off x="13652500" y="163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33151</xdr:rowOff>
    </xdr:from>
    <xdr:ext cx="534377" cy="259045"/>
    <xdr:sp macro="" textlink="">
      <xdr:nvSpPr>
        <xdr:cNvPr id="714" name="テキスト ボックス 713"/>
        <xdr:cNvSpPr txBox="1"/>
      </xdr:nvSpPr>
      <xdr:spPr>
        <a:xfrm>
          <a:off x="13436111" y="161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74994</xdr:rowOff>
    </xdr:from>
    <xdr:to>
      <xdr:col>18</xdr:col>
      <xdr:colOff>492125</xdr:colOff>
      <xdr:row>96</xdr:row>
      <xdr:rowOff>5144</xdr:rowOff>
    </xdr:to>
    <xdr:sp macro="" textlink="">
      <xdr:nvSpPr>
        <xdr:cNvPr id="715" name="円/楕円 714"/>
        <xdr:cNvSpPr/>
      </xdr:nvSpPr>
      <xdr:spPr>
        <a:xfrm>
          <a:off x="12763500" y="1636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21671</xdr:rowOff>
    </xdr:from>
    <xdr:ext cx="534377" cy="259045"/>
    <xdr:sp macro="" textlink="">
      <xdr:nvSpPr>
        <xdr:cNvPr id="716" name="テキスト ボックス 715"/>
        <xdr:cNvSpPr txBox="1"/>
      </xdr:nvSpPr>
      <xdr:spPr>
        <a:xfrm>
          <a:off x="12547111" y="161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23495</xdr:rowOff>
    </xdr:from>
    <xdr:to>
      <xdr:col>32</xdr:col>
      <xdr:colOff>187325</xdr:colOff>
      <xdr:row>39</xdr:row>
      <xdr:rowOff>44450</xdr:rowOff>
    </xdr:to>
    <xdr:cxnSp macro="">
      <xdr:nvCxnSpPr>
        <xdr:cNvPr id="745" name="直線コネクタ 744"/>
        <xdr:cNvCxnSpPr/>
      </xdr:nvCxnSpPr>
      <xdr:spPr>
        <a:xfrm>
          <a:off x="21323300" y="6367145"/>
          <a:ext cx="8382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23495</xdr:rowOff>
    </xdr:from>
    <xdr:to>
      <xdr:col>31</xdr:col>
      <xdr:colOff>34925</xdr:colOff>
      <xdr:row>39</xdr:row>
      <xdr:rowOff>44450</xdr:rowOff>
    </xdr:to>
    <xdr:cxnSp macro="">
      <xdr:nvCxnSpPr>
        <xdr:cNvPr id="748" name="直線コネクタ 747"/>
        <xdr:cNvCxnSpPr/>
      </xdr:nvCxnSpPr>
      <xdr:spPr>
        <a:xfrm flipV="1">
          <a:off x="20434300" y="6367145"/>
          <a:ext cx="8890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66184</xdr:rowOff>
    </xdr:from>
    <xdr:ext cx="378565" cy="259045"/>
    <xdr:sp macro="" textlink="">
      <xdr:nvSpPr>
        <xdr:cNvPr id="750" name="テキスト ボックス 749"/>
        <xdr:cNvSpPr txBox="1"/>
      </xdr:nvSpPr>
      <xdr:spPr>
        <a:xfrm>
          <a:off x="21134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32258</xdr:rowOff>
    </xdr:from>
    <xdr:to>
      <xdr:col>28</xdr:col>
      <xdr:colOff>314325</xdr:colOff>
      <xdr:row>39</xdr:row>
      <xdr:rowOff>44450</xdr:rowOff>
    </xdr:to>
    <xdr:cxnSp macro="">
      <xdr:nvCxnSpPr>
        <xdr:cNvPr id="754" name="直線コネクタ 753"/>
        <xdr:cNvCxnSpPr/>
      </xdr:nvCxnSpPr>
      <xdr:spPr>
        <a:xfrm>
          <a:off x="18656300" y="671880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144145</xdr:rowOff>
    </xdr:from>
    <xdr:to>
      <xdr:col>31</xdr:col>
      <xdr:colOff>85725</xdr:colOff>
      <xdr:row>37</xdr:row>
      <xdr:rowOff>74295</xdr:rowOff>
    </xdr:to>
    <xdr:sp macro="" textlink="">
      <xdr:nvSpPr>
        <xdr:cNvPr id="766" name="円/楕円 765"/>
        <xdr:cNvSpPr/>
      </xdr:nvSpPr>
      <xdr:spPr>
        <a:xfrm>
          <a:off x="21272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90822</xdr:rowOff>
    </xdr:from>
    <xdr:ext cx="469744" cy="259045"/>
    <xdr:sp macro="" textlink="">
      <xdr:nvSpPr>
        <xdr:cNvPr id="767" name="テキスト ボックス 766"/>
        <xdr:cNvSpPr txBox="1"/>
      </xdr:nvSpPr>
      <xdr:spPr>
        <a:xfrm>
          <a:off x="21088427" y="609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152908</xdr:rowOff>
    </xdr:from>
    <xdr:to>
      <xdr:col>27</xdr:col>
      <xdr:colOff>161925</xdr:colOff>
      <xdr:row>39</xdr:row>
      <xdr:rowOff>83058</xdr:rowOff>
    </xdr:to>
    <xdr:sp macro="" textlink="">
      <xdr:nvSpPr>
        <xdr:cNvPr id="772" name="円/楕円 771"/>
        <xdr:cNvSpPr/>
      </xdr:nvSpPr>
      <xdr:spPr>
        <a:xfrm>
          <a:off x="18605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74185</xdr:rowOff>
    </xdr:from>
    <xdr:ext cx="313932" cy="259045"/>
    <xdr:sp macro="" textlink="">
      <xdr:nvSpPr>
        <xdr:cNvPr id="773" name="テキスト ボックス 772"/>
        <xdr:cNvSpPr txBox="1"/>
      </xdr:nvSpPr>
      <xdr:spPr>
        <a:xfrm>
          <a:off x="18499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年から平成</a:t>
          </a:r>
          <a:r>
            <a:rPr kumimoji="1" lang="en-US" altLang="ja-JP" sz="1300">
              <a:latin typeface="ＭＳ Ｐゴシック"/>
            </a:rPr>
            <a:t>28</a:t>
          </a:r>
          <a:r>
            <a:rPr kumimoji="1" lang="ja-JP" altLang="en-US" sz="1300">
              <a:latin typeface="ＭＳ Ｐゴシック"/>
            </a:rPr>
            <a:t>年までの目的別経費は、類似団体と比較しておおむね平均値に近いところで推移している。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年度において住民一人当たりの総務費が高くなっているのは新庁舎建設事業を行ったためであり、消防費が高くなっているのは防災行政無線デジタル整備事業を行ったためである。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実質収支額の標準財政規模比については、前年度より</a:t>
          </a:r>
          <a:r>
            <a:rPr kumimoji="1" lang="en-US" altLang="ja-JP" sz="1400">
              <a:latin typeface="ＭＳ ゴシック" pitchFamily="49" charset="-128"/>
              <a:ea typeface="ＭＳ ゴシック" pitchFamily="49" charset="-128"/>
            </a:rPr>
            <a:t>2.55</a:t>
          </a:r>
          <a:r>
            <a:rPr kumimoji="1" lang="ja-JP" altLang="en-US" sz="1400">
              <a:latin typeface="ＭＳ ゴシック" pitchFamily="49" charset="-128"/>
              <a:ea typeface="ＭＳ ゴシック" pitchFamily="49" charset="-128"/>
            </a:rPr>
            <a:t>％減の</a:t>
          </a:r>
          <a:r>
            <a:rPr kumimoji="1" lang="en-US" altLang="ja-JP" sz="1400">
              <a:latin typeface="ＭＳ ゴシック" pitchFamily="49" charset="-128"/>
              <a:ea typeface="ＭＳ ゴシック" pitchFamily="49" charset="-128"/>
            </a:rPr>
            <a:t>4.21</a:t>
          </a:r>
          <a:r>
            <a:rPr kumimoji="1" lang="ja-JP" altLang="en-US" sz="1400">
              <a:latin typeface="ＭＳ ゴシック" pitchFamily="49" charset="-128"/>
              <a:ea typeface="ＭＳ ゴシック" pitchFamily="49" charset="-128"/>
            </a:rPr>
            <a:t>％となった。これは、前年度と比較して実質収支額が、約</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％減となったためである。今後も地方税増による財源の確保と更なる行財政改革による経費削減に努め、健全な財政運営を図る。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一般会計及び公営企業の各会計において資金不足は生じていないが、公営企業の中には、一般会計からの繰入れに頼るところが、大きい企業もあることから、今後もこの改善に努めていく。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30889558</v>
      </c>
      <c r="BO4" s="411"/>
      <c r="BP4" s="411"/>
      <c r="BQ4" s="411"/>
      <c r="BR4" s="411"/>
      <c r="BS4" s="411"/>
      <c r="BT4" s="411"/>
      <c r="BU4" s="412"/>
      <c r="BV4" s="410">
        <v>27300521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4.2</v>
      </c>
      <c r="CU4" s="588"/>
      <c r="CV4" s="588"/>
      <c r="CW4" s="588"/>
      <c r="CX4" s="588"/>
      <c r="CY4" s="588"/>
      <c r="CZ4" s="588"/>
      <c r="DA4" s="589"/>
      <c r="DB4" s="587">
        <v>6.8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30109461</v>
      </c>
      <c r="BO5" s="416"/>
      <c r="BP5" s="416"/>
      <c r="BQ5" s="416"/>
      <c r="BR5" s="416"/>
      <c r="BS5" s="416"/>
      <c r="BT5" s="416"/>
      <c r="BU5" s="417"/>
      <c r="BV5" s="415">
        <v>25847840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91.1</v>
      </c>
      <c r="CU5" s="386"/>
      <c r="CV5" s="386"/>
      <c r="CW5" s="386"/>
      <c r="CX5" s="386"/>
      <c r="CY5" s="386"/>
      <c r="CZ5" s="386"/>
      <c r="DA5" s="387"/>
      <c r="DB5" s="385">
        <v>89.4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780097</v>
      </c>
      <c r="BO6" s="416"/>
      <c r="BP6" s="416"/>
      <c r="BQ6" s="416"/>
      <c r="BR6" s="416"/>
      <c r="BS6" s="416"/>
      <c r="BT6" s="416"/>
      <c r="BU6" s="417"/>
      <c r="BV6" s="415">
        <v>1452681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v>
      </c>
      <c r="CU6" s="562"/>
      <c r="CV6" s="562"/>
      <c r="CW6" s="562"/>
      <c r="CX6" s="562"/>
      <c r="CY6" s="562"/>
      <c r="CZ6" s="562"/>
      <c r="DA6" s="563"/>
      <c r="DB6" s="561">
        <v>93.4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109974</v>
      </c>
      <c r="BO7" s="416"/>
      <c r="BP7" s="416"/>
      <c r="BQ7" s="416"/>
      <c r="BR7" s="416"/>
      <c r="BS7" s="416"/>
      <c r="BT7" s="416"/>
      <c r="BU7" s="417"/>
      <c r="BV7" s="415">
        <v>355822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15899786</v>
      </c>
      <c r="CU7" s="416"/>
      <c r="CV7" s="416"/>
      <c r="CW7" s="416"/>
      <c r="CX7" s="416"/>
      <c r="CY7" s="416"/>
      <c r="CZ7" s="416"/>
      <c r="DA7" s="417"/>
      <c r="DB7" s="415">
        <v>16229358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670123</v>
      </c>
      <c r="BO8" s="416"/>
      <c r="BP8" s="416"/>
      <c r="BQ8" s="416"/>
      <c r="BR8" s="416"/>
      <c r="BS8" s="416"/>
      <c r="BT8" s="416"/>
      <c r="BU8" s="417"/>
      <c r="BV8" s="415">
        <v>1096859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0.38</v>
      </c>
      <c r="CU8" s="525"/>
      <c r="CV8" s="525"/>
      <c r="CW8" s="525"/>
      <c r="CX8" s="525"/>
      <c r="CY8" s="525"/>
      <c r="CZ8" s="525"/>
      <c r="DA8" s="526"/>
      <c r="DB8" s="524">
        <v>0.38</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53758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-426736</v>
      </c>
      <c r="BO9" s="416"/>
      <c r="BP9" s="416"/>
      <c r="BQ9" s="416"/>
      <c r="BR9" s="416"/>
      <c r="BS9" s="416"/>
      <c r="BT9" s="416"/>
      <c r="BU9" s="417"/>
      <c r="BV9" s="415">
        <v>88120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14.2</v>
      </c>
      <c r="CU9" s="386"/>
      <c r="CV9" s="386"/>
      <c r="CW9" s="386"/>
      <c r="CX9" s="386"/>
      <c r="CY9" s="386"/>
      <c r="CZ9" s="386"/>
      <c r="DA9" s="387"/>
      <c r="DB9" s="385">
        <v>11.7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55621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556300</v>
      </c>
      <c r="BO10" s="416"/>
      <c r="BP10" s="416"/>
      <c r="BQ10" s="416"/>
      <c r="BR10" s="416"/>
      <c r="BS10" s="416"/>
      <c r="BT10" s="416"/>
      <c r="BU10" s="417"/>
      <c r="BV10" s="415">
        <v>513700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136798</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54667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54131</v>
      </c>
      <c r="S13" s="517"/>
      <c r="T13" s="517"/>
      <c r="U13" s="517"/>
      <c r="V13" s="518"/>
      <c r="W13" s="504" t="s">
        <v>124</v>
      </c>
      <c r="X13" s="428"/>
      <c r="Y13" s="428"/>
      <c r="Z13" s="428"/>
      <c r="AA13" s="428"/>
      <c r="AB13" s="429"/>
      <c r="AC13" s="391">
        <v>3530</v>
      </c>
      <c r="AD13" s="392"/>
      <c r="AE13" s="392"/>
      <c r="AF13" s="392"/>
      <c r="AG13" s="393"/>
      <c r="AH13" s="391">
        <v>3611</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266362</v>
      </c>
      <c r="BO13" s="416"/>
      <c r="BP13" s="416"/>
      <c r="BQ13" s="416"/>
      <c r="BR13" s="416"/>
      <c r="BS13" s="416"/>
      <c r="BT13" s="416"/>
      <c r="BU13" s="417"/>
      <c r="BV13" s="415">
        <v>601820</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7.6</v>
      </c>
      <c r="CU13" s="386"/>
      <c r="CV13" s="386"/>
      <c r="CW13" s="386"/>
      <c r="CX13" s="386"/>
      <c r="CY13" s="386"/>
      <c r="CZ13" s="386"/>
      <c r="DA13" s="387"/>
      <c r="DB13" s="385">
        <v>7.7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55003</v>
      </c>
      <c r="S14" s="517"/>
      <c r="T14" s="517"/>
      <c r="U14" s="517"/>
      <c r="V14" s="518"/>
      <c r="W14" s="519"/>
      <c r="X14" s="431"/>
      <c r="Y14" s="431"/>
      <c r="Z14" s="431"/>
      <c r="AA14" s="431"/>
      <c r="AB14" s="432"/>
      <c r="AC14" s="509">
        <v>14</v>
      </c>
      <c r="AD14" s="510"/>
      <c r="AE14" s="510"/>
      <c r="AF14" s="510"/>
      <c r="AG14" s="511"/>
      <c r="AH14" s="509">
        <v>14.6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54547</v>
      </c>
      <c r="S15" s="517"/>
      <c r="T15" s="517"/>
      <c r="U15" s="517"/>
      <c r="V15" s="518"/>
      <c r="W15" s="504" t="s">
        <v>130</v>
      </c>
      <c r="X15" s="428"/>
      <c r="Y15" s="428"/>
      <c r="Z15" s="428"/>
      <c r="AA15" s="428"/>
      <c r="AB15" s="429"/>
      <c r="AC15" s="391">
        <v>6326</v>
      </c>
      <c r="AD15" s="392"/>
      <c r="AE15" s="392"/>
      <c r="AF15" s="392"/>
      <c r="AG15" s="393"/>
      <c r="AH15" s="391">
        <v>6265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5123878</v>
      </c>
      <c r="BO15" s="411"/>
      <c r="BP15" s="411"/>
      <c r="BQ15" s="411"/>
      <c r="BR15" s="411"/>
      <c r="BS15" s="411"/>
      <c r="BT15" s="411"/>
      <c r="BU15" s="412"/>
      <c r="BV15" s="410">
        <v>4995454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25.1</v>
      </c>
      <c r="AD16" s="510"/>
      <c r="AE16" s="510"/>
      <c r="AF16" s="510"/>
      <c r="AG16" s="511"/>
      <c r="AH16" s="509">
        <v>25.4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13089257</v>
      </c>
      <c r="BO16" s="416"/>
      <c r="BP16" s="416"/>
      <c r="BQ16" s="416"/>
      <c r="BR16" s="416"/>
      <c r="BS16" s="416"/>
      <c r="BT16" s="416"/>
      <c r="BU16" s="417"/>
      <c r="BV16" s="415">
        <v>13039725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15358</v>
      </c>
      <c r="AD17" s="392"/>
      <c r="AE17" s="392"/>
      <c r="AF17" s="392"/>
      <c r="AG17" s="393"/>
      <c r="AH17" s="391">
        <v>14817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6512189</v>
      </c>
      <c r="BO17" s="416"/>
      <c r="BP17" s="416"/>
      <c r="BQ17" s="416"/>
      <c r="BR17" s="416"/>
      <c r="BS17" s="416"/>
      <c r="BT17" s="416"/>
      <c r="BU17" s="417"/>
      <c r="BV17" s="415">
        <v>6321082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329.98</v>
      </c>
      <c r="M18" s="480"/>
      <c r="N18" s="480"/>
      <c r="O18" s="480"/>
      <c r="P18" s="480"/>
      <c r="Q18" s="480"/>
      <c r="R18" s="481"/>
      <c r="S18" s="481"/>
      <c r="T18" s="481"/>
      <c r="U18" s="481"/>
      <c r="V18" s="482"/>
      <c r="W18" s="496"/>
      <c r="X18" s="497"/>
      <c r="Y18" s="497"/>
      <c r="Z18" s="497"/>
      <c r="AA18" s="497"/>
      <c r="AB18" s="505"/>
      <c r="AC18" s="379">
        <v>60.9</v>
      </c>
      <c r="AD18" s="380"/>
      <c r="AE18" s="380"/>
      <c r="AF18" s="380"/>
      <c r="AG18" s="483"/>
      <c r="AH18" s="379">
        <v>60</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14435145</v>
      </c>
      <c r="BO18" s="416"/>
      <c r="BP18" s="416"/>
      <c r="BQ18" s="416"/>
      <c r="BR18" s="416"/>
      <c r="BS18" s="416"/>
      <c r="BT18" s="416"/>
      <c r="BU18" s="417"/>
      <c r="BV18" s="415">
        <v>14618737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163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18434955</v>
      </c>
      <c r="BO19" s="416"/>
      <c r="BP19" s="416"/>
      <c r="BQ19" s="416"/>
      <c r="BR19" s="416"/>
      <c r="BS19" s="416"/>
      <c r="BT19" s="416"/>
      <c r="BU19" s="417"/>
      <c r="BV19" s="415">
        <v>19844276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22508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24965242</v>
      </c>
      <c r="BO23" s="416"/>
      <c r="BP23" s="416"/>
      <c r="BQ23" s="416"/>
      <c r="BR23" s="416"/>
      <c r="BS23" s="416"/>
      <c r="BT23" s="416"/>
      <c r="BU23" s="417"/>
      <c r="BV23" s="415">
        <v>23416327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7776</v>
      </c>
      <c r="R24" s="392"/>
      <c r="S24" s="392"/>
      <c r="T24" s="392"/>
      <c r="U24" s="392"/>
      <c r="V24" s="393"/>
      <c r="W24" s="457"/>
      <c r="X24" s="448"/>
      <c r="Y24" s="449"/>
      <c r="Z24" s="388" t="s">
        <v>154</v>
      </c>
      <c r="AA24" s="389"/>
      <c r="AB24" s="389"/>
      <c r="AC24" s="389"/>
      <c r="AD24" s="389"/>
      <c r="AE24" s="389"/>
      <c r="AF24" s="389"/>
      <c r="AG24" s="390"/>
      <c r="AH24" s="391">
        <v>490</v>
      </c>
      <c r="AI24" s="392"/>
      <c r="AJ24" s="392"/>
      <c r="AK24" s="392"/>
      <c r="AL24" s="393"/>
      <c r="AM24" s="391">
        <v>1556730</v>
      </c>
      <c r="AN24" s="392"/>
      <c r="AO24" s="392"/>
      <c r="AP24" s="392"/>
      <c r="AQ24" s="392"/>
      <c r="AR24" s="393"/>
      <c r="AS24" s="391">
        <v>3177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13927673</v>
      </c>
      <c r="BO24" s="416"/>
      <c r="BP24" s="416"/>
      <c r="BQ24" s="416"/>
      <c r="BR24" s="416"/>
      <c r="BS24" s="416"/>
      <c r="BT24" s="416"/>
      <c r="BU24" s="417"/>
      <c r="BV24" s="415">
        <v>14903334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6194</v>
      </c>
      <c r="R25" s="392"/>
      <c r="S25" s="392"/>
      <c r="T25" s="392"/>
      <c r="U25" s="392"/>
      <c r="V25" s="393"/>
      <c r="W25" s="457"/>
      <c r="X25" s="448"/>
      <c r="Y25" s="449"/>
      <c r="Z25" s="388" t="s">
        <v>157</v>
      </c>
      <c r="AA25" s="389"/>
      <c r="AB25" s="389"/>
      <c r="AC25" s="389"/>
      <c r="AD25" s="389"/>
      <c r="AE25" s="389"/>
      <c r="AF25" s="389"/>
      <c r="AG25" s="390"/>
      <c r="AH25" s="391">
        <v>74</v>
      </c>
      <c r="AI25" s="392"/>
      <c r="AJ25" s="392"/>
      <c r="AK25" s="392"/>
      <c r="AL25" s="393"/>
      <c r="AM25" s="391">
        <v>199356</v>
      </c>
      <c r="AN25" s="392"/>
      <c r="AO25" s="392"/>
      <c r="AP25" s="392"/>
      <c r="AQ25" s="392"/>
      <c r="AR25" s="393"/>
      <c r="AS25" s="391">
        <v>2694</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1852192</v>
      </c>
      <c r="BO25" s="411"/>
      <c r="BP25" s="411"/>
      <c r="BQ25" s="411"/>
      <c r="BR25" s="411"/>
      <c r="BS25" s="411"/>
      <c r="BT25" s="411"/>
      <c r="BU25" s="412"/>
      <c r="BV25" s="410">
        <v>1757893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5957</v>
      </c>
      <c r="R26" s="392"/>
      <c r="S26" s="392"/>
      <c r="T26" s="392"/>
      <c r="U26" s="392"/>
      <c r="V26" s="393"/>
      <c r="W26" s="457"/>
      <c r="X26" s="448"/>
      <c r="Y26" s="449"/>
      <c r="Z26" s="388" t="s">
        <v>160</v>
      </c>
      <c r="AA26" s="470"/>
      <c r="AB26" s="470"/>
      <c r="AC26" s="470"/>
      <c r="AD26" s="470"/>
      <c r="AE26" s="470"/>
      <c r="AF26" s="470"/>
      <c r="AG26" s="471"/>
      <c r="AH26" s="391">
        <v>34</v>
      </c>
      <c r="AI26" s="392"/>
      <c r="AJ26" s="392"/>
      <c r="AK26" s="392"/>
      <c r="AL26" s="393"/>
      <c r="AM26" s="391">
        <v>109004</v>
      </c>
      <c r="AN26" s="392"/>
      <c r="AO26" s="392"/>
      <c r="AP26" s="392"/>
      <c r="AQ26" s="392"/>
      <c r="AR26" s="393"/>
      <c r="AS26" s="391">
        <v>3206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4090</v>
      </c>
      <c r="R27" s="392"/>
      <c r="S27" s="392"/>
      <c r="T27" s="392"/>
      <c r="U27" s="392"/>
      <c r="V27" s="393"/>
      <c r="W27" s="457"/>
      <c r="X27" s="448"/>
      <c r="Y27" s="449"/>
      <c r="Z27" s="388" t="s">
        <v>163</v>
      </c>
      <c r="AA27" s="389"/>
      <c r="AB27" s="389"/>
      <c r="AC27" s="389"/>
      <c r="AD27" s="389"/>
      <c r="AE27" s="389"/>
      <c r="AF27" s="389"/>
      <c r="AG27" s="390"/>
      <c r="AH27" s="391">
        <v>55</v>
      </c>
      <c r="AI27" s="392"/>
      <c r="AJ27" s="392"/>
      <c r="AK27" s="392"/>
      <c r="AL27" s="393"/>
      <c r="AM27" s="391">
        <v>209955</v>
      </c>
      <c r="AN27" s="392"/>
      <c r="AO27" s="392"/>
      <c r="AP27" s="392"/>
      <c r="AQ27" s="392"/>
      <c r="AR27" s="393"/>
      <c r="AS27" s="391">
        <v>3817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650000</v>
      </c>
      <c r="BO27" s="419"/>
      <c r="BP27" s="419"/>
      <c r="BQ27" s="419"/>
      <c r="BR27" s="419"/>
      <c r="BS27" s="419"/>
      <c r="BT27" s="419"/>
      <c r="BU27" s="420"/>
      <c r="BV27" s="418">
        <v>650000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3260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7995300</v>
      </c>
      <c r="BO28" s="411"/>
      <c r="BP28" s="411"/>
      <c r="BQ28" s="411"/>
      <c r="BR28" s="411"/>
      <c r="BS28" s="411"/>
      <c r="BT28" s="411"/>
      <c r="BU28" s="412"/>
      <c r="BV28" s="410">
        <v>7439000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22</v>
      </c>
      <c r="M29" s="392"/>
      <c r="N29" s="392"/>
      <c r="O29" s="392"/>
      <c r="P29" s="393"/>
      <c r="Q29" s="391">
        <v>3030</v>
      </c>
      <c r="R29" s="392"/>
      <c r="S29" s="392"/>
      <c r="T29" s="392"/>
      <c r="U29" s="392"/>
      <c r="V29" s="393"/>
      <c r="W29" s="458"/>
      <c r="X29" s="459"/>
      <c r="Y29" s="460"/>
      <c r="Z29" s="388" t="s">
        <v>170</v>
      </c>
      <c r="AA29" s="389"/>
      <c r="AB29" s="389"/>
      <c r="AC29" s="389"/>
      <c r="AD29" s="389"/>
      <c r="AE29" s="389"/>
      <c r="AF29" s="389"/>
      <c r="AG29" s="390"/>
      <c r="AH29" s="391">
        <v>545</v>
      </c>
      <c r="AI29" s="392"/>
      <c r="AJ29" s="392"/>
      <c r="AK29" s="392"/>
      <c r="AL29" s="393"/>
      <c r="AM29" s="391">
        <v>1766685</v>
      </c>
      <c r="AN29" s="392"/>
      <c r="AO29" s="392"/>
      <c r="AP29" s="392"/>
      <c r="AQ29" s="392"/>
      <c r="AR29" s="393"/>
      <c r="AS29" s="391">
        <v>3242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2956800</v>
      </c>
      <c r="BO29" s="416"/>
      <c r="BP29" s="416"/>
      <c r="BQ29" s="416"/>
      <c r="BR29" s="416"/>
      <c r="BS29" s="416"/>
      <c r="BT29" s="416"/>
      <c r="BU29" s="417"/>
      <c r="BV29" s="415">
        <v>3044600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7856775</v>
      </c>
      <c r="BO30" s="419"/>
      <c r="BP30" s="419"/>
      <c r="BQ30" s="419"/>
      <c r="BR30" s="419"/>
      <c r="BS30" s="419"/>
      <c r="BT30" s="419"/>
      <c r="BU30" s="420"/>
      <c r="BV30" s="418">
        <v>9062474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地方卸売市場特別会計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北薩広域行政事務組合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下水道特別会計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鹿児島県市町村総合事務組合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IF('各会計、関係団体の財政状況及び健全化判断比率'!B36="","",'各会計、関係団体の財政状況及び健全化判断比率'!B36)</f>
        <v>特定環境保全公共下水道特別会計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鹿児島県後期高齢者医療広域連合（一般会計）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交通災害共済特別会計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IF('各会計、関係団体の財政状況及び健全化判断比率'!B37="","",'各会計、関係団体の財政状況及び健全化判断比率'!B37)</f>
        <v>農業集落排水特別会計</v>
      </c>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鹿児島県後期高齢者医療広域連合（特別会計）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526</v>
      </c>
      <c r="D34" s="1184"/>
      <c r="E34" s="1185"/>
      <c r="F34" s="32">
        <v>7.31</v>
      </c>
      <c r="G34" s="33">
        <v>7.09</v>
      </c>
      <c r="H34" s="33">
        <v>6.88</v>
      </c>
      <c r="I34" s="33">
        <v>6.87</v>
      </c>
      <c r="J34" s="34">
        <v>6.72</v>
      </c>
      <c r="K34" s="22"/>
      <c r="L34" s="22"/>
      <c r="M34" s="22"/>
      <c r="N34" s="22"/>
      <c r="O34" s="22"/>
      <c r="P34" s="22"/>
    </row>
    <row r="35" spans="1:16" ht="39" customHeight="1">
      <c r="A35" s="22"/>
      <c r="B35" s="35"/>
      <c r="C35" s="1178" t="s">
        <v>527</v>
      </c>
      <c r="D35" s="1179"/>
      <c r="E35" s="1180"/>
      <c r="F35" s="36">
        <v>11.16</v>
      </c>
      <c r="G35" s="37">
        <v>8.83</v>
      </c>
      <c r="H35" s="37">
        <v>7.02</v>
      </c>
      <c r="I35" s="37">
        <v>6.79</v>
      </c>
      <c r="J35" s="38">
        <v>6.03</v>
      </c>
      <c r="K35" s="22"/>
      <c r="L35" s="22"/>
      <c r="M35" s="22"/>
      <c r="N35" s="22"/>
      <c r="O35" s="22"/>
      <c r="P35" s="22"/>
    </row>
    <row r="36" spans="1:16" ht="39" customHeight="1">
      <c r="A36" s="22"/>
      <c r="B36" s="35"/>
      <c r="C36" s="1178" t="s">
        <v>528</v>
      </c>
      <c r="D36" s="1179"/>
      <c r="E36" s="1180"/>
      <c r="F36" s="36">
        <v>7.9</v>
      </c>
      <c r="G36" s="37">
        <v>7.11</v>
      </c>
      <c r="H36" s="37">
        <v>6.25</v>
      </c>
      <c r="I36" s="37">
        <v>6.75</v>
      </c>
      <c r="J36" s="38">
        <v>4.21</v>
      </c>
      <c r="K36" s="22"/>
      <c r="L36" s="22"/>
      <c r="M36" s="22"/>
      <c r="N36" s="22"/>
      <c r="O36" s="22"/>
      <c r="P36" s="22"/>
    </row>
    <row r="37" spans="1:16" ht="39" customHeight="1">
      <c r="A37" s="22"/>
      <c r="B37" s="35"/>
      <c r="C37" s="1178" t="s">
        <v>529</v>
      </c>
      <c r="D37" s="1179"/>
      <c r="E37" s="1180"/>
      <c r="F37" s="36">
        <v>1.1000000000000001</v>
      </c>
      <c r="G37" s="37">
        <v>1.31</v>
      </c>
      <c r="H37" s="37">
        <v>0.4</v>
      </c>
      <c r="I37" s="37">
        <v>0</v>
      </c>
      <c r="J37" s="38">
        <v>0.57999999999999996</v>
      </c>
      <c r="K37" s="22"/>
      <c r="L37" s="22"/>
      <c r="M37" s="22"/>
      <c r="N37" s="22"/>
      <c r="O37" s="22"/>
      <c r="P37" s="22"/>
    </row>
    <row r="38" spans="1:16" ht="39" customHeight="1">
      <c r="A38" s="22"/>
      <c r="B38" s="35"/>
      <c r="C38" s="1178" t="s">
        <v>530</v>
      </c>
      <c r="D38" s="1179"/>
      <c r="E38" s="1180"/>
      <c r="F38" s="36">
        <v>0.41</v>
      </c>
      <c r="G38" s="37">
        <v>0.32</v>
      </c>
      <c r="H38" s="37">
        <v>0.56999999999999995</v>
      </c>
      <c r="I38" s="37">
        <v>0.57999999999999996</v>
      </c>
      <c r="J38" s="38">
        <v>0.37</v>
      </c>
      <c r="K38" s="22"/>
      <c r="L38" s="22"/>
      <c r="M38" s="22"/>
      <c r="N38" s="22"/>
      <c r="O38" s="22"/>
      <c r="P38" s="22"/>
    </row>
    <row r="39" spans="1:16" ht="39" customHeight="1">
      <c r="A39" s="22"/>
      <c r="B39" s="35"/>
      <c r="C39" s="1178" t="s">
        <v>531</v>
      </c>
      <c r="D39" s="1179"/>
      <c r="E39" s="1180"/>
      <c r="F39" s="36">
        <v>0.03</v>
      </c>
      <c r="G39" s="37">
        <v>0.02</v>
      </c>
      <c r="H39" s="37">
        <v>0.04</v>
      </c>
      <c r="I39" s="37">
        <v>0.04</v>
      </c>
      <c r="J39" s="38">
        <v>0.04</v>
      </c>
      <c r="K39" s="22"/>
      <c r="L39" s="22"/>
      <c r="M39" s="22"/>
      <c r="N39" s="22"/>
      <c r="O39" s="22"/>
      <c r="P39" s="22"/>
    </row>
    <row r="40" spans="1:16" ht="39" customHeight="1">
      <c r="A40" s="22"/>
      <c r="B40" s="35"/>
      <c r="C40" s="1178" t="s">
        <v>532</v>
      </c>
      <c r="D40" s="1179"/>
      <c r="E40" s="1180"/>
      <c r="F40" s="36">
        <v>0</v>
      </c>
      <c r="G40" s="37">
        <v>0</v>
      </c>
      <c r="H40" s="37">
        <v>0</v>
      </c>
      <c r="I40" s="37">
        <v>0</v>
      </c>
      <c r="J40" s="38">
        <v>0</v>
      </c>
      <c r="K40" s="22"/>
      <c r="L40" s="22"/>
      <c r="M40" s="22"/>
      <c r="N40" s="22"/>
      <c r="O40" s="22"/>
      <c r="P40" s="22"/>
    </row>
    <row r="41" spans="1:16" ht="39" customHeight="1">
      <c r="A41" s="22"/>
      <c r="B41" s="35"/>
      <c r="C41" s="1178" t="s">
        <v>533</v>
      </c>
      <c r="D41" s="1179"/>
      <c r="E41" s="1180"/>
      <c r="F41" s="36">
        <v>0</v>
      </c>
      <c r="G41" s="37">
        <v>0</v>
      </c>
      <c r="H41" s="37">
        <v>0</v>
      </c>
      <c r="I41" s="37">
        <v>0</v>
      </c>
      <c r="J41" s="38">
        <v>0</v>
      </c>
      <c r="K41" s="22"/>
      <c r="L41" s="22"/>
      <c r="M41" s="22"/>
      <c r="N41" s="22"/>
      <c r="O41" s="22"/>
      <c r="P41" s="22"/>
    </row>
    <row r="42" spans="1:16" ht="39" customHeight="1">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535</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2680</v>
      </c>
      <c r="L45" s="60">
        <v>2621</v>
      </c>
      <c r="M45" s="60">
        <v>2616</v>
      </c>
      <c r="N45" s="60">
        <v>2538</v>
      </c>
      <c r="O45" s="61">
        <v>2678</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1004</v>
      </c>
      <c r="L48" s="64">
        <v>982</v>
      </c>
      <c r="M48" s="64">
        <v>986</v>
      </c>
      <c r="N48" s="64">
        <v>1023</v>
      </c>
      <c r="O48" s="65">
        <v>1057</v>
      </c>
      <c r="P48" s="48"/>
      <c r="Q48" s="48"/>
      <c r="R48" s="48"/>
      <c r="S48" s="48"/>
      <c r="T48" s="48"/>
      <c r="U48" s="48"/>
    </row>
    <row r="49" spans="1:21" ht="30.75" customHeight="1">
      <c r="A49" s="48"/>
      <c r="B49" s="1196"/>
      <c r="C49" s="1197"/>
      <c r="D49" s="62"/>
      <c r="E49" s="1188" t="s">
        <v>16</v>
      </c>
      <c r="F49" s="1188"/>
      <c r="G49" s="1188"/>
      <c r="H49" s="1188"/>
      <c r="I49" s="1188"/>
      <c r="J49" s="1189"/>
      <c r="K49" s="63">
        <v>224</v>
      </c>
      <c r="L49" s="64">
        <v>223</v>
      </c>
      <c r="M49" s="64">
        <v>187</v>
      </c>
      <c r="N49" s="64">
        <v>162</v>
      </c>
      <c r="O49" s="65">
        <v>110</v>
      </c>
      <c r="P49" s="48"/>
      <c r="Q49" s="48"/>
      <c r="R49" s="48"/>
      <c r="S49" s="48"/>
      <c r="T49" s="48"/>
      <c r="U49" s="48"/>
    </row>
    <row r="50" spans="1:21" ht="30.75" customHeight="1">
      <c r="A50" s="48"/>
      <c r="B50" s="1196"/>
      <c r="C50" s="1197"/>
      <c r="D50" s="62"/>
      <c r="E50" s="1188" t="s">
        <v>17</v>
      </c>
      <c r="F50" s="1188"/>
      <c r="G50" s="1188"/>
      <c r="H50" s="1188"/>
      <c r="I50" s="1188"/>
      <c r="J50" s="1189"/>
      <c r="K50" s="63">
        <v>104</v>
      </c>
      <c r="L50" s="64">
        <v>86</v>
      </c>
      <c r="M50" s="64">
        <v>71</v>
      </c>
      <c r="N50" s="64">
        <v>64</v>
      </c>
      <c r="O50" s="65">
        <v>56</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2686</v>
      </c>
      <c r="L52" s="64">
        <v>2726</v>
      </c>
      <c r="M52" s="64">
        <v>2834</v>
      </c>
      <c r="N52" s="64">
        <v>2848</v>
      </c>
      <c r="O52" s="65">
        <v>2762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1326</v>
      </c>
      <c r="L53" s="69">
        <v>1186</v>
      </c>
      <c r="M53" s="69">
        <v>1026</v>
      </c>
      <c r="N53" s="69">
        <v>939</v>
      </c>
      <c r="O53" s="70">
        <v>1139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23924</v>
      </c>
      <c r="J41" s="83">
        <v>23816</v>
      </c>
      <c r="K41" s="83">
        <v>23764</v>
      </c>
      <c r="L41" s="83">
        <v>23416</v>
      </c>
      <c r="M41" s="84">
        <v>24965</v>
      </c>
    </row>
    <row r="42" spans="2:13" ht="27.75" customHeight="1">
      <c r="B42" s="1204"/>
      <c r="C42" s="1205"/>
      <c r="D42" s="85"/>
      <c r="E42" s="1208" t="s">
        <v>26</v>
      </c>
      <c r="F42" s="1208"/>
      <c r="G42" s="1208"/>
      <c r="H42" s="1209"/>
      <c r="I42" s="86">
        <v>3</v>
      </c>
      <c r="J42" s="87">
        <v>3</v>
      </c>
      <c r="K42" s="87" t="s">
        <v>481</v>
      </c>
      <c r="L42" s="87" t="s">
        <v>481</v>
      </c>
      <c r="M42" s="88" t="s">
        <v>481</v>
      </c>
    </row>
    <row r="43" spans="2:13" ht="27.75" customHeight="1">
      <c r="B43" s="1204"/>
      <c r="C43" s="1205"/>
      <c r="D43" s="85"/>
      <c r="E43" s="1208" t="s">
        <v>27</v>
      </c>
      <c r="F43" s="1208"/>
      <c r="G43" s="1208"/>
      <c r="H43" s="1209"/>
      <c r="I43" s="86">
        <v>15413</v>
      </c>
      <c r="J43" s="87">
        <v>14712</v>
      </c>
      <c r="K43" s="87">
        <v>14439</v>
      </c>
      <c r="L43" s="87">
        <v>14148</v>
      </c>
      <c r="M43" s="88">
        <v>13564</v>
      </c>
    </row>
    <row r="44" spans="2:13" ht="27.75" customHeight="1">
      <c r="B44" s="1204"/>
      <c r="C44" s="1205"/>
      <c r="D44" s="85"/>
      <c r="E44" s="1208" t="s">
        <v>28</v>
      </c>
      <c r="F44" s="1208"/>
      <c r="G44" s="1208"/>
      <c r="H44" s="1209"/>
      <c r="I44" s="86">
        <v>1231</v>
      </c>
      <c r="J44" s="87">
        <v>948</v>
      </c>
      <c r="K44" s="87">
        <v>708</v>
      </c>
      <c r="L44" s="87">
        <v>500</v>
      </c>
      <c r="M44" s="88">
        <v>371</v>
      </c>
    </row>
    <row r="45" spans="2:13" ht="27.75" customHeight="1">
      <c r="B45" s="1204"/>
      <c r="C45" s="1205"/>
      <c r="D45" s="85"/>
      <c r="E45" s="1208" t="s">
        <v>29</v>
      </c>
      <c r="F45" s="1208"/>
      <c r="G45" s="1208"/>
      <c r="H45" s="1209"/>
      <c r="I45" s="86">
        <v>6580</v>
      </c>
      <c r="J45" s="87">
        <v>6241</v>
      </c>
      <c r="K45" s="87">
        <v>5809</v>
      </c>
      <c r="L45" s="87">
        <v>5331</v>
      </c>
      <c r="M45" s="88">
        <v>5268</v>
      </c>
    </row>
    <row r="46" spans="2:13" ht="27.75" customHeight="1">
      <c r="B46" s="1204"/>
      <c r="C46" s="1205"/>
      <c r="D46" s="89"/>
      <c r="E46" s="1208" t="s">
        <v>30</v>
      </c>
      <c r="F46" s="1208"/>
      <c r="G46" s="1208"/>
      <c r="H46" s="1209"/>
      <c r="I46" s="86" t="s">
        <v>481</v>
      </c>
      <c r="J46" s="87" t="s">
        <v>481</v>
      </c>
      <c r="K46" s="87" t="s">
        <v>481</v>
      </c>
      <c r="L46" s="87" t="s">
        <v>481</v>
      </c>
      <c r="M46" s="88" t="s">
        <v>481</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15604</v>
      </c>
      <c r="J50" s="87">
        <v>16282</v>
      </c>
      <c r="K50" s="87">
        <v>17007</v>
      </c>
      <c r="L50" s="87">
        <v>17985</v>
      </c>
      <c r="M50" s="88">
        <v>17272</v>
      </c>
    </row>
    <row r="51" spans="2:13" ht="27.75" customHeight="1">
      <c r="B51" s="1204"/>
      <c r="C51" s="1205"/>
      <c r="D51" s="85"/>
      <c r="E51" s="1208" t="s">
        <v>36</v>
      </c>
      <c r="F51" s="1208"/>
      <c r="G51" s="1208"/>
      <c r="H51" s="1209"/>
      <c r="I51" s="86">
        <v>2436</v>
      </c>
      <c r="J51" s="87">
        <v>2411</v>
      </c>
      <c r="K51" s="87">
        <v>2144</v>
      </c>
      <c r="L51" s="87">
        <v>1980</v>
      </c>
      <c r="M51" s="88">
        <v>1574</v>
      </c>
    </row>
    <row r="52" spans="2:13" ht="27.75" customHeight="1">
      <c r="B52" s="1206"/>
      <c r="C52" s="1207"/>
      <c r="D52" s="85"/>
      <c r="E52" s="1208" t="s">
        <v>37</v>
      </c>
      <c r="F52" s="1208"/>
      <c r="G52" s="1208"/>
      <c r="H52" s="1209"/>
      <c r="I52" s="86">
        <v>27157</v>
      </c>
      <c r="J52" s="87">
        <v>27280</v>
      </c>
      <c r="K52" s="87">
        <v>27056</v>
      </c>
      <c r="L52" s="87">
        <v>26570</v>
      </c>
      <c r="M52" s="88">
        <v>27812</v>
      </c>
    </row>
    <row r="53" spans="2:13" ht="27.75" customHeight="1" thickBot="1">
      <c r="B53" s="1210" t="s">
        <v>21</v>
      </c>
      <c r="C53" s="1211"/>
      <c r="D53" s="92"/>
      <c r="E53" s="1212" t="s">
        <v>38</v>
      </c>
      <c r="F53" s="1212"/>
      <c r="G53" s="1212"/>
      <c r="H53" s="1213"/>
      <c r="I53" s="93">
        <v>1953</v>
      </c>
      <c r="J53" s="94">
        <v>-252</v>
      </c>
      <c r="K53" s="94">
        <v>-1488</v>
      </c>
      <c r="L53" s="94">
        <v>-3139</v>
      </c>
      <c r="M53" s="95">
        <v>-2489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544</v>
      </c>
      <c r="C41" s="248"/>
      <c r="D41" s="248"/>
      <c r="E41" s="248"/>
      <c r="F41" s="248"/>
      <c r="G41" s="248"/>
      <c r="H41" s="248"/>
      <c r="I41" s="248"/>
      <c r="J41" s="248"/>
      <c r="K41" s="248"/>
      <c r="L41" s="248"/>
      <c r="M41" s="248"/>
      <c r="N41" s="248"/>
      <c r="O41" s="248"/>
      <c r="P41" s="249"/>
    </row>
    <row r="42" spans="2:17">
      <c r="B42" s="250"/>
      <c r="C42" s="246"/>
      <c r="D42" s="246"/>
      <c r="E42" s="246"/>
      <c r="F42" s="246"/>
      <c r="G42" s="353" t="s">
        <v>545</v>
      </c>
      <c r="I42" s="354"/>
      <c r="J42" s="354"/>
      <c r="K42" s="354"/>
      <c r="L42" s="246"/>
      <c r="M42" s="246"/>
      <c r="N42" s="246"/>
      <c r="O42" s="246"/>
    </row>
    <row r="43" spans="2:17">
      <c r="B43" s="250"/>
      <c r="C43" s="246"/>
      <c r="D43" s="246"/>
      <c r="E43" s="246"/>
      <c r="F43" s="246"/>
      <c r="G43" s="1233" t="s">
        <v>554</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546</v>
      </c>
    </row>
    <row r="50" spans="1:17">
      <c r="B50" s="250"/>
      <c r="C50" s="246"/>
      <c r="D50" s="246"/>
      <c r="E50" s="246"/>
      <c r="F50" s="246"/>
      <c r="G50" s="1242"/>
      <c r="H50" s="1243"/>
      <c r="I50" s="1243"/>
      <c r="J50" s="1244"/>
      <c r="K50" s="356" t="s">
        <v>521</v>
      </c>
      <c r="L50" s="356" t="s">
        <v>522</v>
      </c>
      <c r="M50" s="356" t="s">
        <v>523</v>
      </c>
      <c r="N50" s="356" t="s">
        <v>524</v>
      </c>
      <c r="O50" s="356" t="s">
        <v>525</v>
      </c>
    </row>
    <row r="51" spans="1:17">
      <c r="B51" s="250"/>
      <c r="C51" s="246"/>
      <c r="D51" s="246"/>
      <c r="E51" s="246"/>
      <c r="F51" s="246"/>
      <c r="G51" s="1245" t="s">
        <v>547</v>
      </c>
      <c r="H51" s="1246"/>
      <c r="I51" s="1251" t="s">
        <v>548</v>
      </c>
      <c r="J51" s="1251"/>
      <c r="K51" s="1256"/>
      <c r="L51" s="1256"/>
      <c r="M51" s="1256"/>
      <c r="N51" s="1221"/>
      <c r="O51" s="1221"/>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553</v>
      </c>
      <c r="J53" s="1231"/>
      <c r="K53" s="1255"/>
      <c r="L53" s="1255"/>
      <c r="M53" s="1255"/>
      <c r="N53" s="1253">
        <v>62.2</v>
      </c>
      <c r="O53" s="1253">
        <v>60.7</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549</v>
      </c>
      <c r="H55" s="1226"/>
      <c r="I55" s="1231" t="s">
        <v>548</v>
      </c>
      <c r="J55" s="1231"/>
      <c r="K55" s="1256"/>
      <c r="L55" s="1256"/>
      <c r="M55" s="1256"/>
      <c r="N55" s="1221">
        <v>39</v>
      </c>
      <c r="O55" s="1221">
        <v>32.5</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553</v>
      </c>
      <c r="J57" s="1223"/>
      <c r="K57" s="1255"/>
      <c r="L57" s="1255"/>
      <c r="M57" s="1255"/>
      <c r="N57" s="1253">
        <v>55.4</v>
      </c>
      <c r="O57" s="1253">
        <v>56.7</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550</v>
      </c>
      <c r="C63" s="246"/>
      <c r="D63" s="246"/>
      <c r="E63" s="246"/>
      <c r="F63" s="246"/>
      <c r="G63" s="246"/>
      <c r="H63" s="246"/>
      <c r="I63" s="246"/>
      <c r="J63" s="246"/>
      <c r="K63" s="246"/>
      <c r="L63" s="246"/>
      <c r="M63" s="246"/>
      <c r="N63" s="246"/>
      <c r="O63" s="246"/>
    </row>
    <row r="64" spans="1:17">
      <c r="B64" s="250"/>
      <c r="C64" s="246"/>
      <c r="D64" s="246"/>
      <c r="E64" s="246"/>
      <c r="F64" s="246"/>
      <c r="G64" s="353" t="s">
        <v>545</v>
      </c>
      <c r="I64" s="354"/>
      <c r="J64" s="354"/>
      <c r="K64" s="354"/>
      <c r="L64" s="246"/>
      <c r="M64" s="246"/>
      <c r="N64" s="246"/>
      <c r="O64" s="246"/>
    </row>
    <row r="65" spans="2:30">
      <c r="B65" s="250"/>
      <c r="C65" s="246"/>
      <c r="D65" s="246"/>
      <c r="E65" s="246"/>
      <c r="F65" s="246"/>
      <c r="G65" s="1233" t="s">
        <v>555</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551</v>
      </c>
      <c r="I71" s="370"/>
      <c r="J71" s="366"/>
      <c r="K71" s="366"/>
      <c r="L71" s="367"/>
      <c r="M71" s="366"/>
      <c r="N71" s="367"/>
      <c r="O71" s="368"/>
    </row>
    <row r="72" spans="2:30">
      <c r="B72" s="250"/>
      <c r="C72" s="246"/>
      <c r="D72" s="246"/>
      <c r="E72" s="246"/>
      <c r="F72" s="246"/>
      <c r="G72" s="1242"/>
      <c r="H72" s="1243"/>
      <c r="I72" s="1243"/>
      <c r="J72" s="1244"/>
      <c r="K72" s="356" t="s">
        <v>521</v>
      </c>
      <c r="L72" s="356" t="s">
        <v>522</v>
      </c>
      <c r="M72" s="356" t="s">
        <v>523</v>
      </c>
      <c r="N72" s="356" t="s">
        <v>524</v>
      </c>
      <c r="O72" s="356" t="s">
        <v>525</v>
      </c>
    </row>
    <row r="73" spans="2:30">
      <c r="B73" s="250"/>
      <c r="C73" s="246"/>
      <c r="D73" s="246"/>
      <c r="E73" s="246"/>
      <c r="F73" s="246"/>
      <c r="G73" s="1245" t="s">
        <v>547</v>
      </c>
      <c r="H73" s="1246"/>
      <c r="I73" s="1251" t="s">
        <v>548</v>
      </c>
      <c r="J73" s="1251"/>
      <c r="K73" s="1232">
        <v>14.1</v>
      </c>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552</v>
      </c>
      <c r="J75" s="1231"/>
      <c r="K75" s="1253">
        <v>10.9</v>
      </c>
      <c r="L75" s="1253">
        <v>9.6999999999999993</v>
      </c>
      <c r="M75" s="1253">
        <v>8.6</v>
      </c>
      <c r="N75" s="1253">
        <v>7.7</v>
      </c>
      <c r="O75" s="1253">
        <v>7.6</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549</v>
      </c>
      <c r="H77" s="1226"/>
      <c r="I77" s="1231" t="s">
        <v>548</v>
      </c>
      <c r="J77" s="1231"/>
      <c r="K77" s="1232">
        <v>58.2</v>
      </c>
      <c r="L77" s="1232">
        <v>50.3</v>
      </c>
      <c r="M77" s="1221">
        <v>45.9</v>
      </c>
      <c r="N77" s="1221">
        <v>39</v>
      </c>
      <c r="O77" s="1221">
        <v>32.5</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552</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H70" sqref="H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54746</v>
      </c>
      <c r="E3" s="118"/>
      <c r="F3" s="119">
        <v>50880</v>
      </c>
      <c r="G3" s="120"/>
      <c r="H3" s="121"/>
    </row>
    <row r="4" spans="1:8">
      <c r="A4" s="122"/>
      <c r="B4" s="123"/>
      <c r="C4" s="124"/>
      <c r="D4" s="125">
        <v>38592</v>
      </c>
      <c r="E4" s="126"/>
      <c r="F4" s="127">
        <v>26879</v>
      </c>
      <c r="G4" s="128"/>
      <c r="H4" s="129"/>
    </row>
    <row r="5" spans="1:8">
      <c r="A5" s="110" t="s">
        <v>515</v>
      </c>
      <c r="B5" s="115"/>
      <c r="C5" s="116"/>
      <c r="D5" s="117">
        <v>62848</v>
      </c>
      <c r="E5" s="118"/>
      <c r="F5" s="119">
        <v>63956</v>
      </c>
      <c r="G5" s="120"/>
      <c r="H5" s="121"/>
    </row>
    <row r="6" spans="1:8">
      <c r="A6" s="122"/>
      <c r="B6" s="123"/>
      <c r="C6" s="124"/>
      <c r="D6" s="125">
        <v>38551</v>
      </c>
      <c r="E6" s="126"/>
      <c r="F6" s="127">
        <v>29239</v>
      </c>
      <c r="G6" s="128"/>
      <c r="H6" s="129"/>
    </row>
    <row r="7" spans="1:8">
      <c r="A7" s="110" t="s">
        <v>516</v>
      </c>
      <c r="B7" s="115"/>
      <c r="C7" s="116"/>
      <c r="D7" s="117">
        <v>68417</v>
      </c>
      <c r="E7" s="118"/>
      <c r="F7" s="119">
        <v>66255</v>
      </c>
      <c r="G7" s="120"/>
      <c r="H7" s="121"/>
    </row>
    <row r="8" spans="1:8">
      <c r="A8" s="122"/>
      <c r="B8" s="123"/>
      <c r="C8" s="124"/>
      <c r="D8" s="125">
        <v>49876</v>
      </c>
      <c r="E8" s="126"/>
      <c r="F8" s="127">
        <v>31822</v>
      </c>
      <c r="G8" s="128"/>
      <c r="H8" s="129"/>
    </row>
    <row r="9" spans="1:8">
      <c r="A9" s="110" t="s">
        <v>517</v>
      </c>
      <c r="B9" s="115"/>
      <c r="C9" s="116"/>
      <c r="D9" s="117">
        <v>47299</v>
      </c>
      <c r="E9" s="118"/>
      <c r="F9" s="119">
        <v>92247</v>
      </c>
      <c r="G9" s="120"/>
      <c r="H9" s="121"/>
    </row>
    <row r="10" spans="1:8">
      <c r="A10" s="122"/>
      <c r="B10" s="123"/>
      <c r="C10" s="124"/>
      <c r="D10" s="125">
        <v>37985</v>
      </c>
      <c r="E10" s="126"/>
      <c r="F10" s="127">
        <v>37204</v>
      </c>
      <c r="G10" s="128"/>
      <c r="H10" s="129"/>
    </row>
    <row r="11" spans="1:8">
      <c r="A11" s="110" t="s">
        <v>518</v>
      </c>
      <c r="B11" s="115"/>
      <c r="C11" s="116"/>
      <c r="D11" s="117">
        <v>127914</v>
      </c>
      <c r="E11" s="118"/>
      <c r="F11" s="119">
        <v>67319</v>
      </c>
      <c r="G11" s="120"/>
      <c r="H11" s="121"/>
    </row>
    <row r="12" spans="1:8">
      <c r="A12" s="122"/>
      <c r="B12" s="123"/>
      <c r="C12" s="130"/>
      <c r="D12" s="125">
        <v>110188</v>
      </c>
      <c r="E12" s="126"/>
      <c r="F12" s="127">
        <v>38101</v>
      </c>
      <c r="G12" s="128"/>
      <c r="H12" s="129"/>
    </row>
    <row r="13" spans="1:8">
      <c r="A13" s="110"/>
      <c r="B13" s="115"/>
      <c r="C13" s="131"/>
      <c r="D13" s="132">
        <v>72245</v>
      </c>
      <c r="E13" s="133"/>
      <c r="F13" s="134">
        <v>68131</v>
      </c>
      <c r="G13" s="135"/>
      <c r="H13" s="121"/>
    </row>
    <row r="14" spans="1:8">
      <c r="A14" s="122"/>
      <c r="B14" s="123"/>
      <c r="C14" s="124"/>
      <c r="D14" s="125">
        <v>55038</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4.42</v>
      </c>
      <c r="C19" s="136">
        <f>ROUND(VALUE(SUBSTITUTE(実質収支比率等に係る経年分析!G$48,"▲","-")),2)</f>
        <v>7.11</v>
      </c>
      <c r="D19" s="136">
        <f>ROUND(VALUE(SUBSTITUTE(実質収支比率等に係る経年分析!H$48,"▲","-")),2)</f>
        <v>6.26</v>
      </c>
      <c r="E19" s="136">
        <f>ROUND(VALUE(SUBSTITUTE(実質収支比率等に係る経年分析!I$48,"▲","-")),2)</f>
        <v>6.76</v>
      </c>
      <c r="F19" s="136">
        <f>ROUND(VALUE(SUBSTITUTE(実質収支比率等に係る経年分析!J$48,"▲","-")),2)</f>
        <v>4.21</v>
      </c>
    </row>
    <row r="20" spans="1:11">
      <c r="A20" s="136" t="s">
        <v>43</v>
      </c>
      <c r="B20" s="136">
        <f>ROUND(VALUE(SUBSTITUTE(実質収支比率等に係る経年分析!F$47,"▲","-")),2)</f>
        <v>35.04</v>
      </c>
      <c r="C20" s="136">
        <f>ROUND(VALUE(SUBSTITUTE(実質収支比率等に係る経年分析!G$47,"▲","-")),2)</f>
        <v>38.85</v>
      </c>
      <c r="D20" s="136">
        <f>ROUND(VALUE(SUBSTITUTE(実質収支比率等に係る経年分析!H$47,"▲","-")),2)</f>
        <v>42.95</v>
      </c>
      <c r="E20" s="136">
        <f>ROUND(VALUE(SUBSTITUTE(実質収支比率等に係る経年分析!I$47,"▲","-")),2)</f>
        <v>45.84</v>
      </c>
      <c r="F20" s="136">
        <f>ROUND(VALUE(SUBSTITUTE(実質収支比率等に係る経年分析!J$47,"▲","-")),2)</f>
        <v>50.29</v>
      </c>
    </row>
    <row r="21" spans="1:11">
      <c r="A21" s="136" t="s">
        <v>44</v>
      </c>
      <c r="B21" s="136">
        <f>IF(ISNUMBER(VALUE(SUBSTITUTE(実質収支比率等に係る経年分析!F$49,"▲","-"))),ROUND(VALUE(SUBSTITUTE(実質収支比率等に係る経年分析!F$49,"▲","-")),2),NA())</f>
        <v>1.57</v>
      </c>
      <c r="C21" s="136">
        <f>IF(ISNUMBER(VALUE(SUBSTITUTE(実質収支比率等に係る経年分析!G$49,"▲","-"))),ROUND(VALUE(SUBSTITUTE(実質収支比率等に係る経年分析!G$49,"▲","-")),2),NA())</f>
        <v>6.71</v>
      </c>
      <c r="D21" s="136">
        <f>IF(ISNUMBER(VALUE(SUBSTITUTE(実質収支比率等に係る経年分析!H$49,"▲","-"))),ROUND(VALUE(SUBSTITUTE(実質収支比率等に係る経年分析!H$49,"▲","-")),2),NA())</f>
        <v>4.07</v>
      </c>
      <c r="E21" s="136">
        <f>IF(ISNUMBER(VALUE(SUBSTITUTE(実質収支比率等に係る経年分析!I$49,"▲","-"))),ROUND(VALUE(SUBSTITUTE(実質収支比率等に係る経年分析!I$49,"▲","-")),2),NA())</f>
        <v>3.71</v>
      </c>
      <c r="F21" s="136">
        <f>IF(ISNUMBER(VALUE(SUBSTITUTE(実質収支比率等に係る経年分析!J$49,"▲","-"))),ROUND(VALUE(SUBSTITUTE(実質収支比率等に係る経年分析!J$49,"▲","-")),2),NA())</f>
        <v>1.68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地方卸売市場特別会計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交通災害共済特別会計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0.56999999999999995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0.57999999999999996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0.37</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1.1000000000000001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0.57999999999999996</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7.11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6.75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4.21</v>
      </c>
    </row>
    <row r="35" spans="1:16">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11.16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6.03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7.31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6.88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6.87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2686</v>
      </c>
      <c r="E42" s="138"/>
      <c r="F42" s="138"/>
      <c r="G42" s="138">
        <f>'実質公債費比率（分子）の構造'!L$52</f>
        <v>2726</v>
      </c>
      <c r="H42" s="138"/>
      <c r="I42" s="138"/>
      <c r="J42" s="138">
        <f>'実質公債費比率（分子）の構造'!M$52</f>
        <v>2834</v>
      </c>
      <c r="K42" s="138"/>
      <c r="L42" s="138"/>
      <c r="M42" s="138">
        <f>'実質公債費比率（分子）の構造'!N$52</f>
        <v>2848</v>
      </c>
      <c r="N42" s="138"/>
      <c r="O42" s="138"/>
      <c r="P42" s="138">
        <f>'実質公債費比率（分子）の構造'!O$52</f>
        <v>2762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104</v>
      </c>
      <c r="C44" s="138"/>
      <c r="D44" s="138"/>
      <c r="E44" s="138">
        <f>'実質公債費比率（分子）の構造'!L$50</f>
        <v>86</v>
      </c>
      <c r="F44" s="138"/>
      <c r="G44" s="138"/>
      <c r="H44" s="138">
        <f>'実質公債費比率（分子）の構造'!M$50</f>
        <v>71</v>
      </c>
      <c r="I44" s="138"/>
      <c r="J44" s="138"/>
      <c r="K44" s="138">
        <f>'実質公債費比率（分子）の構造'!N$50</f>
        <v>64</v>
      </c>
      <c r="L44" s="138"/>
      <c r="M44" s="138"/>
      <c r="N44" s="138">
        <f>'実質公債費比率（分子）の構造'!O$50</f>
        <v>56</v>
      </c>
      <c r="O44" s="138"/>
      <c r="P44" s="138"/>
    </row>
    <row r="45" spans="1:16">
      <c r="A45" s="138" t="s">
        <v>54</v>
      </c>
      <c r="B45" s="138">
        <f>'実質公債費比率（分子）の構造'!K$49</f>
        <v>224</v>
      </c>
      <c r="C45" s="138"/>
      <c r="D45" s="138"/>
      <c r="E45" s="138">
        <f>'実質公債費比率（分子）の構造'!L$49</f>
        <v>223</v>
      </c>
      <c r="F45" s="138"/>
      <c r="G45" s="138"/>
      <c r="H45" s="138">
        <f>'実質公債費比率（分子）の構造'!M$49</f>
        <v>187</v>
      </c>
      <c r="I45" s="138"/>
      <c r="J45" s="138"/>
      <c r="K45" s="138">
        <f>'実質公債費比率（分子）の構造'!N$49</f>
        <v>162</v>
      </c>
      <c r="L45" s="138"/>
      <c r="M45" s="138"/>
      <c r="N45" s="138">
        <f>'実質公債費比率（分子）の構造'!O$49</f>
        <v>110</v>
      </c>
      <c r="O45" s="138"/>
      <c r="P45" s="138"/>
    </row>
    <row r="46" spans="1:16">
      <c r="A46" s="138" t="s">
        <v>55</v>
      </c>
      <c r="B46" s="138">
        <f>'実質公債費比率（分子）の構造'!K$48</f>
        <v>1004</v>
      </c>
      <c r="C46" s="138"/>
      <c r="D46" s="138"/>
      <c r="E46" s="138">
        <f>'実質公債費比率（分子）の構造'!L$48</f>
        <v>982</v>
      </c>
      <c r="F46" s="138"/>
      <c r="G46" s="138"/>
      <c r="H46" s="138">
        <f>'実質公債費比率（分子）の構造'!M$48</f>
        <v>986</v>
      </c>
      <c r="I46" s="138"/>
      <c r="J46" s="138"/>
      <c r="K46" s="138">
        <f>'実質公債費比率（分子）の構造'!N$48</f>
        <v>1023</v>
      </c>
      <c r="L46" s="138"/>
      <c r="M46" s="138"/>
      <c r="N46" s="138">
        <f>'実質公債費比率（分子）の構造'!O$48</f>
        <v>1057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2680</v>
      </c>
      <c r="C49" s="138"/>
      <c r="D49" s="138"/>
      <c r="E49" s="138">
        <f>'実質公債費比率（分子）の構造'!L$45</f>
        <v>2621</v>
      </c>
      <c r="F49" s="138"/>
      <c r="G49" s="138"/>
      <c r="H49" s="138">
        <f>'実質公債費比率（分子）の構造'!M$45</f>
        <v>2616</v>
      </c>
      <c r="I49" s="138"/>
      <c r="J49" s="138"/>
      <c r="K49" s="138">
        <f>'実質公債費比率（分子）の構造'!N$45</f>
        <v>2538</v>
      </c>
      <c r="L49" s="138"/>
      <c r="M49" s="138"/>
      <c r="N49" s="138">
        <f>'実質公債費比率（分子）の構造'!O$45</f>
        <v>2678</v>
      </c>
      <c r="O49" s="138"/>
      <c r="P49" s="138"/>
    </row>
    <row r="50" spans="1:16">
      <c r="A50" s="138" t="s">
        <v>59</v>
      </c>
      <c r="B50" s="138" t="e">
        <f>NA()</f>
        <v>#N/A</v>
      </c>
      <c r="C50" s="138">
        <f>IF(ISNUMBER('実質公債費比率（分子）の構造'!K$53),'実質公債費比率（分子）の構造'!K$53,NA())</f>
        <v>1326</v>
      </c>
      <c r="D50" s="138" t="e">
        <f>NA()</f>
        <v>#N/A</v>
      </c>
      <c r="E50" s="138" t="e">
        <f>NA()</f>
        <v>#N/A</v>
      </c>
      <c r="F50" s="138">
        <f>IF(ISNUMBER('実質公債費比率（分子）の構造'!L$53),'実質公債費比率（分子）の構造'!L$53,NA())</f>
        <v>1186</v>
      </c>
      <c r="G50" s="138" t="e">
        <f>NA()</f>
        <v>#N/A</v>
      </c>
      <c r="H50" s="138" t="e">
        <f>NA()</f>
        <v>#N/A</v>
      </c>
      <c r="I50" s="138">
        <f>IF(ISNUMBER('実質公債費比率（分子）の構造'!M$53),'実質公債費比率（分子）の構造'!M$53,NA())</f>
        <v>1026</v>
      </c>
      <c r="J50" s="138" t="e">
        <f>NA()</f>
        <v>#N/A</v>
      </c>
      <c r="K50" s="138" t="e">
        <f>NA()</f>
        <v>#N/A</v>
      </c>
      <c r="L50" s="138">
        <f>IF(ISNUMBER('実質公債費比率（分子）の構造'!N$53),'実質公債費比率（分子）の構造'!N$53,NA())</f>
        <v>939</v>
      </c>
      <c r="M50" s="138" t="e">
        <f>NA()</f>
        <v>#N/A</v>
      </c>
      <c r="N50" s="138" t="e">
        <f>NA()</f>
        <v>#N/A</v>
      </c>
      <c r="O50" s="138">
        <f>IF(ISNUMBER('実質公債費比率（分子）の構造'!O$53),'実質公債費比率（分子）の構造'!O$53,NA())</f>
        <v>1139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27157</v>
      </c>
      <c r="E56" s="137"/>
      <c r="F56" s="137"/>
      <c r="G56" s="137">
        <f>'将来負担比率（分子）の構造'!J$52</f>
        <v>27280</v>
      </c>
      <c r="H56" s="137"/>
      <c r="I56" s="137"/>
      <c r="J56" s="137">
        <f>'将来負担比率（分子）の構造'!K$52</f>
        <v>27056</v>
      </c>
      <c r="K56" s="137"/>
      <c r="L56" s="137"/>
      <c r="M56" s="137">
        <f>'将来負担比率（分子）の構造'!L$52</f>
        <v>26570</v>
      </c>
      <c r="N56" s="137"/>
      <c r="O56" s="137"/>
      <c r="P56" s="137">
        <f>'将来負担比率（分子）の構造'!M$52</f>
        <v>27812</v>
      </c>
    </row>
    <row r="57" spans="1:16">
      <c r="A57" s="137" t="s">
        <v>36</v>
      </c>
      <c r="B57" s="137"/>
      <c r="C57" s="137"/>
      <c r="D57" s="137">
        <f>'将来負担比率（分子）の構造'!I$51</f>
        <v>2436</v>
      </c>
      <c r="E57" s="137"/>
      <c r="F57" s="137"/>
      <c r="G57" s="137">
        <f>'将来負担比率（分子）の構造'!J$51</f>
        <v>2411</v>
      </c>
      <c r="H57" s="137"/>
      <c r="I57" s="137"/>
      <c r="J57" s="137">
        <f>'将来負担比率（分子）の構造'!K$51</f>
        <v>2144</v>
      </c>
      <c r="K57" s="137"/>
      <c r="L57" s="137"/>
      <c r="M57" s="137">
        <f>'将来負担比率（分子）の構造'!L$51</f>
        <v>1980</v>
      </c>
      <c r="N57" s="137"/>
      <c r="O57" s="137"/>
      <c r="P57" s="137">
        <f>'将来負担比率（分子）の構造'!M$51</f>
        <v>1574</v>
      </c>
    </row>
    <row r="58" spans="1:16">
      <c r="A58" s="137" t="s">
        <v>35</v>
      </c>
      <c r="B58" s="137"/>
      <c r="C58" s="137"/>
      <c r="D58" s="137">
        <f>'将来負担比率（分子）の構造'!I$50</f>
        <v>15604</v>
      </c>
      <c r="E58" s="137"/>
      <c r="F58" s="137"/>
      <c r="G58" s="137">
        <f>'将来負担比率（分子）の構造'!J$50</f>
        <v>16282</v>
      </c>
      <c r="H58" s="137"/>
      <c r="I58" s="137"/>
      <c r="J58" s="137">
        <f>'将来負担比率（分子）の構造'!K$50</f>
        <v>17007</v>
      </c>
      <c r="K58" s="137"/>
      <c r="L58" s="137"/>
      <c r="M58" s="137">
        <f>'将来負担比率（分子）の構造'!L$50</f>
        <v>17985</v>
      </c>
      <c r="N58" s="137"/>
      <c r="O58" s="137"/>
      <c r="P58" s="137">
        <f>'将来負担比率（分子）の構造'!M$50</f>
        <v>17272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6580</v>
      </c>
      <c r="C62" s="137"/>
      <c r="D62" s="137"/>
      <c r="E62" s="137">
        <f>'将来負担比率（分子）の構造'!J$45</f>
        <v>6241</v>
      </c>
      <c r="F62" s="137"/>
      <c r="G62" s="137"/>
      <c r="H62" s="137">
        <f>'将来負担比率（分子）の構造'!K$45</f>
        <v>5809</v>
      </c>
      <c r="I62" s="137"/>
      <c r="J62" s="137"/>
      <c r="K62" s="137">
        <f>'将来負担比率（分子）の構造'!L$45</f>
        <v>5331</v>
      </c>
      <c r="L62" s="137"/>
      <c r="M62" s="137"/>
      <c r="N62" s="137">
        <f>'将来負担比率（分子）の構造'!M$45</f>
        <v>5268</v>
      </c>
      <c r="O62" s="137"/>
      <c r="P62" s="137"/>
    </row>
    <row r="63" spans="1:16">
      <c r="A63" s="137" t="s">
        <v>28</v>
      </c>
      <c r="B63" s="137">
        <f>'将来負担比率（分子）の構造'!I$44</f>
        <v>1231</v>
      </c>
      <c r="C63" s="137"/>
      <c r="D63" s="137"/>
      <c r="E63" s="137">
        <f>'将来負担比率（分子）の構造'!J$44</f>
        <v>948</v>
      </c>
      <c r="F63" s="137"/>
      <c r="G63" s="137"/>
      <c r="H63" s="137">
        <f>'将来負担比率（分子）の構造'!K$44</f>
        <v>708</v>
      </c>
      <c r="I63" s="137"/>
      <c r="J63" s="137"/>
      <c r="K63" s="137">
        <f>'将来負担比率（分子）の構造'!L$44</f>
        <v>500</v>
      </c>
      <c r="L63" s="137"/>
      <c r="M63" s="137"/>
      <c r="N63" s="137">
        <f>'将来負担比率（分子）の構造'!M$44</f>
        <v>371</v>
      </c>
      <c r="O63" s="137"/>
      <c r="P63" s="137"/>
    </row>
    <row r="64" spans="1:16">
      <c r="A64" s="137" t="s">
        <v>27</v>
      </c>
      <c r="B64" s="137">
        <f>'将来負担比率（分子）の構造'!I$43</f>
        <v>15413</v>
      </c>
      <c r="C64" s="137"/>
      <c r="D64" s="137"/>
      <c r="E64" s="137">
        <f>'将来負担比率（分子）の構造'!J$43</f>
        <v>14712</v>
      </c>
      <c r="F64" s="137"/>
      <c r="G64" s="137"/>
      <c r="H64" s="137">
        <f>'将来負担比率（分子）の構造'!K$43</f>
        <v>14439</v>
      </c>
      <c r="I64" s="137"/>
      <c r="J64" s="137"/>
      <c r="K64" s="137">
        <f>'将来負担比率（分子）の構造'!L$43</f>
        <v>14148</v>
      </c>
      <c r="L64" s="137"/>
      <c r="M64" s="137"/>
      <c r="N64" s="137">
        <f>'将来負担比率（分子）の構造'!M$43</f>
        <v>13564</v>
      </c>
      <c r="O64" s="137"/>
      <c r="P64" s="137"/>
    </row>
    <row r="65" spans="1:16">
      <c r="A65" s="137" t="s">
        <v>26</v>
      </c>
      <c r="B65" s="137">
        <f>'将来負担比率（分子）の構造'!I$42</f>
        <v>3</v>
      </c>
      <c r="C65" s="137"/>
      <c r="D65" s="137"/>
      <c r="E65" s="137">
        <f>'将来負担比率（分子）の構造'!J$42</f>
        <v>3</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23924</v>
      </c>
      <c r="C66" s="137"/>
      <c r="D66" s="137"/>
      <c r="E66" s="137">
        <f>'将来負担比率（分子）の構造'!J$41</f>
        <v>23816</v>
      </c>
      <c r="F66" s="137"/>
      <c r="G66" s="137"/>
      <c r="H66" s="137">
        <f>'将来負担比率（分子）の構造'!K$41</f>
        <v>23764</v>
      </c>
      <c r="I66" s="137"/>
      <c r="J66" s="137"/>
      <c r="K66" s="137">
        <f>'将来負担比率（分子）の構造'!L$41</f>
        <v>23416</v>
      </c>
      <c r="L66" s="137"/>
      <c r="M66" s="137"/>
      <c r="N66" s="137">
        <f>'将来負担比率（分子）の構造'!M$41</f>
        <v>24965</v>
      </c>
      <c r="O66" s="137"/>
      <c r="P66" s="137"/>
    </row>
    <row r="67" spans="1:16">
      <c r="A67" s="137" t="s">
        <v>63</v>
      </c>
      <c r="B67" s="137" t="e">
        <f>NA()</f>
        <v>#N/A</v>
      </c>
      <c r="C67" s="137">
        <f>IF(ISNUMBER('将来負担比率（分子）の構造'!I$53), IF('将来負担比率（分子）の構造'!I$53 &lt; 0, 0, '将来負担比率（分子）の構造'!I$53), NA())</f>
        <v>1953</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5327789</v>
      </c>
      <c r="S5" s="671"/>
      <c r="T5" s="671"/>
      <c r="U5" s="671"/>
      <c r="V5" s="671"/>
      <c r="W5" s="671"/>
      <c r="X5" s="671"/>
      <c r="Y5" s="718"/>
      <c r="Z5" s="731">
        <v>17.2</v>
      </c>
      <c r="AA5" s="731"/>
      <c r="AB5" s="731"/>
      <c r="AC5" s="731"/>
      <c r="AD5" s="732">
        <v>5327789</v>
      </c>
      <c r="AE5" s="732"/>
      <c r="AF5" s="732"/>
      <c r="AG5" s="732"/>
      <c r="AH5" s="732"/>
      <c r="AI5" s="732"/>
      <c r="AJ5" s="732"/>
      <c r="AK5" s="732"/>
      <c r="AL5" s="719">
        <v>34.700000000000003</v>
      </c>
      <c r="AM5" s="688"/>
      <c r="AN5" s="688"/>
      <c r="AO5" s="720"/>
      <c r="AP5" s="707" t="s">
        <v>209</v>
      </c>
      <c r="AQ5" s="708"/>
      <c r="AR5" s="708"/>
      <c r="AS5" s="708"/>
      <c r="AT5" s="708"/>
      <c r="AU5" s="708"/>
      <c r="AV5" s="708"/>
      <c r="AW5" s="708"/>
      <c r="AX5" s="708"/>
      <c r="AY5" s="708"/>
      <c r="AZ5" s="708"/>
      <c r="BA5" s="708"/>
      <c r="BB5" s="708"/>
      <c r="BC5" s="708"/>
      <c r="BD5" s="708"/>
      <c r="BE5" s="708"/>
      <c r="BF5" s="709"/>
      <c r="BG5" s="620">
        <v>5327667</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262552</v>
      </c>
      <c r="S6" s="621"/>
      <c r="T6" s="621"/>
      <c r="U6" s="621"/>
      <c r="V6" s="621"/>
      <c r="W6" s="621"/>
      <c r="X6" s="621"/>
      <c r="Y6" s="622"/>
      <c r="Z6" s="673">
        <v>0.8</v>
      </c>
      <c r="AA6" s="673"/>
      <c r="AB6" s="673"/>
      <c r="AC6" s="673"/>
      <c r="AD6" s="674">
        <v>262552</v>
      </c>
      <c r="AE6" s="674"/>
      <c r="AF6" s="674"/>
      <c r="AG6" s="674"/>
      <c r="AH6" s="674"/>
      <c r="AI6" s="674"/>
      <c r="AJ6" s="674"/>
      <c r="AK6" s="674"/>
      <c r="AL6" s="643">
        <v>1.7</v>
      </c>
      <c r="AM6" s="675"/>
      <c r="AN6" s="675"/>
      <c r="AO6" s="676"/>
      <c r="AP6" s="617" t="s">
        <v>215</v>
      </c>
      <c r="AQ6" s="618"/>
      <c r="AR6" s="618"/>
      <c r="AS6" s="618"/>
      <c r="AT6" s="618"/>
      <c r="AU6" s="618"/>
      <c r="AV6" s="618"/>
      <c r="AW6" s="618"/>
      <c r="AX6" s="618"/>
      <c r="AY6" s="618"/>
      <c r="AZ6" s="618"/>
      <c r="BA6" s="618"/>
      <c r="BB6" s="618"/>
      <c r="BC6" s="618"/>
      <c r="BD6" s="618"/>
      <c r="BE6" s="618"/>
      <c r="BF6" s="619"/>
      <c r="BG6" s="620">
        <v>5327667</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212431</v>
      </c>
      <c r="CS6" s="621"/>
      <c r="CT6" s="621"/>
      <c r="CU6" s="621"/>
      <c r="CV6" s="621"/>
      <c r="CW6" s="621"/>
      <c r="CX6" s="621"/>
      <c r="CY6" s="622"/>
      <c r="CZ6" s="673">
        <v>0.7</v>
      </c>
      <c r="DA6" s="673"/>
      <c r="DB6" s="673"/>
      <c r="DC6" s="673"/>
      <c r="DD6" s="626" t="s">
        <v>210</v>
      </c>
      <c r="DE6" s="621"/>
      <c r="DF6" s="621"/>
      <c r="DG6" s="621"/>
      <c r="DH6" s="621"/>
      <c r="DI6" s="621"/>
      <c r="DJ6" s="621"/>
      <c r="DK6" s="621"/>
      <c r="DL6" s="621"/>
      <c r="DM6" s="621"/>
      <c r="DN6" s="621"/>
      <c r="DO6" s="621"/>
      <c r="DP6" s="622"/>
      <c r="DQ6" s="626">
        <v>212431</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3301</v>
      </c>
      <c r="S7" s="621"/>
      <c r="T7" s="621"/>
      <c r="U7" s="621"/>
      <c r="V7" s="621"/>
      <c r="W7" s="621"/>
      <c r="X7" s="621"/>
      <c r="Y7" s="622"/>
      <c r="Z7" s="673">
        <v>0</v>
      </c>
      <c r="AA7" s="673"/>
      <c r="AB7" s="673"/>
      <c r="AC7" s="673"/>
      <c r="AD7" s="674">
        <v>3301</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2116525</v>
      </c>
      <c r="BH7" s="621"/>
      <c r="BI7" s="621"/>
      <c r="BJ7" s="621"/>
      <c r="BK7" s="621"/>
      <c r="BL7" s="621"/>
      <c r="BM7" s="621"/>
      <c r="BN7" s="622"/>
      <c r="BO7" s="673">
        <v>39.700000000000003</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6822913</v>
      </c>
      <c r="CS7" s="621"/>
      <c r="CT7" s="621"/>
      <c r="CU7" s="621"/>
      <c r="CV7" s="621"/>
      <c r="CW7" s="621"/>
      <c r="CX7" s="621"/>
      <c r="CY7" s="622"/>
      <c r="CZ7" s="673">
        <v>22.7</v>
      </c>
      <c r="DA7" s="673"/>
      <c r="DB7" s="673"/>
      <c r="DC7" s="673"/>
      <c r="DD7" s="626">
        <v>3650617</v>
      </c>
      <c r="DE7" s="621"/>
      <c r="DF7" s="621"/>
      <c r="DG7" s="621"/>
      <c r="DH7" s="621"/>
      <c r="DI7" s="621"/>
      <c r="DJ7" s="621"/>
      <c r="DK7" s="621"/>
      <c r="DL7" s="621"/>
      <c r="DM7" s="621"/>
      <c r="DN7" s="621"/>
      <c r="DO7" s="621"/>
      <c r="DP7" s="622"/>
      <c r="DQ7" s="626">
        <v>3013678</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8219</v>
      </c>
      <c r="S8" s="621"/>
      <c r="T8" s="621"/>
      <c r="U8" s="621"/>
      <c r="V8" s="621"/>
      <c r="W8" s="621"/>
      <c r="X8" s="621"/>
      <c r="Y8" s="622"/>
      <c r="Z8" s="673">
        <v>0</v>
      </c>
      <c r="AA8" s="673"/>
      <c r="AB8" s="673"/>
      <c r="AC8" s="673"/>
      <c r="AD8" s="674">
        <v>8219</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79918</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9229260</v>
      </c>
      <c r="CS8" s="621"/>
      <c r="CT8" s="621"/>
      <c r="CU8" s="621"/>
      <c r="CV8" s="621"/>
      <c r="CW8" s="621"/>
      <c r="CX8" s="621"/>
      <c r="CY8" s="622"/>
      <c r="CZ8" s="673">
        <v>30.7</v>
      </c>
      <c r="DA8" s="673"/>
      <c r="DB8" s="673"/>
      <c r="DC8" s="673"/>
      <c r="DD8" s="626">
        <v>40848</v>
      </c>
      <c r="DE8" s="621"/>
      <c r="DF8" s="621"/>
      <c r="DG8" s="621"/>
      <c r="DH8" s="621"/>
      <c r="DI8" s="621"/>
      <c r="DJ8" s="621"/>
      <c r="DK8" s="621"/>
      <c r="DL8" s="621"/>
      <c r="DM8" s="621"/>
      <c r="DN8" s="621"/>
      <c r="DO8" s="621"/>
      <c r="DP8" s="622"/>
      <c r="DQ8" s="626">
        <v>4431476</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4758</v>
      </c>
      <c r="S9" s="621"/>
      <c r="T9" s="621"/>
      <c r="U9" s="621"/>
      <c r="V9" s="621"/>
      <c r="W9" s="621"/>
      <c r="X9" s="621"/>
      <c r="Y9" s="622"/>
      <c r="Z9" s="673">
        <v>0</v>
      </c>
      <c r="AA9" s="673"/>
      <c r="AB9" s="673"/>
      <c r="AC9" s="673"/>
      <c r="AD9" s="674">
        <v>4758</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1631385</v>
      </c>
      <c r="BH9" s="621"/>
      <c r="BI9" s="621"/>
      <c r="BJ9" s="621"/>
      <c r="BK9" s="621"/>
      <c r="BL9" s="621"/>
      <c r="BM9" s="621"/>
      <c r="BN9" s="622"/>
      <c r="BO9" s="673">
        <v>30.6</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2728397</v>
      </c>
      <c r="CS9" s="621"/>
      <c r="CT9" s="621"/>
      <c r="CU9" s="621"/>
      <c r="CV9" s="621"/>
      <c r="CW9" s="621"/>
      <c r="CX9" s="621"/>
      <c r="CY9" s="622"/>
      <c r="CZ9" s="673">
        <v>9.1</v>
      </c>
      <c r="DA9" s="673"/>
      <c r="DB9" s="673"/>
      <c r="DC9" s="673"/>
      <c r="DD9" s="626">
        <v>108707</v>
      </c>
      <c r="DE9" s="621"/>
      <c r="DF9" s="621"/>
      <c r="DG9" s="621"/>
      <c r="DH9" s="621"/>
      <c r="DI9" s="621"/>
      <c r="DJ9" s="621"/>
      <c r="DK9" s="621"/>
      <c r="DL9" s="621"/>
      <c r="DM9" s="621"/>
      <c r="DN9" s="621"/>
      <c r="DO9" s="621"/>
      <c r="DP9" s="622"/>
      <c r="DQ9" s="626">
        <v>2230030</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910348</v>
      </c>
      <c r="S10" s="621"/>
      <c r="T10" s="621"/>
      <c r="U10" s="621"/>
      <c r="V10" s="621"/>
      <c r="W10" s="621"/>
      <c r="X10" s="621"/>
      <c r="Y10" s="622"/>
      <c r="Z10" s="673">
        <v>2.9</v>
      </c>
      <c r="AA10" s="673"/>
      <c r="AB10" s="673"/>
      <c r="AC10" s="673"/>
      <c r="AD10" s="674">
        <v>910348</v>
      </c>
      <c r="AE10" s="674"/>
      <c r="AF10" s="674"/>
      <c r="AG10" s="674"/>
      <c r="AH10" s="674"/>
      <c r="AI10" s="674"/>
      <c r="AJ10" s="674"/>
      <c r="AK10" s="674"/>
      <c r="AL10" s="643">
        <v>5.9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132305</v>
      </c>
      <c r="BH10" s="621"/>
      <c r="BI10" s="621"/>
      <c r="BJ10" s="621"/>
      <c r="BK10" s="621"/>
      <c r="BL10" s="621"/>
      <c r="BM10" s="621"/>
      <c r="BN10" s="622"/>
      <c r="BO10" s="673">
        <v>2.5</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17936</v>
      </c>
      <c r="CS10" s="621"/>
      <c r="CT10" s="621"/>
      <c r="CU10" s="621"/>
      <c r="CV10" s="621"/>
      <c r="CW10" s="621"/>
      <c r="CX10" s="621"/>
      <c r="CY10" s="622"/>
      <c r="CZ10" s="673">
        <v>0.1</v>
      </c>
      <c r="DA10" s="673"/>
      <c r="DB10" s="673"/>
      <c r="DC10" s="673"/>
      <c r="DD10" s="626">
        <v>500</v>
      </c>
      <c r="DE10" s="621"/>
      <c r="DF10" s="621"/>
      <c r="DG10" s="621"/>
      <c r="DH10" s="621"/>
      <c r="DI10" s="621"/>
      <c r="DJ10" s="621"/>
      <c r="DK10" s="621"/>
      <c r="DL10" s="621"/>
      <c r="DM10" s="621"/>
      <c r="DN10" s="621"/>
      <c r="DO10" s="621"/>
      <c r="DP10" s="622"/>
      <c r="DQ10" s="626">
        <v>17936</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8056</v>
      </c>
      <c r="S11" s="621"/>
      <c r="T11" s="621"/>
      <c r="U11" s="621"/>
      <c r="V11" s="621"/>
      <c r="W11" s="621"/>
      <c r="X11" s="621"/>
      <c r="Y11" s="622"/>
      <c r="Z11" s="673">
        <v>0</v>
      </c>
      <c r="AA11" s="673"/>
      <c r="AB11" s="673"/>
      <c r="AC11" s="673"/>
      <c r="AD11" s="674">
        <v>8056</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272917</v>
      </c>
      <c r="BH11" s="621"/>
      <c r="BI11" s="621"/>
      <c r="BJ11" s="621"/>
      <c r="BK11" s="621"/>
      <c r="BL11" s="621"/>
      <c r="BM11" s="621"/>
      <c r="BN11" s="622"/>
      <c r="BO11" s="673">
        <v>5.0999999999999996</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1398927</v>
      </c>
      <c r="CS11" s="621"/>
      <c r="CT11" s="621"/>
      <c r="CU11" s="621"/>
      <c r="CV11" s="621"/>
      <c r="CW11" s="621"/>
      <c r="CX11" s="621"/>
      <c r="CY11" s="622"/>
      <c r="CZ11" s="673">
        <v>4.5999999999999996</v>
      </c>
      <c r="DA11" s="673"/>
      <c r="DB11" s="673"/>
      <c r="DC11" s="673"/>
      <c r="DD11" s="626">
        <v>567918</v>
      </c>
      <c r="DE11" s="621"/>
      <c r="DF11" s="621"/>
      <c r="DG11" s="621"/>
      <c r="DH11" s="621"/>
      <c r="DI11" s="621"/>
      <c r="DJ11" s="621"/>
      <c r="DK11" s="621"/>
      <c r="DL11" s="621"/>
      <c r="DM11" s="621"/>
      <c r="DN11" s="621"/>
      <c r="DO11" s="621"/>
      <c r="DP11" s="622"/>
      <c r="DQ11" s="626">
        <v>699079</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2654868</v>
      </c>
      <c r="BH12" s="621"/>
      <c r="BI12" s="621"/>
      <c r="BJ12" s="621"/>
      <c r="BK12" s="621"/>
      <c r="BL12" s="621"/>
      <c r="BM12" s="621"/>
      <c r="BN12" s="622"/>
      <c r="BO12" s="673">
        <v>49.8</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506014</v>
      </c>
      <c r="CS12" s="621"/>
      <c r="CT12" s="621"/>
      <c r="CU12" s="621"/>
      <c r="CV12" s="621"/>
      <c r="CW12" s="621"/>
      <c r="CX12" s="621"/>
      <c r="CY12" s="622"/>
      <c r="CZ12" s="673">
        <v>1.7</v>
      </c>
      <c r="DA12" s="673"/>
      <c r="DB12" s="673"/>
      <c r="DC12" s="673"/>
      <c r="DD12" s="626">
        <v>142750</v>
      </c>
      <c r="DE12" s="621"/>
      <c r="DF12" s="621"/>
      <c r="DG12" s="621"/>
      <c r="DH12" s="621"/>
      <c r="DI12" s="621"/>
      <c r="DJ12" s="621"/>
      <c r="DK12" s="621"/>
      <c r="DL12" s="621"/>
      <c r="DM12" s="621"/>
      <c r="DN12" s="621"/>
      <c r="DO12" s="621"/>
      <c r="DP12" s="622"/>
      <c r="DQ12" s="626">
        <v>440693</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32181</v>
      </c>
      <c r="S13" s="621"/>
      <c r="T13" s="621"/>
      <c r="U13" s="621"/>
      <c r="V13" s="621"/>
      <c r="W13" s="621"/>
      <c r="X13" s="621"/>
      <c r="Y13" s="622"/>
      <c r="Z13" s="673">
        <v>0.1</v>
      </c>
      <c r="AA13" s="673"/>
      <c r="AB13" s="673"/>
      <c r="AC13" s="673"/>
      <c r="AD13" s="674">
        <v>32181</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2617436</v>
      </c>
      <c r="BH13" s="621"/>
      <c r="BI13" s="621"/>
      <c r="BJ13" s="621"/>
      <c r="BK13" s="621"/>
      <c r="BL13" s="621"/>
      <c r="BM13" s="621"/>
      <c r="BN13" s="622"/>
      <c r="BO13" s="673">
        <v>49.1</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2433210</v>
      </c>
      <c r="CS13" s="621"/>
      <c r="CT13" s="621"/>
      <c r="CU13" s="621"/>
      <c r="CV13" s="621"/>
      <c r="CW13" s="621"/>
      <c r="CX13" s="621"/>
      <c r="CY13" s="622"/>
      <c r="CZ13" s="673">
        <v>8.1</v>
      </c>
      <c r="DA13" s="673"/>
      <c r="DB13" s="673"/>
      <c r="DC13" s="673"/>
      <c r="DD13" s="626">
        <v>1339008</v>
      </c>
      <c r="DE13" s="621"/>
      <c r="DF13" s="621"/>
      <c r="DG13" s="621"/>
      <c r="DH13" s="621"/>
      <c r="DI13" s="621"/>
      <c r="DJ13" s="621"/>
      <c r="DK13" s="621"/>
      <c r="DL13" s="621"/>
      <c r="DM13" s="621"/>
      <c r="DN13" s="621"/>
      <c r="DO13" s="621"/>
      <c r="DP13" s="622"/>
      <c r="DQ13" s="626">
        <v>1268499</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191306</v>
      </c>
      <c r="BH14" s="621"/>
      <c r="BI14" s="621"/>
      <c r="BJ14" s="621"/>
      <c r="BK14" s="621"/>
      <c r="BL14" s="621"/>
      <c r="BM14" s="621"/>
      <c r="BN14" s="622"/>
      <c r="BO14" s="673">
        <v>3.6</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1381885</v>
      </c>
      <c r="CS14" s="621"/>
      <c r="CT14" s="621"/>
      <c r="CU14" s="621"/>
      <c r="CV14" s="621"/>
      <c r="CW14" s="621"/>
      <c r="CX14" s="621"/>
      <c r="CY14" s="622"/>
      <c r="CZ14" s="673">
        <v>4.5999999999999996</v>
      </c>
      <c r="DA14" s="673"/>
      <c r="DB14" s="673"/>
      <c r="DC14" s="673"/>
      <c r="DD14" s="626">
        <v>754175</v>
      </c>
      <c r="DE14" s="621"/>
      <c r="DF14" s="621"/>
      <c r="DG14" s="621"/>
      <c r="DH14" s="621"/>
      <c r="DI14" s="621"/>
      <c r="DJ14" s="621"/>
      <c r="DK14" s="621"/>
      <c r="DL14" s="621"/>
      <c r="DM14" s="621"/>
      <c r="DN14" s="621"/>
      <c r="DO14" s="621"/>
      <c r="DP14" s="622"/>
      <c r="DQ14" s="626">
        <v>633155</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16877</v>
      </c>
      <c r="S15" s="621"/>
      <c r="T15" s="621"/>
      <c r="U15" s="621"/>
      <c r="V15" s="621"/>
      <c r="W15" s="621"/>
      <c r="X15" s="621"/>
      <c r="Y15" s="622"/>
      <c r="Z15" s="673">
        <v>0.1</v>
      </c>
      <c r="AA15" s="673"/>
      <c r="AB15" s="673"/>
      <c r="AC15" s="673"/>
      <c r="AD15" s="674">
        <v>16877</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364968</v>
      </c>
      <c r="BH15" s="621"/>
      <c r="BI15" s="621"/>
      <c r="BJ15" s="621"/>
      <c r="BK15" s="621"/>
      <c r="BL15" s="621"/>
      <c r="BM15" s="621"/>
      <c r="BN15" s="622"/>
      <c r="BO15" s="673">
        <v>6.9</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2521742</v>
      </c>
      <c r="CS15" s="621"/>
      <c r="CT15" s="621"/>
      <c r="CU15" s="621"/>
      <c r="CV15" s="621"/>
      <c r="CW15" s="621"/>
      <c r="CX15" s="621"/>
      <c r="CY15" s="622"/>
      <c r="CZ15" s="673">
        <v>8.4</v>
      </c>
      <c r="DA15" s="673"/>
      <c r="DB15" s="673"/>
      <c r="DC15" s="673"/>
      <c r="DD15" s="626">
        <v>388127</v>
      </c>
      <c r="DE15" s="621"/>
      <c r="DF15" s="621"/>
      <c r="DG15" s="621"/>
      <c r="DH15" s="621"/>
      <c r="DI15" s="621"/>
      <c r="DJ15" s="621"/>
      <c r="DK15" s="621"/>
      <c r="DL15" s="621"/>
      <c r="DM15" s="621"/>
      <c r="DN15" s="621"/>
      <c r="DO15" s="621"/>
      <c r="DP15" s="622"/>
      <c r="DQ15" s="626">
        <v>2076292</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9864789</v>
      </c>
      <c r="S16" s="621"/>
      <c r="T16" s="621"/>
      <c r="U16" s="621"/>
      <c r="V16" s="621"/>
      <c r="W16" s="621"/>
      <c r="X16" s="621"/>
      <c r="Y16" s="622"/>
      <c r="Z16" s="673">
        <v>31.9</v>
      </c>
      <c r="AA16" s="673"/>
      <c r="AB16" s="673"/>
      <c r="AC16" s="673"/>
      <c r="AD16" s="674">
        <v>8669539</v>
      </c>
      <c r="AE16" s="674"/>
      <c r="AF16" s="674"/>
      <c r="AG16" s="674"/>
      <c r="AH16" s="674"/>
      <c r="AI16" s="674"/>
      <c r="AJ16" s="674"/>
      <c r="AK16" s="674"/>
      <c r="AL16" s="643">
        <v>56.5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41474</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10751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8669539</v>
      </c>
      <c r="S17" s="621"/>
      <c r="T17" s="621"/>
      <c r="U17" s="621"/>
      <c r="V17" s="621"/>
      <c r="W17" s="621"/>
      <c r="X17" s="621"/>
      <c r="Y17" s="622"/>
      <c r="Z17" s="673">
        <v>28.1</v>
      </c>
      <c r="AA17" s="673"/>
      <c r="AB17" s="673"/>
      <c r="AC17" s="673"/>
      <c r="AD17" s="674">
        <v>8669539</v>
      </c>
      <c r="AE17" s="674"/>
      <c r="AF17" s="674"/>
      <c r="AG17" s="674"/>
      <c r="AH17" s="674"/>
      <c r="AI17" s="674"/>
      <c r="AJ17" s="674"/>
      <c r="AK17" s="674"/>
      <c r="AL17" s="643">
        <v>56.5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2815272</v>
      </c>
      <c r="CS17" s="621"/>
      <c r="CT17" s="621"/>
      <c r="CU17" s="621"/>
      <c r="CV17" s="621"/>
      <c r="CW17" s="621"/>
      <c r="CX17" s="621"/>
      <c r="CY17" s="622"/>
      <c r="CZ17" s="673">
        <v>9.4</v>
      </c>
      <c r="DA17" s="673"/>
      <c r="DB17" s="673"/>
      <c r="DC17" s="673"/>
      <c r="DD17" s="626" t="s">
        <v>112</v>
      </c>
      <c r="DE17" s="621"/>
      <c r="DF17" s="621"/>
      <c r="DG17" s="621"/>
      <c r="DH17" s="621"/>
      <c r="DI17" s="621"/>
      <c r="DJ17" s="621"/>
      <c r="DK17" s="621"/>
      <c r="DL17" s="621"/>
      <c r="DM17" s="621"/>
      <c r="DN17" s="621"/>
      <c r="DO17" s="621"/>
      <c r="DP17" s="622"/>
      <c r="DQ17" s="626">
        <v>2620928</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1195250</v>
      </c>
      <c r="S18" s="621"/>
      <c r="T18" s="621"/>
      <c r="U18" s="621"/>
      <c r="V18" s="621"/>
      <c r="W18" s="621"/>
      <c r="X18" s="621"/>
      <c r="Y18" s="622"/>
      <c r="Z18" s="673">
        <v>3.9</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122</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16438870</v>
      </c>
      <c r="S20" s="621"/>
      <c r="T20" s="621"/>
      <c r="U20" s="621"/>
      <c r="V20" s="621"/>
      <c r="W20" s="621"/>
      <c r="X20" s="621"/>
      <c r="Y20" s="622"/>
      <c r="Z20" s="673">
        <v>53.2</v>
      </c>
      <c r="AA20" s="673"/>
      <c r="AB20" s="673"/>
      <c r="AC20" s="673"/>
      <c r="AD20" s="674">
        <v>15243620</v>
      </c>
      <c r="AE20" s="674"/>
      <c r="AF20" s="674"/>
      <c r="AG20" s="674"/>
      <c r="AH20" s="674"/>
      <c r="AI20" s="674"/>
      <c r="AJ20" s="674"/>
      <c r="AK20" s="674"/>
      <c r="AL20" s="643">
        <v>99.3</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122</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30109461</v>
      </c>
      <c r="CS20" s="621"/>
      <c r="CT20" s="621"/>
      <c r="CU20" s="621"/>
      <c r="CV20" s="621"/>
      <c r="CW20" s="621"/>
      <c r="CX20" s="621"/>
      <c r="CY20" s="622"/>
      <c r="CZ20" s="673">
        <v>100</v>
      </c>
      <c r="DA20" s="673"/>
      <c r="DB20" s="673"/>
      <c r="DC20" s="673"/>
      <c r="DD20" s="626">
        <v>6992650</v>
      </c>
      <c r="DE20" s="621"/>
      <c r="DF20" s="621"/>
      <c r="DG20" s="621"/>
      <c r="DH20" s="621"/>
      <c r="DI20" s="621"/>
      <c r="DJ20" s="621"/>
      <c r="DK20" s="621"/>
      <c r="DL20" s="621"/>
      <c r="DM20" s="621"/>
      <c r="DN20" s="621"/>
      <c r="DO20" s="621"/>
      <c r="DP20" s="622"/>
      <c r="DQ20" s="626">
        <v>17654948</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6384</v>
      </c>
      <c r="S21" s="621"/>
      <c r="T21" s="621"/>
      <c r="U21" s="621"/>
      <c r="V21" s="621"/>
      <c r="W21" s="621"/>
      <c r="X21" s="621"/>
      <c r="Y21" s="622"/>
      <c r="Z21" s="673">
        <v>0</v>
      </c>
      <c r="AA21" s="673"/>
      <c r="AB21" s="673"/>
      <c r="AC21" s="673"/>
      <c r="AD21" s="674">
        <v>6384</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122</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203719</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431975</v>
      </c>
      <c r="S23" s="621"/>
      <c r="T23" s="621"/>
      <c r="U23" s="621"/>
      <c r="V23" s="621"/>
      <c r="W23" s="621"/>
      <c r="X23" s="621"/>
      <c r="Y23" s="622"/>
      <c r="Z23" s="673">
        <v>1.4</v>
      </c>
      <c r="AA23" s="673"/>
      <c r="AB23" s="673"/>
      <c r="AC23" s="673"/>
      <c r="AD23" s="674">
        <v>20518</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32561</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13451026</v>
      </c>
      <c r="CS24" s="671"/>
      <c r="CT24" s="671"/>
      <c r="CU24" s="671"/>
      <c r="CV24" s="671"/>
      <c r="CW24" s="671"/>
      <c r="CX24" s="671"/>
      <c r="CY24" s="718"/>
      <c r="CZ24" s="722">
        <v>44.7</v>
      </c>
      <c r="DA24" s="723"/>
      <c r="DB24" s="723"/>
      <c r="DC24" s="724"/>
      <c r="DD24" s="717">
        <v>8887691</v>
      </c>
      <c r="DE24" s="671"/>
      <c r="DF24" s="671"/>
      <c r="DG24" s="671"/>
      <c r="DH24" s="671"/>
      <c r="DI24" s="671"/>
      <c r="DJ24" s="671"/>
      <c r="DK24" s="718"/>
      <c r="DL24" s="717">
        <v>8514600</v>
      </c>
      <c r="DM24" s="671"/>
      <c r="DN24" s="671"/>
      <c r="DO24" s="671"/>
      <c r="DP24" s="671"/>
      <c r="DQ24" s="671"/>
      <c r="DR24" s="671"/>
      <c r="DS24" s="671"/>
      <c r="DT24" s="671"/>
      <c r="DU24" s="671"/>
      <c r="DV24" s="718"/>
      <c r="DW24" s="719">
        <v>53.7</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3630564</v>
      </c>
      <c r="S25" s="621"/>
      <c r="T25" s="621"/>
      <c r="U25" s="621"/>
      <c r="V25" s="621"/>
      <c r="W25" s="621"/>
      <c r="X25" s="621"/>
      <c r="Y25" s="622"/>
      <c r="Z25" s="673">
        <v>11.8</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4639774</v>
      </c>
      <c r="CS25" s="639"/>
      <c r="CT25" s="639"/>
      <c r="CU25" s="639"/>
      <c r="CV25" s="639"/>
      <c r="CW25" s="639"/>
      <c r="CX25" s="639"/>
      <c r="CY25" s="640"/>
      <c r="CZ25" s="623">
        <v>15.4</v>
      </c>
      <c r="DA25" s="641"/>
      <c r="DB25" s="641"/>
      <c r="DC25" s="642"/>
      <c r="DD25" s="626">
        <v>4405451</v>
      </c>
      <c r="DE25" s="639"/>
      <c r="DF25" s="639"/>
      <c r="DG25" s="639"/>
      <c r="DH25" s="639"/>
      <c r="DI25" s="639"/>
      <c r="DJ25" s="639"/>
      <c r="DK25" s="640"/>
      <c r="DL25" s="626">
        <v>4222084</v>
      </c>
      <c r="DM25" s="639"/>
      <c r="DN25" s="639"/>
      <c r="DO25" s="639"/>
      <c r="DP25" s="639"/>
      <c r="DQ25" s="639"/>
      <c r="DR25" s="639"/>
      <c r="DS25" s="639"/>
      <c r="DT25" s="639"/>
      <c r="DU25" s="639"/>
      <c r="DV25" s="640"/>
      <c r="DW25" s="643">
        <v>26.6</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3157974</v>
      </c>
      <c r="CS26" s="621"/>
      <c r="CT26" s="621"/>
      <c r="CU26" s="621"/>
      <c r="CV26" s="621"/>
      <c r="CW26" s="621"/>
      <c r="CX26" s="621"/>
      <c r="CY26" s="622"/>
      <c r="CZ26" s="623">
        <v>10.5</v>
      </c>
      <c r="DA26" s="641"/>
      <c r="DB26" s="641"/>
      <c r="DC26" s="642"/>
      <c r="DD26" s="626">
        <v>2960626</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2147642</v>
      </c>
      <c r="S27" s="621"/>
      <c r="T27" s="621"/>
      <c r="U27" s="621"/>
      <c r="V27" s="621"/>
      <c r="W27" s="621"/>
      <c r="X27" s="621"/>
      <c r="Y27" s="622"/>
      <c r="Z27" s="673">
        <v>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5327789</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5995980</v>
      </c>
      <c r="CS27" s="639"/>
      <c r="CT27" s="639"/>
      <c r="CU27" s="639"/>
      <c r="CV27" s="639"/>
      <c r="CW27" s="639"/>
      <c r="CX27" s="639"/>
      <c r="CY27" s="640"/>
      <c r="CZ27" s="623">
        <v>19.899999999999999</v>
      </c>
      <c r="DA27" s="641"/>
      <c r="DB27" s="641"/>
      <c r="DC27" s="642"/>
      <c r="DD27" s="626">
        <v>1861312</v>
      </c>
      <c r="DE27" s="639"/>
      <c r="DF27" s="639"/>
      <c r="DG27" s="639"/>
      <c r="DH27" s="639"/>
      <c r="DI27" s="639"/>
      <c r="DJ27" s="639"/>
      <c r="DK27" s="640"/>
      <c r="DL27" s="626">
        <v>1808386</v>
      </c>
      <c r="DM27" s="639"/>
      <c r="DN27" s="639"/>
      <c r="DO27" s="639"/>
      <c r="DP27" s="639"/>
      <c r="DQ27" s="639"/>
      <c r="DR27" s="639"/>
      <c r="DS27" s="639"/>
      <c r="DT27" s="639"/>
      <c r="DU27" s="639"/>
      <c r="DV27" s="640"/>
      <c r="DW27" s="643">
        <v>11.4</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168644</v>
      </c>
      <c r="S28" s="621"/>
      <c r="T28" s="621"/>
      <c r="U28" s="621"/>
      <c r="V28" s="621"/>
      <c r="W28" s="621"/>
      <c r="X28" s="621"/>
      <c r="Y28" s="622"/>
      <c r="Z28" s="673">
        <v>0.5</v>
      </c>
      <c r="AA28" s="673"/>
      <c r="AB28" s="673"/>
      <c r="AC28" s="673"/>
      <c r="AD28" s="674">
        <v>78117</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2815272</v>
      </c>
      <c r="CS28" s="621"/>
      <c r="CT28" s="621"/>
      <c r="CU28" s="621"/>
      <c r="CV28" s="621"/>
      <c r="CW28" s="621"/>
      <c r="CX28" s="621"/>
      <c r="CY28" s="622"/>
      <c r="CZ28" s="623">
        <v>9.4</v>
      </c>
      <c r="DA28" s="641"/>
      <c r="DB28" s="641"/>
      <c r="DC28" s="642"/>
      <c r="DD28" s="626">
        <v>2620928</v>
      </c>
      <c r="DE28" s="621"/>
      <c r="DF28" s="621"/>
      <c r="DG28" s="621"/>
      <c r="DH28" s="621"/>
      <c r="DI28" s="621"/>
      <c r="DJ28" s="621"/>
      <c r="DK28" s="622"/>
      <c r="DL28" s="626">
        <v>2484130</v>
      </c>
      <c r="DM28" s="621"/>
      <c r="DN28" s="621"/>
      <c r="DO28" s="621"/>
      <c r="DP28" s="621"/>
      <c r="DQ28" s="621"/>
      <c r="DR28" s="621"/>
      <c r="DS28" s="621"/>
      <c r="DT28" s="621"/>
      <c r="DU28" s="621"/>
      <c r="DV28" s="622"/>
      <c r="DW28" s="643">
        <v>15.7</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30017</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2815272</v>
      </c>
      <c r="CS29" s="639"/>
      <c r="CT29" s="639"/>
      <c r="CU29" s="639"/>
      <c r="CV29" s="639"/>
      <c r="CW29" s="639"/>
      <c r="CX29" s="639"/>
      <c r="CY29" s="640"/>
      <c r="CZ29" s="623">
        <v>9.4</v>
      </c>
      <c r="DA29" s="641"/>
      <c r="DB29" s="641"/>
      <c r="DC29" s="642"/>
      <c r="DD29" s="626">
        <v>2620928</v>
      </c>
      <c r="DE29" s="639"/>
      <c r="DF29" s="639"/>
      <c r="DG29" s="639"/>
      <c r="DH29" s="639"/>
      <c r="DI29" s="639"/>
      <c r="DJ29" s="639"/>
      <c r="DK29" s="640"/>
      <c r="DL29" s="626">
        <v>2484130</v>
      </c>
      <c r="DM29" s="639"/>
      <c r="DN29" s="639"/>
      <c r="DO29" s="639"/>
      <c r="DP29" s="639"/>
      <c r="DQ29" s="639"/>
      <c r="DR29" s="639"/>
      <c r="DS29" s="639"/>
      <c r="DT29" s="639"/>
      <c r="DU29" s="639"/>
      <c r="DV29" s="640"/>
      <c r="DW29" s="643">
        <v>15.7</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1817710</v>
      </c>
      <c r="S30" s="621"/>
      <c r="T30" s="621"/>
      <c r="U30" s="621"/>
      <c r="V30" s="621"/>
      <c r="W30" s="621"/>
      <c r="X30" s="621"/>
      <c r="Y30" s="622"/>
      <c r="Z30" s="673">
        <v>5.9</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98.9</v>
      </c>
      <c r="BH30" s="687"/>
      <c r="BI30" s="687"/>
      <c r="BJ30" s="687"/>
      <c r="BK30" s="687"/>
      <c r="BL30" s="687"/>
      <c r="BM30" s="688">
        <v>93.9</v>
      </c>
      <c r="BN30" s="687"/>
      <c r="BO30" s="687"/>
      <c r="BP30" s="687"/>
      <c r="BQ30" s="689"/>
      <c r="BR30" s="686">
        <v>98.9</v>
      </c>
      <c r="BS30" s="687"/>
      <c r="BT30" s="687"/>
      <c r="BU30" s="687"/>
      <c r="BV30" s="687"/>
      <c r="BW30" s="687"/>
      <c r="BX30" s="688">
        <v>93.5</v>
      </c>
      <c r="BY30" s="687"/>
      <c r="BZ30" s="687"/>
      <c r="CA30" s="687"/>
      <c r="CB30" s="689"/>
      <c r="CD30" s="692"/>
      <c r="CE30" s="693"/>
      <c r="CF30" s="657" t="s">
        <v>292</v>
      </c>
      <c r="CG30" s="654"/>
      <c r="CH30" s="654"/>
      <c r="CI30" s="654"/>
      <c r="CJ30" s="654"/>
      <c r="CK30" s="654"/>
      <c r="CL30" s="654"/>
      <c r="CM30" s="654"/>
      <c r="CN30" s="654"/>
      <c r="CO30" s="654"/>
      <c r="CP30" s="654"/>
      <c r="CQ30" s="655"/>
      <c r="CR30" s="620">
        <v>2607785</v>
      </c>
      <c r="CS30" s="621"/>
      <c r="CT30" s="621"/>
      <c r="CU30" s="621"/>
      <c r="CV30" s="621"/>
      <c r="CW30" s="621"/>
      <c r="CX30" s="621"/>
      <c r="CY30" s="622"/>
      <c r="CZ30" s="623">
        <v>8.6999999999999993</v>
      </c>
      <c r="DA30" s="641"/>
      <c r="DB30" s="641"/>
      <c r="DC30" s="642"/>
      <c r="DD30" s="626">
        <v>2413441</v>
      </c>
      <c r="DE30" s="621"/>
      <c r="DF30" s="621"/>
      <c r="DG30" s="621"/>
      <c r="DH30" s="621"/>
      <c r="DI30" s="621"/>
      <c r="DJ30" s="621"/>
      <c r="DK30" s="622"/>
      <c r="DL30" s="626">
        <v>2276643</v>
      </c>
      <c r="DM30" s="621"/>
      <c r="DN30" s="621"/>
      <c r="DO30" s="621"/>
      <c r="DP30" s="621"/>
      <c r="DQ30" s="621"/>
      <c r="DR30" s="621"/>
      <c r="DS30" s="621"/>
      <c r="DT30" s="621"/>
      <c r="DU30" s="621"/>
      <c r="DV30" s="622"/>
      <c r="DW30" s="643">
        <v>14.4</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1452681</v>
      </c>
      <c r="S31" s="621"/>
      <c r="T31" s="621"/>
      <c r="U31" s="621"/>
      <c r="V31" s="621"/>
      <c r="W31" s="621"/>
      <c r="X31" s="621"/>
      <c r="Y31" s="622"/>
      <c r="Z31" s="673">
        <v>4.7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98.9</v>
      </c>
      <c r="BH31" s="639"/>
      <c r="BI31" s="639"/>
      <c r="BJ31" s="639"/>
      <c r="BK31" s="639"/>
      <c r="BL31" s="639"/>
      <c r="BM31" s="675">
        <v>95.2</v>
      </c>
      <c r="BN31" s="685"/>
      <c r="BO31" s="685"/>
      <c r="BP31" s="685"/>
      <c r="BQ31" s="649"/>
      <c r="BR31" s="684">
        <v>98.9</v>
      </c>
      <c r="BS31" s="639"/>
      <c r="BT31" s="639"/>
      <c r="BU31" s="639"/>
      <c r="BV31" s="639"/>
      <c r="BW31" s="639"/>
      <c r="BX31" s="675">
        <v>95</v>
      </c>
      <c r="BY31" s="685"/>
      <c r="BZ31" s="685"/>
      <c r="CA31" s="685"/>
      <c r="CB31" s="649"/>
      <c r="CD31" s="692"/>
      <c r="CE31" s="693"/>
      <c r="CF31" s="657" t="s">
        <v>296</v>
      </c>
      <c r="CG31" s="654"/>
      <c r="CH31" s="654"/>
      <c r="CI31" s="654"/>
      <c r="CJ31" s="654"/>
      <c r="CK31" s="654"/>
      <c r="CL31" s="654"/>
      <c r="CM31" s="654"/>
      <c r="CN31" s="654"/>
      <c r="CO31" s="654"/>
      <c r="CP31" s="654"/>
      <c r="CQ31" s="655"/>
      <c r="CR31" s="620">
        <v>207487</v>
      </c>
      <c r="CS31" s="639"/>
      <c r="CT31" s="639"/>
      <c r="CU31" s="639"/>
      <c r="CV31" s="639"/>
      <c r="CW31" s="639"/>
      <c r="CX31" s="639"/>
      <c r="CY31" s="640"/>
      <c r="CZ31" s="623">
        <v>0.7</v>
      </c>
      <c r="DA31" s="641"/>
      <c r="DB31" s="641"/>
      <c r="DC31" s="642"/>
      <c r="DD31" s="626">
        <v>207487</v>
      </c>
      <c r="DE31" s="639"/>
      <c r="DF31" s="639"/>
      <c r="DG31" s="639"/>
      <c r="DH31" s="639"/>
      <c r="DI31" s="639"/>
      <c r="DJ31" s="639"/>
      <c r="DK31" s="640"/>
      <c r="DL31" s="626">
        <v>207487</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372091</v>
      </c>
      <c r="S32" s="621"/>
      <c r="T32" s="621"/>
      <c r="U32" s="621"/>
      <c r="V32" s="621"/>
      <c r="W32" s="621"/>
      <c r="X32" s="621"/>
      <c r="Y32" s="622"/>
      <c r="Z32" s="673">
        <v>1.2</v>
      </c>
      <c r="AA32" s="673"/>
      <c r="AB32" s="673"/>
      <c r="AC32" s="673"/>
      <c r="AD32" s="674">
        <v>1705</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98.8</v>
      </c>
      <c r="BH32" s="605"/>
      <c r="BI32" s="605"/>
      <c r="BJ32" s="605"/>
      <c r="BK32" s="605"/>
      <c r="BL32" s="605"/>
      <c r="BM32" s="668">
        <v>92.2</v>
      </c>
      <c r="BN32" s="605"/>
      <c r="BO32" s="605"/>
      <c r="BP32" s="605"/>
      <c r="BQ32" s="662"/>
      <c r="BR32" s="683">
        <v>98.8</v>
      </c>
      <c r="BS32" s="605"/>
      <c r="BT32" s="605"/>
      <c r="BU32" s="605"/>
      <c r="BV32" s="605"/>
      <c r="BW32" s="605"/>
      <c r="BX32" s="668">
        <v>91.4</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4156700</v>
      </c>
      <c r="S33" s="621"/>
      <c r="T33" s="621"/>
      <c r="U33" s="621"/>
      <c r="V33" s="621"/>
      <c r="W33" s="621"/>
      <c r="X33" s="621"/>
      <c r="Y33" s="622"/>
      <c r="Z33" s="673">
        <v>13.5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9624311</v>
      </c>
      <c r="CS33" s="639"/>
      <c r="CT33" s="639"/>
      <c r="CU33" s="639"/>
      <c r="CV33" s="639"/>
      <c r="CW33" s="639"/>
      <c r="CX33" s="639"/>
      <c r="CY33" s="640"/>
      <c r="CZ33" s="623">
        <v>32</v>
      </c>
      <c r="DA33" s="641"/>
      <c r="DB33" s="641"/>
      <c r="DC33" s="642"/>
      <c r="DD33" s="626">
        <v>8078960</v>
      </c>
      <c r="DE33" s="639"/>
      <c r="DF33" s="639"/>
      <c r="DG33" s="639"/>
      <c r="DH33" s="639"/>
      <c r="DI33" s="639"/>
      <c r="DJ33" s="639"/>
      <c r="DK33" s="640"/>
      <c r="DL33" s="626">
        <v>5920545</v>
      </c>
      <c r="DM33" s="639"/>
      <c r="DN33" s="639"/>
      <c r="DO33" s="639"/>
      <c r="DP33" s="639"/>
      <c r="DQ33" s="639"/>
      <c r="DR33" s="639"/>
      <c r="DS33" s="639"/>
      <c r="DT33" s="639"/>
      <c r="DU33" s="639"/>
      <c r="DV33" s="640"/>
      <c r="DW33" s="643">
        <v>37.4</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2316494</v>
      </c>
      <c r="CS34" s="621"/>
      <c r="CT34" s="621"/>
      <c r="CU34" s="621"/>
      <c r="CV34" s="621"/>
      <c r="CW34" s="621"/>
      <c r="CX34" s="621"/>
      <c r="CY34" s="622"/>
      <c r="CZ34" s="623">
        <v>7.7</v>
      </c>
      <c r="DA34" s="641"/>
      <c r="DB34" s="641"/>
      <c r="DC34" s="642"/>
      <c r="DD34" s="626">
        <v>1929183</v>
      </c>
      <c r="DE34" s="621"/>
      <c r="DF34" s="621"/>
      <c r="DG34" s="621"/>
      <c r="DH34" s="621"/>
      <c r="DI34" s="621"/>
      <c r="DJ34" s="621"/>
      <c r="DK34" s="622"/>
      <c r="DL34" s="626">
        <v>1788862</v>
      </c>
      <c r="DM34" s="621"/>
      <c r="DN34" s="621"/>
      <c r="DO34" s="621"/>
      <c r="DP34" s="621"/>
      <c r="DQ34" s="621"/>
      <c r="DR34" s="621"/>
      <c r="DS34" s="621"/>
      <c r="DT34" s="621"/>
      <c r="DU34" s="621"/>
      <c r="DV34" s="622"/>
      <c r="DW34" s="643">
        <v>11.3</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500000</v>
      </c>
      <c r="S35" s="621"/>
      <c r="T35" s="621"/>
      <c r="U35" s="621"/>
      <c r="V35" s="621"/>
      <c r="W35" s="621"/>
      <c r="X35" s="621"/>
      <c r="Y35" s="622"/>
      <c r="Z35" s="673">
        <v>1.6</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4376962</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93646</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162325</v>
      </c>
      <c r="CS35" s="639"/>
      <c r="CT35" s="639"/>
      <c r="CU35" s="639"/>
      <c r="CV35" s="639"/>
      <c r="CW35" s="639"/>
      <c r="CX35" s="639"/>
      <c r="CY35" s="640"/>
      <c r="CZ35" s="623">
        <v>0.5</v>
      </c>
      <c r="DA35" s="641"/>
      <c r="DB35" s="641"/>
      <c r="DC35" s="642"/>
      <c r="DD35" s="626">
        <v>130396</v>
      </c>
      <c r="DE35" s="639"/>
      <c r="DF35" s="639"/>
      <c r="DG35" s="639"/>
      <c r="DH35" s="639"/>
      <c r="DI35" s="639"/>
      <c r="DJ35" s="639"/>
      <c r="DK35" s="640"/>
      <c r="DL35" s="626">
        <v>130396</v>
      </c>
      <c r="DM35" s="639"/>
      <c r="DN35" s="639"/>
      <c r="DO35" s="639"/>
      <c r="DP35" s="639"/>
      <c r="DQ35" s="639"/>
      <c r="DR35" s="639"/>
      <c r="DS35" s="639"/>
      <c r="DT35" s="639"/>
      <c r="DU35" s="639"/>
      <c r="DV35" s="640"/>
      <c r="DW35" s="643">
        <v>0.8</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30889558</v>
      </c>
      <c r="S36" s="661"/>
      <c r="T36" s="661"/>
      <c r="U36" s="661"/>
      <c r="V36" s="661"/>
      <c r="W36" s="661"/>
      <c r="X36" s="661"/>
      <c r="Y36" s="664"/>
      <c r="Z36" s="665">
        <v>100</v>
      </c>
      <c r="AA36" s="665"/>
      <c r="AB36" s="665"/>
      <c r="AC36" s="665"/>
      <c r="AD36" s="666">
        <v>15350344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1052348</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-393192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2311714</v>
      </c>
      <c r="CS36" s="621"/>
      <c r="CT36" s="621"/>
      <c r="CU36" s="621"/>
      <c r="CV36" s="621"/>
      <c r="CW36" s="621"/>
      <c r="CX36" s="621"/>
      <c r="CY36" s="622"/>
      <c r="CZ36" s="623">
        <v>7.7</v>
      </c>
      <c r="DA36" s="641"/>
      <c r="DB36" s="641"/>
      <c r="DC36" s="642"/>
      <c r="DD36" s="626">
        <v>1871314</v>
      </c>
      <c r="DE36" s="621"/>
      <c r="DF36" s="621"/>
      <c r="DG36" s="621"/>
      <c r="DH36" s="621"/>
      <c r="DI36" s="621"/>
      <c r="DJ36" s="621"/>
      <c r="DK36" s="622"/>
      <c r="DL36" s="626">
        <v>1260447</v>
      </c>
      <c r="DM36" s="621"/>
      <c r="DN36" s="621"/>
      <c r="DO36" s="621"/>
      <c r="DP36" s="621"/>
      <c r="DQ36" s="621"/>
      <c r="DR36" s="621"/>
      <c r="DS36" s="621"/>
      <c r="DT36" s="621"/>
      <c r="DU36" s="621"/>
      <c r="DV36" s="622"/>
      <c r="DW36" s="643">
        <v>8</v>
      </c>
      <c r="DX36" s="644"/>
      <c r="DY36" s="644"/>
      <c r="DZ36" s="644"/>
      <c r="EA36" s="644"/>
      <c r="EB36" s="644"/>
      <c r="EC36" s="645"/>
    </row>
    <row r="37" spans="2:133" ht="11.25" customHeight="1">
      <c r="AQ37" s="646" t="s">
        <v>314</v>
      </c>
      <c r="AR37" s="647"/>
      <c r="AS37" s="647"/>
      <c r="AT37" s="647"/>
      <c r="AU37" s="647"/>
      <c r="AV37" s="647"/>
      <c r="AW37" s="647"/>
      <c r="AX37" s="647"/>
      <c r="AY37" s="648"/>
      <c r="AZ37" s="620">
        <v>895765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8952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618868</v>
      </c>
      <c r="CS37" s="639"/>
      <c r="CT37" s="639"/>
      <c r="CU37" s="639"/>
      <c r="CV37" s="639"/>
      <c r="CW37" s="639"/>
      <c r="CX37" s="639"/>
      <c r="CY37" s="640"/>
      <c r="CZ37" s="623">
        <v>2.1</v>
      </c>
      <c r="DA37" s="641"/>
      <c r="DB37" s="641"/>
      <c r="DC37" s="642"/>
      <c r="DD37" s="626">
        <v>496668</v>
      </c>
      <c r="DE37" s="639"/>
      <c r="DF37" s="639"/>
      <c r="DG37" s="639"/>
      <c r="DH37" s="639"/>
      <c r="DI37" s="639"/>
      <c r="DJ37" s="639"/>
      <c r="DK37" s="640"/>
      <c r="DL37" s="626">
        <v>375268</v>
      </c>
      <c r="DM37" s="639"/>
      <c r="DN37" s="639"/>
      <c r="DO37" s="639"/>
      <c r="DP37" s="639"/>
      <c r="DQ37" s="639"/>
      <c r="DR37" s="639"/>
      <c r="DS37" s="639"/>
      <c r="DT37" s="639"/>
      <c r="DU37" s="639"/>
      <c r="DV37" s="640"/>
      <c r="DW37" s="643">
        <v>2.4</v>
      </c>
      <c r="DX37" s="644"/>
      <c r="DY37" s="644"/>
      <c r="DZ37" s="644"/>
      <c r="EA37" s="644"/>
      <c r="EB37" s="644"/>
      <c r="EC37" s="645"/>
    </row>
    <row r="38" spans="2:133" ht="11.25" customHeight="1">
      <c r="AQ38" s="646" t="s">
        <v>317</v>
      </c>
      <c r="AR38" s="647"/>
      <c r="AS38" s="647"/>
      <c r="AT38" s="647"/>
      <c r="AU38" s="647"/>
      <c r="AV38" s="647"/>
      <c r="AW38" s="647"/>
      <c r="AX38" s="647"/>
      <c r="AY38" s="648"/>
      <c r="AZ38" s="620">
        <v>41824</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14767</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3278684</v>
      </c>
      <c r="CS38" s="621"/>
      <c r="CT38" s="621"/>
      <c r="CU38" s="621"/>
      <c r="CV38" s="621"/>
      <c r="CW38" s="621"/>
      <c r="CX38" s="621"/>
      <c r="CY38" s="622"/>
      <c r="CZ38" s="623">
        <v>10.9</v>
      </c>
      <c r="DA38" s="641"/>
      <c r="DB38" s="641"/>
      <c r="DC38" s="642"/>
      <c r="DD38" s="626">
        <v>2810548</v>
      </c>
      <c r="DE38" s="621"/>
      <c r="DF38" s="621"/>
      <c r="DG38" s="621"/>
      <c r="DH38" s="621"/>
      <c r="DI38" s="621"/>
      <c r="DJ38" s="621"/>
      <c r="DK38" s="622"/>
      <c r="DL38" s="626">
        <v>2596307</v>
      </c>
      <c r="DM38" s="621"/>
      <c r="DN38" s="621"/>
      <c r="DO38" s="621"/>
      <c r="DP38" s="621"/>
      <c r="DQ38" s="621"/>
      <c r="DR38" s="621"/>
      <c r="DS38" s="621"/>
      <c r="DT38" s="621"/>
      <c r="DU38" s="621"/>
      <c r="DV38" s="622"/>
      <c r="DW38" s="643">
        <v>16.399999999999999</v>
      </c>
      <c r="DX38" s="644"/>
      <c r="DY38" s="644"/>
      <c r="DZ38" s="644"/>
      <c r="EA38" s="644"/>
      <c r="EB38" s="644"/>
      <c r="EC38" s="645"/>
    </row>
    <row r="39" spans="2:133" ht="11.25" customHeight="1">
      <c r="AQ39" s="646" t="s">
        <v>320</v>
      </c>
      <c r="AR39" s="647"/>
      <c r="AS39" s="647"/>
      <c r="AT39" s="647"/>
      <c r="AU39" s="647"/>
      <c r="AV39" s="647"/>
      <c r="AW39" s="647"/>
      <c r="AX39" s="647"/>
      <c r="AY39" s="648"/>
      <c r="AZ39" s="620">
        <v>10263</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79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1080511</v>
      </c>
      <c r="CS39" s="639"/>
      <c r="CT39" s="639"/>
      <c r="CU39" s="639"/>
      <c r="CV39" s="639"/>
      <c r="CW39" s="639"/>
      <c r="CX39" s="639"/>
      <c r="CY39" s="640"/>
      <c r="CZ39" s="623">
        <v>3.6</v>
      </c>
      <c r="DA39" s="641"/>
      <c r="DB39" s="641"/>
      <c r="DC39" s="642"/>
      <c r="DD39" s="626">
        <v>1041990</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592314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162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474583</v>
      </c>
      <c r="CS40" s="621"/>
      <c r="CT40" s="621"/>
      <c r="CU40" s="621"/>
      <c r="CV40" s="621"/>
      <c r="CW40" s="621"/>
      <c r="CX40" s="621"/>
      <c r="CY40" s="622"/>
      <c r="CZ40" s="623">
        <v>1.6</v>
      </c>
      <c r="DA40" s="641"/>
      <c r="DB40" s="641"/>
      <c r="DC40" s="642"/>
      <c r="DD40" s="626">
        <v>295529</v>
      </c>
      <c r="DE40" s="621"/>
      <c r="DF40" s="621"/>
      <c r="DG40" s="621"/>
      <c r="DH40" s="621"/>
      <c r="DI40" s="621"/>
      <c r="DJ40" s="621"/>
      <c r="DK40" s="622"/>
      <c r="DL40" s="626">
        <v>144533</v>
      </c>
      <c r="DM40" s="621"/>
      <c r="DN40" s="621"/>
      <c r="DO40" s="621"/>
      <c r="DP40" s="621"/>
      <c r="DQ40" s="621"/>
      <c r="DR40" s="621"/>
      <c r="DS40" s="621"/>
      <c r="DT40" s="621"/>
      <c r="DU40" s="621"/>
      <c r="DV40" s="622"/>
      <c r="DW40" s="643">
        <v>0.9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1784448</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371</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7034124</v>
      </c>
      <c r="CS42" s="621"/>
      <c r="CT42" s="621"/>
      <c r="CU42" s="621"/>
      <c r="CV42" s="621"/>
      <c r="CW42" s="621"/>
      <c r="CX42" s="621"/>
      <c r="CY42" s="622"/>
      <c r="CZ42" s="623">
        <v>23.4</v>
      </c>
      <c r="DA42" s="624"/>
      <c r="DB42" s="624"/>
      <c r="DC42" s="625"/>
      <c r="DD42" s="626">
        <v>688297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241859</v>
      </c>
      <c r="CS43" s="639"/>
      <c r="CT43" s="639"/>
      <c r="CU43" s="639"/>
      <c r="CV43" s="639"/>
      <c r="CW43" s="639"/>
      <c r="CX43" s="639"/>
      <c r="CY43" s="640"/>
      <c r="CZ43" s="623">
        <v>0.8</v>
      </c>
      <c r="DA43" s="641"/>
      <c r="DB43" s="641"/>
      <c r="DC43" s="642"/>
      <c r="DD43" s="626">
        <v>241859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6992650</v>
      </c>
      <c r="CS44" s="621"/>
      <c r="CT44" s="621"/>
      <c r="CU44" s="621"/>
      <c r="CV44" s="621"/>
      <c r="CW44" s="621"/>
      <c r="CX44" s="621"/>
      <c r="CY44" s="622"/>
      <c r="CZ44" s="623">
        <v>23.2</v>
      </c>
      <c r="DA44" s="624"/>
      <c r="DB44" s="624"/>
      <c r="DC44" s="625"/>
      <c r="DD44" s="626">
        <v>677546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908900</v>
      </c>
      <c r="CS45" s="639"/>
      <c r="CT45" s="639"/>
      <c r="CU45" s="639"/>
      <c r="CV45" s="639"/>
      <c r="CW45" s="639"/>
      <c r="CX45" s="639"/>
      <c r="CY45" s="640"/>
      <c r="CZ45" s="623">
        <v>3</v>
      </c>
      <c r="DA45" s="641"/>
      <c r="DB45" s="641"/>
      <c r="DC45" s="642"/>
      <c r="DD45" s="626">
        <v>45954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6023621</v>
      </c>
      <c r="CS46" s="621"/>
      <c r="CT46" s="621"/>
      <c r="CU46" s="621"/>
      <c r="CV46" s="621"/>
      <c r="CW46" s="621"/>
      <c r="CX46" s="621"/>
      <c r="CY46" s="622"/>
      <c r="CZ46" s="623">
        <v>20</v>
      </c>
      <c r="DA46" s="624"/>
      <c r="DB46" s="624"/>
      <c r="DC46" s="625"/>
      <c r="DD46" s="626">
        <v>601498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41474</v>
      </c>
      <c r="CS47" s="639"/>
      <c r="CT47" s="639"/>
      <c r="CU47" s="639"/>
      <c r="CV47" s="639"/>
      <c r="CW47" s="639"/>
      <c r="CX47" s="639"/>
      <c r="CY47" s="640"/>
      <c r="CZ47" s="623">
        <v>0.1</v>
      </c>
      <c r="DA47" s="641"/>
      <c r="DB47" s="641"/>
      <c r="DC47" s="642"/>
      <c r="DD47" s="626">
        <v>10751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30109461</v>
      </c>
      <c r="CS49" s="605"/>
      <c r="CT49" s="605"/>
      <c r="CU49" s="605"/>
      <c r="CV49" s="605"/>
      <c r="CW49" s="605"/>
      <c r="CX49" s="605"/>
      <c r="CY49" s="606"/>
      <c r="CZ49" s="607">
        <v>100</v>
      </c>
      <c r="DA49" s="608"/>
      <c r="DB49" s="608"/>
      <c r="DC49" s="609"/>
      <c r="DD49" s="610">
        <v>17654948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30943</v>
      </c>
      <c r="R7" s="1134"/>
      <c r="S7" s="1134"/>
      <c r="T7" s="1134"/>
      <c r="U7" s="1134"/>
      <c r="V7" s="1134">
        <v>30162</v>
      </c>
      <c r="W7" s="1134"/>
      <c r="X7" s="1134"/>
      <c r="Y7" s="1134"/>
      <c r="Z7" s="1134"/>
      <c r="AA7" s="1134">
        <v>780</v>
      </c>
      <c r="AB7" s="1134"/>
      <c r="AC7" s="1134"/>
      <c r="AD7" s="1134"/>
      <c r="AE7" s="1135"/>
      <c r="AF7" s="1136">
        <v>670</v>
      </c>
      <c r="AG7" s="1137"/>
      <c r="AH7" s="1137"/>
      <c r="AI7" s="1137"/>
      <c r="AJ7" s="1138"/>
      <c r="AK7" s="1120">
        <v>110</v>
      </c>
      <c r="AL7" s="1121"/>
      <c r="AM7" s="1121"/>
      <c r="AN7" s="1121"/>
      <c r="AO7" s="1121"/>
      <c r="AP7" s="1121">
        <v>24965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30943</v>
      </c>
      <c r="R23" s="1098"/>
      <c r="S23" s="1098"/>
      <c r="T23" s="1098"/>
      <c r="U23" s="1098"/>
      <c r="V23" s="1098">
        <v>30162</v>
      </c>
      <c r="W23" s="1098"/>
      <c r="X23" s="1098"/>
      <c r="Y23" s="1098"/>
      <c r="Z23" s="1098"/>
      <c r="AA23" s="1098">
        <v>780</v>
      </c>
      <c r="AB23" s="1098"/>
      <c r="AC23" s="1098"/>
      <c r="AD23" s="1098"/>
      <c r="AE23" s="1099"/>
      <c r="AF23" s="1100">
        <v>670</v>
      </c>
      <c r="AG23" s="1098"/>
      <c r="AH23" s="1098"/>
      <c r="AI23" s="1098"/>
      <c r="AJ23" s="1101"/>
      <c r="AK23" s="1102"/>
      <c r="AL23" s="1103"/>
      <c r="AM23" s="1103"/>
      <c r="AN23" s="1103"/>
      <c r="AO23" s="1103"/>
      <c r="AP23" s="1098">
        <v>24965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9269</v>
      </c>
      <c r="R28" s="1083"/>
      <c r="S28" s="1083"/>
      <c r="T28" s="1083"/>
      <c r="U28" s="1083"/>
      <c r="V28" s="1083">
        <v>9175</v>
      </c>
      <c r="W28" s="1083"/>
      <c r="X28" s="1083"/>
      <c r="Y28" s="1083"/>
      <c r="Z28" s="1083"/>
      <c r="AA28" s="1083">
        <v>94</v>
      </c>
      <c r="AB28" s="1083"/>
      <c r="AC28" s="1083"/>
      <c r="AD28" s="1083"/>
      <c r="AE28" s="1084"/>
      <c r="AF28" s="1085">
        <v>94</v>
      </c>
      <c r="AG28" s="1083"/>
      <c r="AH28" s="1083"/>
      <c r="AI28" s="1083"/>
      <c r="AJ28" s="1086"/>
      <c r="AK28" s="1087">
        <v>592</v>
      </c>
      <c r="AL28" s="1075"/>
      <c r="AM28" s="1075"/>
      <c r="AN28" s="1075"/>
      <c r="AO28" s="1075"/>
      <c r="AP28" s="1075" t="s">
        <v>542</v>
      </c>
      <c r="AQ28" s="1075"/>
      <c r="AR28" s="1075"/>
      <c r="AS28" s="1075"/>
      <c r="AT28" s="1075"/>
      <c r="AU28" s="1075" t="s">
        <v>542</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5830</v>
      </c>
      <c r="R29" s="1073"/>
      <c r="S29" s="1073"/>
      <c r="T29" s="1073"/>
      <c r="U29" s="1073"/>
      <c r="V29" s="1073">
        <v>5771</v>
      </c>
      <c r="W29" s="1073"/>
      <c r="X29" s="1073"/>
      <c r="Y29" s="1073"/>
      <c r="Z29" s="1073"/>
      <c r="AA29" s="1073">
        <v>59</v>
      </c>
      <c r="AB29" s="1073"/>
      <c r="AC29" s="1073"/>
      <c r="AD29" s="1073"/>
      <c r="AE29" s="1074"/>
      <c r="AF29" s="1048">
        <v>59</v>
      </c>
      <c r="AG29" s="1049"/>
      <c r="AH29" s="1049"/>
      <c r="AI29" s="1049"/>
      <c r="AJ29" s="1050"/>
      <c r="AK29" s="1009">
        <v>881</v>
      </c>
      <c r="AL29" s="1000"/>
      <c r="AM29" s="1000"/>
      <c r="AN29" s="1000"/>
      <c r="AO29" s="1000"/>
      <c r="AP29" s="1000" t="s">
        <v>542</v>
      </c>
      <c r="AQ29" s="1000"/>
      <c r="AR29" s="1000"/>
      <c r="AS29" s="1000"/>
      <c r="AT29" s="1000"/>
      <c r="AU29" s="1000" t="s">
        <v>542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631</v>
      </c>
      <c r="R30" s="1073"/>
      <c r="S30" s="1073"/>
      <c r="T30" s="1073"/>
      <c r="U30" s="1073"/>
      <c r="V30" s="1073">
        <v>630</v>
      </c>
      <c r="W30" s="1073"/>
      <c r="X30" s="1073"/>
      <c r="Y30" s="1073"/>
      <c r="Z30" s="1073"/>
      <c r="AA30" s="1073">
        <v>1</v>
      </c>
      <c r="AB30" s="1073"/>
      <c r="AC30" s="1073"/>
      <c r="AD30" s="1073"/>
      <c r="AE30" s="1074"/>
      <c r="AF30" s="1048">
        <v>1</v>
      </c>
      <c r="AG30" s="1049"/>
      <c r="AH30" s="1049"/>
      <c r="AI30" s="1049"/>
      <c r="AJ30" s="1050"/>
      <c r="AK30" s="1009">
        <v>232</v>
      </c>
      <c r="AL30" s="1000"/>
      <c r="AM30" s="1000"/>
      <c r="AN30" s="1000"/>
      <c r="AO30" s="1000"/>
      <c r="AP30" s="1000" t="s">
        <v>542</v>
      </c>
      <c r="AQ30" s="1000"/>
      <c r="AR30" s="1000"/>
      <c r="AS30" s="1000"/>
      <c r="AT30" s="1000"/>
      <c r="AU30" s="1000" t="s">
        <v>542</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18</v>
      </c>
      <c r="R31" s="1073"/>
      <c r="S31" s="1073"/>
      <c r="T31" s="1073"/>
      <c r="U31" s="1073"/>
      <c r="V31" s="1073">
        <v>10</v>
      </c>
      <c r="W31" s="1073"/>
      <c r="X31" s="1073"/>
      <c r="Y31" s="1073"/>
      <c r="Z31" s="1073"/>
      <c r="AA31" s="1073">
        <v>8</v>
      </c>
      <c r="AB31" s="1073"/>
      <c r="AC31" s="1073"/>
      <c r="AD31" s="1073"/>
      <c r="AE31" s="1074"/>
      <c r="AF31" s="1048">
        <v>8</v>
      </c>
      <c r="AG31" s="1049"/>
      <c r="AH31" s="1049"/>
      <c r="AI31" s="1049"/>
      <c r="AJ31" s="1050"/>
      <c r="AK31" s="1009" t="s">
        <v>542</v>
      </c>
      <c r="AL31" s="1000"/>
      <c r="AM31" s="1000"/>
      <c r="AN31" s="1000"/>
      <c r="AO31" s="1000"/>
      <c r="AP31" s="1000" t="s">
        <v>542</v>
      </c>
      <c r="AQ31" s="1000"/>
      <c r="AR31" s="1000"/>
      <c r="AS31" s="1000"/>
      <c r="AT31" s="1000"/>
      <c r="AU31" s="1000" t="s">
        <v>542</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784</v>
      </c>
      <c r="R32" s="1073"/>
      <c r="S32" s="1073"/>
      <c r="T32" s="1073"/>
      <c r="U32" s="1073"/>
      <c r="V32" s="1073">
        <v>743</v>
      </c>
      <c r="W32" s="1073"/>
      <c r="X32" s="1073"/>
      <c r="Y32" s="1073"/>
      <c r="Z32" s="1073"/>
      <c r="AA32" s="1073">
        <v>41</v>
      </c>
      <c r="AB32" s="1073"/>
      <c r="AC32" s="1073"/>
      <c r="AD32" s="1073"/>
      <c r="AE32" s="1074"/>
      <c r="AF32" s="1048">
        <v>1069</v>
      </c>
      <c r="AG32" s="1049"/>
      <c r="AH32" s="1049"/>
      <c r="AI32" s="1049"/>
      <c r="AJ32" s="1050"/>
      <c r="AK32" s="1009">
        <v>48</v>
      </c>
      <c r="AL32" s="1000"/>
      <c r="AM32" s="1000"/>
      <c r="AN32" s="1000"/>
      <c r="AO32" s="1000"/>
      <c r="AP32" s="1000">
        <v>4098</v>
      </c>
      <c r="AQ32" s="1000"/>
      <c r="AR32" s="1000"/>
      <c r="AS32" s="1000"/>
      <c r="AT32" s="1000"/>
      <c r="AU32" s="1000">
        <v>320</v>
      </c>
      <c r="AV32" s="1000"/>
      <c r="AW32" s="1000"/>
      <c r="AX32" s="1000"/>
      <c r="AY32" s="1000"/>
      <c r="AZ32" s="1071" t="s">
        <v>540</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4273</v>
      </c>
      <c r="R33" s="1073"/>
      <c r="S33" s="1073"/>
      <c r="T33" s="1073"/>
      <c r="U33" s="1073"/>
      <c r="V33" s="1073">
        <v>4551</v>
      </c>
      <c r="W33" s="1073"/>
      <c r="X33" s="1073"/>
      <c r="Y33" s="1073"/>
      <c r="Z33" s="1073"/>
      <c r="AA33" s="1073">
        <v>-278</v>
      </c>
      <c r="AB33" s="1073"/>
      <c r="AC33" s="1073"/>
      <c r="AD33" s="1073"/>
      <c r="AE33" s="1074"/>
      <c r="AF33" s="1048">
        <v>960</v>
      </c>
      <c r="AG33" s="1049"/>
      <c r="AH33" s="1049"/>
      <c r="AI33" s="1049"/>
      <c r="AJ33" s="1050"/>
      <c r="AK33" s="1009">
        <v>1022</v>
      </c>
      <c r="AL33" s="1000"/>
      <c r="AM33" s="1000"/>
      <c r="AN33" s="1000"/>
      <c r="AO33" s="1000"/>
      <c r="AP33" s="1000">
        <v>2545</v>
      </c>
      <c r="AQ33" s="1000"/>
      <c r="AR33" s="1000"/>
      <c r="AS33" s="1000"/>
      <c r="AT33" s="1000"/>
      <c r="AU33" s="1000">
        <v>1600</v>
      </c>
      <c r="AV33" s="1000"/>
      <c r="AW33" s="1000"/>
      <c r="AX33" s="1000"/>
      <c r="AY33" s="1000"/>
      <c r="AZ33" s="1071" t="s">
        <v>540</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386</v>
      </c>
      <c r="C34" s="1067"/>
      <c r="D34" s="1067"/>
      <c r="E34" s="1067"/>
      <c r="F34" s="1067"/>
      <c r="G34" s="1067"/>
      <c r="H34" s="1067"/>
      <c r="I34" s="1067"/>
      <c r="J34" s="1067"/>
      <c r="K34" s="1067"/>
      <c r="L34" s="1067"/>
      <c r="M34" s="1067"/>
      <c r="N34" s="1067"/>
      <c r="O34" s="1067"/>
      <c r="P34" s="1068"/>
      <c r="Q34" s="1072">
        <v>22</v>
      </c>
      <c r="R34" s="1073"/>
      <c r="S34" s="1073"/>
      <c r="T34" s="1073"/>
      <c r="U34" s="1073"/>
      <c r="V34" s="1073">
        <v>22</v>
      </c>
      <c r="W34" s="1073"/>
      <c r="X34" s="1073"/>
      <c r="Y34" s="1073"/>
      <c r="Z34" s="1073"/>
      <c r="AA34" s="1073" t="s">
        <v>542</v>
      </c>
      <c r="AB34" s="1073"/>
      <c r="AC34" s="1073"/>
      <c r="AD34" s="1073"/>
      <c r="AE34" s="1074"/>
      <c r="AF34" s="1048" t="s">
        <v>112</v>
      </c>
      <c r="AG34" s="1049"/>
      <c r="AH34" s="1049"/>
      <c r="AI34" s="1049"/>
      <c r="AJ34" s="1050"/>
      <c r="AK34" s="1009">
        <v>10</v>
      </c>
      <c r="AL34" s="1000"/>
      <c r="AM34" s="1000"/>
      <c r="AN34" s="1000"/>
      <c r="AO34" s="1000"/>
      <c r="AP34" s="1000">
        <v>112</v>
      </c>
      <c r="AQ34" s="1000"/>
      <c r="AR34" s="1000"/>
      <c r="AS34" s="1000"/>
      <c r="AT34" s="1000"/>
      <c r="AU34" s="1000">
        <v>56</v>
      </c>
      <c r="AV34" s="1000"/>
      <c r="AW34" s="1000"/>
      <c r="AX34" s="1000"/>
      <c r="AY34" s="1000"/>
      <c r="AZ34" s="1071" t="s">
        <v>540</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388</v>
      </c>
      <c r="C35" s="1067"/>
      <c r="D35" s="1067"/>
      <c r="E35" s="1067"/>
      <c r="F35" s="1067"/>
      <c r="G35" s="1067"/>
      <c r="H35" s="1067"/>
      <c r="I35" s="1067"/>
      <c r="J35" s="1067"/>
      <c r="K35" s="1067"/>
      <c r="L35" s="1067"/>
      <c r="M35" s="1067"/>
      <c r="N35" s="1067"/>
      <c r="O35" s="1067"/>
      <c r="P35" s="1068"/>
      <c r="Q35" s="1072">
        <v>1193</v>
      </c>
      <c r="R35" s="1073"/>
      <c r="S35" s="1073"/>
      <c r="T35" s="1073"/>
      <c r="U35" s="1073"/>
      <c r="V35" s="1073">
        <v>1193</v>
      </c>
      <c r="W35" s="1073"/>
      <c r="X35" s="1073"/>
      <c r="Y35" s="1073"/>
      <c r="Z35" s="1073"/>
      <c r="AA35" s="1073" t="s">
        <v>542</v>
      </c>
      <c r="AB35" s="1073"/>
      <c r="AC35" s="1073"/>
      <c r="AD35" s="1073"/>
      <c r="AE35" s="1074"/>
      <c r="AF35" s="1048" t="s">
        <v>112</v>
      </c>
      <c r="AG35" s="1049"/>
      <c r="AH35" s="1049"/>
      <c r="AI35" s="1049"/>
      <c r="AJ35" s="1050"/>
      <c r="AK35" s="1009">
        <v>514</v>
      </c>
      <c r="AL35" s="1000"/>
      <c r="AM35" s="1000"/>
      <c r="AN35" s="1000"/>
      <c r="AO35" s="1000"/>
      <c r="AP35" s="1000">
        <v>7678</v>
      </c>
      <c r="AQ35" s="1000"/>
      <c r="AR35" s="1000"/>
      <c r="AS35" s="1000"/>
      <c r="AT35" s="1000"/>
      <c r="AU35" s="1000">
        <v>5728</v>
      </c>
      <c r="AV35" s="1000"/>
      <c r="AW35" s="1000"/>
      <c r="AX35" s="1000"/>
      <c r="AY35" s="1000"/>
      <c r="AZ35" s="1071" t="s">
        <v>540</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389</v>
      </c>
      <c r="C36" s="1067"/>
      <c r="D36" s="1067"/>
      <c r="E36" s="1067"/>
      <c r="F36" s="1067"/>
      <c r="G36" s="1067"/>
      <c r="H36" s="1067"/>
      <c r="I36" s="1067"/>
      <c r="J36" s="1067"/>
      <c r="K36" s="1067"/>
      <c r="L36" s="1067"/>
      <c r="M36" s="1067"/>
      <c r="N36" s="1067"/>
      <c r="O36" s="1067"/>
      <c r="P36" s="1068"/>
      <c r="Q36" s="1072">
        <v>465</v>
      </c>
      <c r="R36" s="1073"/>
      <c r="S36" s="1073"/>
      <c r="T36" s="1073"/>
      <c r="U36" s="1073"/>
      <c r="V36" s="1073">
        <v>465</v>
      </c>
      <c r="W36" s="1073"/>
      <c r="X36" s="1073"/>
      <c r="Y36" s="1073"/>
      <c r="Z36" s="1073"/>
      <c r="AA36" s="1073" t="s">
        <v>542</v>
      </c>
      <c r="AB36" s="1073"/>
      <c r="AC36" s="1073"/>
      <c r="AD36" s="1073"/>
      <c r="AE36" s="1074"/>
      <c r="AF36" s="1048" t="s">
        <v>112</v>
      </c>
      <c r="AG36" s="1049"/>
      <c r="AH36" s="1049"/>
      <c r="AI36" s="1049"/>
      <c r="AJ36" s="1050"/>
      <c r="AK36" s="1009">
        <v>259</v>
      </c>
      <c r="AL36" s="1000"/>
      <c r="AM36" s="1000"/>
      <c r="AN36" s="1000"/>
      <c r="AO36" s="1000"/>
      <c r="AP36" s="1000">
        <v>4706</v>
      </c>
      <c r="AQ36" s="1000"/>
      <c r="AR36" s="1000"/>
      <c r="AS36" s="1000"/>
      <c r="AT36" s="1000"/>
      <c r="AU36" s="1000">
        <v>4244</v>
      </c>
      <c r="AV36" s="1000"/>
      <c r="AW36" s="1000"/>
      <c r="AX36" s="1000"/>
      <c r="AY36" s="1000"/>
      <c r="AZ36" s="1071" t="s">
        <v>540</v>
      </c>
      <c r="BA36" s="1071"/>
      <c r="BB36" s="1071"/>
      <c r="BC36" s="1071"/>
      <c r="BD36" s="1071"/>
      <c r="BE36" s="1061" t="s">
        <v>387</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390</v>
      </c>
      <c r="C37" s="1067"/>
      <c r="D37" s="1067"/>
      <c r="E37" s="1067"/>
      <c r="F37" s="1067"/>
      <c r="G37" s="1067"/>
      <c r="H37" s="1067"/>
      <c r="I37" s="1067"/>
      <c r="J37" s="1067"/>
      <c r="K37" s="1067"/>
      <c r="L37" s="1067"/>
      <c r="M37" s="1067"/>
      <c r="N37" s="1067"/>
      <c r="O37" s="1067"/>
      <c r="P37" s="1068"/>
      <c r="Q37" s="1072">
        <v>272</v>
      </c>
      <c r="R37" s="1073"/>
      <c r="S37" s="1073"/>
      <c r="T37" s="1073"/>
      <c r="U37" s="1073"/>
      <c r="V37" s="1073">
        <v>272</v>
      </c>
      <c r="W37" s="1073"/>
      <c r="X37" s="1073"/>
      <c r="Y37" s="1073"/>
      <c r="Z37" s="1073"/>
      <c r="AA37" s="1073" t="s">
        <v>542</v>
      </c>
      <c r="AB37" s="1073"/>
      <c r="AC37" s="1073"/>
      <c r="AD37" s="1073"/>
      <c r="AE37" s="1074"/>
      <c r="AF37" s="1048" t="s">
        <v>112</v>
      </c>
      <c r="AG37" s="1049"/>
      <c r="AH37" s="1049"/>
      <c r="AI37" s="1049"/>
      <c r="AJ37" s="1050"/>
      <c r="AK37" s="1009">
        <v>123</v>
      </c>
      <c r="AL37" s="1000"/>
      <c r="AM37" s="1000"/>
      <c r="AN37" s="1000"/>
      <c r="AO37" s="1000"/>
      <c r="AP37" s="1000">
        <v>1615</v>
      </c>
      <c r="AQ37" s="1000"/>
      <c r="AR37" s="1000"/>
      <c r="AS37" s="1000"/>
      <c r="AT37" s="1000"/>
      <c r="AU37" s="1000">
        <v>1615</v>
      </c>
      <c r="AV37" s="1000"/>
      <c r="AW37" s="1000"/>
      <c r="AX37" s="1000"/>
      <c r="AY37" s="1000"/>
      <c r="AZ37" s="1071" t="s">
        <v>540</v>
      </c>
      <c r="BA37" s="1071"/>
      <c r="BB37" s="1071"/>
      <c r="BC37" s="1071"/>
      <c r="BD37" s="1071"/>
      <c r="BE37" s="1061" t="s">
        <v>387</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2191</v>
      </c>
      <c r="AG63" s="988"/>
      <c r="AH63" s="988"/>
      <c r="AI63" s="988"/>
      <c r="AJ63" s="1059"/>
      <c r="AK63" s="1060"/>
      <c r="AL63" s="992"/>
      <c r="AM63" s="992"/>
      <c r="AN63" s="992"/>
      <c r="AO63" s="992"/>
      <c r="AP63" s="988">
        <v>20754</v>
      </c>
      <c r="AQ63" s="988"/>
      <c r="AR63" s="988"/>
      <c r="AS63" s="988"/>
      <c r="AT63" s="988"/>
      <c r="AU63" s="988">
        <v>13563</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395</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1103</v>
      </c>
      <c r="R68" s="1011"/>
      <c r="S68" s="1011"/>
      <c r="T68" s="1011"/>
      <c r="U68" s="1011"/>
      <c r="V68" s="1011">
        <v>878</v>
      </c>
      <c r="W68" s="1011"/>
      <c r="X68" s="1011"/>
      <c r="Y68" s="1011"/>
      <c r="Z68" s="1011"/>
      <c r="AA68" s="1011">
        <v>224</v>
      </c>
      <c r="AB68" s="1011"/>
      <c r="AC68" s="1011"/>
      <c r="AD68" s="1011"/>
      <c r="AE68" s="1011"/>
      <c r="AF68" s="1011">
        <v>21</v>
      </c>
      <c r="AG68" s="1011"/>
      <c r="AH68" s="1011"/>
      <c r="AI68" s="1011"/>
      <c r="AJ68" s="1011"/>
      <c r="AK68" s="1011" t="s">
        <v>540</v>
      </c>
      <c r="AL68" s="1011"/>
      <c r="AM68" s="1011"/>
      <c r="AN68" s="1011"/>
      <c r="AO68" s="1011"/>
      <c r="AP68" s="1011">
        <v>417</v>
      </c>
      <c r="AQ68" s="1011"/>
      <c r="AR68" s="1011"/>
      <c r="AS68" s="1011"/>
      <c r="AT68" s="1011"/>
      <c r="AU68" s="1011">
        <v>371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14254</v>
      </c>
      <c r="R69" s="1000"/>
      <c r="S69" s="1000"/>
      <c r="T69" s="1000"/>
      <c r="U69" s="1000"/>
      <c r="V69" s="1000">
        <v>12809</v>
      </c>
      <c r="W69" s="1000"/>
      <c r="X69" s="1000"/>
      <c r="Y69" s="1000"/>
      <c r="Z69" s="1000"/>
      <c r="AA69" s="1000">
        <v>1445</v>
      </c>
      <c r="AB69" s="1000"/>
      <c r="AC69" s="1000"/>
      <c r="AD69" s="1000"/>
      <c r="AE69" s="1000"/>
      <c r="AF69" s="1000">
        <v>1445</v>
      </c>
      <c r="AG69" s="1000"/>
      <c r="AH69" s="1000"/>
      <c r="AI69" s="1000"/>
      <c r="AJ69" s="1000"/>
      <c r="AK69" s="1000">
        <v>310</v>
      </c>
      <c r="AL69" s="1000"/>
      <c r="AM69" s="1000"/>
      <c r="AN69" s="1000"/>
      <c r="AO69" s="1000"/>
      <c r="AP69" s="1010" t="s">
        <v>541</v>
      </c>
      <c r="AQ69" s="1008"/>
      <c r="AR69" s="1008"/>
      <c r="AS69" s="1008"/>
      <c r="AT69" s="1009"/>
      <c r="AU69" s="1010" t="s">
        <v>540</v>
      </c>
      <c r="AV69" s="1008"/>
      <c r="AW69" s="1008"/>
      <c r="AX69" s="1008"/>
      <c r="AY69" s="1009"/>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1973</v>
      </c>
      <c r="R70" s="1000"/>
      <c r="S70" s="1000"/>
      <c r="T70" s="1000"/>
      <c r="U70" s="1000"/>
      <c r="V70" s="1000">
        <v>1969</v>
      </c>
      <c r="W70" s="1000"/>
      <c r="X70" s="1000"/>
      <c r="Y70" s="1000"/>
      <c r="Z70" s="1000"/>
      <c r="AA70" s="1000">
        <v>4</v>
      </c>
      <c r="AB70" s="1000"/>
      <c r="AC70" s="1000"/>
      <c r="AD70" s="1000"/>
      <c r="AE70" s="1000"/>
      <c r="AF70" s="1000">
        <v>4</v>
      </c>
      <c r="AG70" s="1000"/>
      <c r="AH70" s="1000"/>
      <c r="AI70" s="1000"/>
      <c r="AJ70" s="1000"/>
      <c r="AK70" s="1000">
        <v>0</v>
      </c>
      <c r="AL70" s="1000"/>
      <c r="AM70" s="1000"/>
      <c r="AN70" s="1000"/>
      <c r="AO70" s="1000"/>
      <c r="AP70" s="1010" t="s">
        <v>541</v>
      </c>
      <c r="AQ70" s="1008"/>
      <c r="AR70" s="1008"/>
      <c r="AS70" s="1008"/>
      <c r="AT70" s="1009"/>
      <c r="AU70" s="1010" t="s">
        <v>541</v>
      </c>
      <c r="AV70" s="1008"/>
      <c r="AW70" s="1008"/>
      <c r="AX70" s="1008"/>
      <c r="AY70" s="1009"/>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277097</v>
      </c>
      <c r="R71" s="1000"/>
      <c r="S71" s="1000"/>
      <c r="T71" s="1000"/>
      <c r="U71" s="1000"/>
      <c r="V71" s="1000">
        <v>265172</v>
      </c>
      <c r="W71" s="1000"/>
      <c r="X71" s="1000"/>
      <c r="Y71" s="1000"/>
      <c r="Z71" s="1000"/>
      <c r="AA71" s="1000">
        <v>11924</v>
      </c>
      <c r="AB71" s="1000"/>
      <c r="AC71" s="1000"/>
      <c r="AD71" s="1000"/>
      <c r="AE71" s="1000"/>
      <c r="AF71" s="1000">
        <v>11924</v>
      </c>
      <c r="AG71" s="1000"/>
      <c r="AH71" s="1000"/>
      <c r="AI71" s="1000"/>
      <c r="AJ71" s="1000"/>
      <c r="AK71" s="1000">
        <v>1891</v>
      </c>
      <c r="AL71" s="1000"/>
      <c r="AM71" s="1000"/>
      <c r="AN71" s="1000"/>
      <c r="AO71" s="1000"/>
      <c r="AP71" s="1010" t="s">
        <v>541</v>
      </c>
      <c r="AQ71" s="1008"/>
      <c r="AR71" s="1008"/>
      <c r="AS71" s="1008"/>
      <c r="AT71" s="1009"/>
      <c r="AU71" s="1010" t="s">
        <v>541</v>
      </c>
      <c r="AV71" s="1008"/>
      <c r="AW71" s="1008"/>
      <c r="AX71" s="1008"/>
      <c r="AY71" s="1009"/>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13394</v>
      </c>
      <c r="AG88" s="988"/>
      <c r="AH88" s="988"/>
      <c r="AI88" s="988"/>
      <c r="AJ88" s="988"/>
      <c r="AK88" s="992"/>
      <c r="AL88" s="992"/>
      <c r="AM88" s="992"/>
      <c r="AN88" s="992"/>
      <c r="AO88" s="992"/>
      <c r="AP88" s="988">
        <v>417</v>
      </c>
      <c r="AQ88" s="988"/>
      <c r="AR88" s="988"/>
      <c r="AS88" s="988"/>
      <c r="AT88" s="988"/>
      <c r="AU88" s="988">
        <v>371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2616162</v>
      </c>
      <c r="AB110" s="916"/>
      <c r="AC110" s="916"/>
      <c r="AD110" s="916"/>
      <c r="AE110" s="917"/>
      <c r="AF110" s="918">
        <v>2537522</v>
      </c>
      <c r="AG110" s="916"/>
      <c r="AH110" s="916"/>
      <c r="AI110" s="916"/>
      <c r="AJ110" s="917"/>
      <c r="AK110" s="918">
        <v>2678474</v>
      </c>
      <c r="AL110" s="916"/>
      <c r="AM110" s="916"/>
      <c r="AN110" s="916"/>
      <c r="AO110" s="917"/>
      <c r="AP110" s="919">
        <v>20.100000000000001</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23763990</v>
      </c>
      <c r="BR110" s="863"/>
      <c r="BS110" s="863"/>
      <c r="BT110" s="863"/>
      <c r="BU110" s="863"/>
      <c r="BV110" s="863">
        <v>23416327</v>
      </c>
      <c r="BW110" s="863"/>
      <c r="BX110" s="863"/>
      <c r="BY110" s="863"/>
      <c r="BZ110" s="863"/>
      <c r="CA110" s="863">
        <v>24965242</v>
      </c>
      <c r="CB110" s="863"/>
      <c r="CC110" s="863"/>
      <c r="CD110" s="863"/>
      <c r="CE110" s="863"/>
      <c r="CF110" s="887">
        <v>187.3</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14438719</v>
      </c>
      <c r="BR112" s="835"/>
      <c r="BS112" s="835"/>
      <c r="BT112" s="835"/>
      <c r="BU112" s="835"/>
      <c r="BV112" s="835">
        <v>14148403</v>
      </c>
      <c r="BW112" s="835"/>
      <c r="BX112" s="835"/>
      <c r="BY112" s="835"/>
      <c r="BZ112" s="835"/>
      <c r="CA112" s="835">
        <v>13563684</v>
      </c>
      <c r="CB112" s="835"/>
      <c r="CC112" s="835"/>
      <c r="CD112" s="835"/>
      <c r="CE112" s="835"/>
      <c r="CF112" s="896">
        <v>101.7</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986433</v>
      </c>
      <c r="AB113" s="944"/>
      <c r="AC113" s="944"/>
      <c r="AD113" s="944"/>
      <c r="AE113" s="945"/>
      <c r="AF113" s="946">
        <v>1022877</v>
      </c>
      <c r="AG113" s="944"/>
      <c r="AH113" s="944"/>
      <c r="AI113" s="944"/>
      <c r="AJ113" s="945"/>
      <c r="AK113" s="946">
        <v>1057377</v>
      </c>
      <c r="AL113" s="944"/>
      <c r="AM113" s="944"/>
      <c r="AN113" s="944"/>
      <c r="AO113" s="945"/>
      <c r="AP113" s="947">
        <v>7.9</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707548</v>
      </c>
      <c r="BR113" s="835"/>
      <c r="BS113" s="835"/>
      <c r="BT113" s="835"/>
      <c r="BU113" s="835"/>
      <c r="BV113" s="835">
        <v>500259</v>
      </c>
      <c r="BW113" s="835"/>
      <c r="BX113" s="835"/>
      <c r="BY113" s="835"/>
      <c r="BZ113" s="835"/>
      <c r="CA113" s="835">
        <v>370788</v>
      </c>
      <c r="CB113" s="835"/>
      <c r="CC113" s="835"/>
      <c r="CD113" s="835"/>
      <c r="CE113" s="835"/>
      <c r="CF113" s="896">
        <v>2.8</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187341</v>
      </c>
      <c r="AB114" s="798"/>
      <c r="AC114" s="798"/>
      <c r="AD114" s="798"/>
      <c r="AE114" s="799"/>
      <c r="AF114" s="800">
        <v>161794</v>
      </c>
      <c r="AG114" s="798"/>
      <c r="AH114" s="798"/>
      <c r="AI114" s="798"/>
      <c r="AJ114" s="799"/>
      <c r="AK114" s="800">
        <v>110323</v>
      </c>
      <c r="AL114" s="798"/>
      <c r="AM114" s="798"/>
      <c r="AN114" s="798"/>
      <c r="AO114" s="799"/>
      <c r="AP114" s="845">
        <v>0.8</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5809062</v>
      </c>
      <c r="BR114" s="835"/>
      <c r="BS114" s="835"/>
      <c r="BT114" s="835"/>
      <c r="BU114" s="835"/>
      <c r="BV114" s="835">
        <v>5330694</v>
      </c>
      <c r="BW114" s="835"/>
      <c r="BX114" s="835"/>
      <c r="BY114" s="835"/>
      <c r="BZ114" s="835"/>
      <c r="CA114" s="835">
        <v>5268278</v>
      </c>
      <c r="CB114" s="835"/>
      <c r="CC114" s="835"/>
      <c r="CD114" s="835"/>
      <c r="CE114" s="835"/>
      <c r="CF114" s="896">
        <v>39.5</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70699</v>
      </c>
      <c r="AB115" s="944"/>
      <c r="AC115" s="944"/>
      <c r="AD115" s="944"/>
      <c r="AE115" s="945"/>
      <c r="AF115" s="946">
        <v>63896</v>
      </c>
      <c r="AG115" s="944"/>
      <c r="AH115" s="944"/>
      <c r="AI115" s="944"/>
      <c r="AJ115" s="945"/>
      <c r="AK115" s="946">
        <v>55826</v>
      </c>
      <c r="AL115" s="944"/>
      <c r="AM115" s="944"/>
      <c r="AN115" s="944"/>
      <c r="AO115" s="945"/>
      <c r="AP115" s="947">
        <v>0.4</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3860635</v>
      </c>
      <c r="AB117" s="930"/>
      <c r="AC117" s="930"/>
      <c r="AD117" s="930"/>
      <c r="AE117" s="931"/>
      <c r="AF117" s="932">
        <v>3786089</v>
      </c>
      <c r="AG117" s="930"/>
      <c r="AH117" s="930"/>
      <c r="AI117" s="930"/>
      <c r="AJ117" s="931"/>
      <c r="AK117" s="932">
        <v>3902000</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44719319</v>
      </c>
      <c r="BR119" s="866"/>
      <c r="BS119" s="866"/>
      <c r="BT119" s="866"/>
      <c r="BU119" s="866"/>
      <c r="BV119" s="866">
        <v>43395683</v>
      </c>
      <c r="BW119" s="866"/>
      <c r="BX119" s="866"/>
      <c r="BY119" s="866"/>
      <c r="BZ119" s="866"/>
      <c r="CA119" s="866">
        <v>44167992</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17007328</v>
      </c>
      <c r="BR120" s="863"/>
      <c r="BS120" s="863"/>
      <c r="BT120" s="863"/>
      <c r="BU120" s="863"/>
      <c r="BV120" s="863">
        <v>17984638</v>
      </c>
      <c r="BW120" s="863"/>
      <c r="BX120" s="863"/>
      <c r="BY120" s="863"/>
      <c r="BZ120" s="863"/>
      <c r="CA120" s="863">
        <v>17271542</v>
      </c>
      <c r="CB120" s="863"/>
      <c r="CC120" s="863"/>
      <c r="CD120" s="863"/>
      <c r="CE120" s="863"/>
      <c r="CF120" s="887">
        <v>129.5</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6095829</v>
      </c>
      <c r="DH120" s="863"/>
      <c r="DI120" s="863"/>
      <c r="DJ120" s="863"/>
      <c r="DK120" s="863"/>
      <c r="DL120" s="863">
        <v>5922656</v>
      </c>
      <c r="DM120" s="863"/>
      <c r="DN120" s="863"/>
      <c r="DO120" s="863"/>
      <c r="DP120" s="863"/>
      <c r="DQ120" s="863">
        <v>5728034</v>
      </c>
      <c r="DR120" s="863"/>
      <c r="DS120" s="863"/>
      <c r="DT120" s="863"/>
      <c r="DU120" s="863"/>
      <c r="DV120" s="864">
        <v>43</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2143564</v>
      </c>
      <c r="BR121" s="835"/>
      <c r="BS121" s="835"/>
      <c r="BT121" s="835"/>
      <c r="BU121" s="835"/>
      <c r="BV121" s="835">
        <v>1979812</v>
      </c>
      <c r="BW121" s="835"/>
      <c r="BX121" s="835"/>
      <c r="BY121" s="835"/>
      <c r="BZ121" s="835"/>
      <c r="CA121" s="835">
        <v>1573538</v>
      </c>
      <c r="CB121" s="835"/>
      <c r="CC121" s="835"/>
      <c r="CD121" s="835"/>
      <c r="CE121" s="835"/>
      <c r="CF121" s="896">
        <v>11.8</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4152156</v>
      </c>
      <c r="DH121" s="835"/>
      <c r="DI121" s="835"/>
      <c r="DJ121" s="835"/>
      <c r="DK121" s="835"/>
      <c r="DL121" s="835">
        <v>4328520</v>
      </c>
      <c r="DM121" s="835"/>
      <c r="DN121" s="835"/>
      <c r="DO121" s="835"/>
      <c r="DP121" s="835"/>
      <c r="DQ121" s="835">
        <v>4244432</v>
      </c>
      <c r="DR121" s="835"/>
      <c r="DS121" s="835"/>
      <c r="DT121" s="835"/>
      <c r="DU121" s="835"/>
      <c r="DV121" s="812">
        <v>31.8</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27056096</v>
      </c>
      <c r="BR122" s="866"/>
      <c r="BS122" s="866"/>
      <c r="BT122" s="866"/>
      <c r="BU122" s="866"/>
      <c r="BV122" s="866">
        <v>26570442</v>
      </c>
      <c r="BW122" s="866"/>
      <c r="BX122" s="866"/>
      <c r="BY122" s="866"/>
      <c r="BZ122" s="866"/>
      <c r="CA122" s="866">
        <v>27811858</v>
      </c>
      <c r="CB122" s="866"/>
      <c r="CC122" s="866"/>
      <c r="CD122" s="866"/>
      <c r="CE122" s="866"/>
      <c r="CF122" s="867">
        <v>208.6</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1732869</v>
      </c>
      <c r="DH122" s="835"/>
      <c r="DI122" s="835"/>
      <c r="DJ122" s="835"/>
      <c r="DK122" s="835"/>
      <c r="DL122" s="835">
        <v>1674664</v>
      </c>
      <c r="DM122" s="835"/>
      <c r="DN122" s="835"/>
      <c r="DO122" s="835"/>
      <c r="DP122" s="835"/>
      <c r="DQ122" s="835">
        <v>1614996</v>
      </c>
      <c r="DR122" s="835"/>
      <c r="DS122" s="835"/>
      <c r="DT122" s="835"/>
      <c r="DU122" s="835"/>
      <c r="DV122" s="812">
        <v>12.1</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46206988</v>
      </c>
      <c r="BR123" s="854"/>
      <c r="BS123" s="854"/>
      <c r="BT123" s="854"/>
      <c r="BU123" s="854"/>
      <c r="BV123" s="854">
        <v>46534892</v>
      </c>
      <c r="BW123" s="854"/>
      <c r="BX123" s="854"/>
      <c r="BY123" s="854"/>
      <c r="BZ123" s="854"/>
      <c r="CA123" s="854">
        <v>46656938</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2036653</v>
      </c>
      <c r="DH123" s="798"/>
      <c r="DI123" s="798"/>
      <c r="DJ123" s="798"/>
      <c r="DK123" s="799"/>
      <c r="DL123" s="800">
        <v>1824101</v>
      </c>
      <c r="DM123" s="798"/>
      <c r="DN123" s="798"/>
      <c r="DO123" s="798"/>
      <c r="DP123" s="799"/>
      <c r="DQ123" s="800">
        <v>1600395</v>
      </c>
      <c r="DR123" s="798"/>
      <c r="DS123" s="798"/>
      <c r="DT123" s="798"/>
      <c r="DU123" s="799"/>
      <c r="DV123" s="845">
        <v>12</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421212</v>
      </c>
      <c r="DH124" s="781"/>
      <c r="DI124" s="781"/>
      <c r="DJ124" s="781"/>
      <c r="DK124" s="782"/>
      <c r="DL124" s="783">
        <v>398462</v>
      </c>
      <c r="DM124" s="781"/>
      <c r="DN124" s="781"/>
      <c r="DO124" s="781"/>
      <c r="DP124" s="782"/>
      <c r="DQ124" s="783">
        <v>375827</v>
      </c>
      <c r="DR124" s="781"/>
      <c r="DS124" s="781"/>
      <c r="DT124" s="781"/>
      <c r="DU124" s="782"/>
      <c r="DV124" s="869">
        <v>2.8</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70699</v>
      </c>
      <c r="AB127" s="798"/>
      <c r="AC127" s="798"/>
      <c r="AD127" s="798"/>
      <c r="AE127" s="799"/>
      <c r="AF127" s="800">
        <v>63896</v>
      </c>
      <c r="AG127" s="798"/>
      <c r="AH127" s="798"/>
      <c r="AI127" s="798"/>
      <c r="AJ127" s="799"/>
      <c r="AK127" s="800">
        <v>55826</v>
      </c>
      <c r="AL127" s="798"/>
      <c r="AM127" s="798"/>
      <c r="AN127" s="798"/>
      <c r="AO127" s="799"/>
      <c r="AP127" s="845">
        <v>0.4</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212166</v>
      </c>
      <c r="AB128" s="819"/>
      <c r="AC128" s="819"/>
      <c r="AD128" s="819"/>
      <c r="AE128" s="820"/>
      <c r="AF128" s="821">
        <v>210917</v>
      </c>
      <c r="AG128" s="819"/>
      <c r="AH128" s="819"/>
      <c r="AI128" s="819"/>
      <c r="AJ128" s="820"/>
      <c r="AK128" s="821">
        <v>195583</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12.71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16123519</v>
      </c>
      <c r="AB129" s="798"/>
      <c r="AC129" s="798"/>
      <c r="AD129" s="798"/>
      <c r="AE129" s="799"/>
      <c r="AF129" s="800">
        <v>16229358</v>
      </c>
      <c r="AG129" s="798"/>
      <c r="AH129" s="798"/>
      <c r="AI129" s="798"/>
      <c r="AJ129" s="799"/>
      <c r="AK129" s="800">
        <v>15899786</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17.71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2620631</v>
      </c>
      <c r="AB130" s="798"/>
      <c r="AC130" s="798"/>
      <c r="AD130" s="798"/>
      <c r="AE130" s="799"/>
      <c r="AF130" s="800">
        <v>2636022</v>
      </c>
      <c r="AG130" s="798"/>
      <c r="AH130" s="798"/>
      <c r="AI130" s="798"/>
      <c r="AJ130" s="799"/>
      <c r="AK130" s="800">
        <v>2567217</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7.6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13502888</v>
      </c>
      <c r="AB131" s="781"/>
      <c r="AC131" s="781"/>
      <c r="AD131" s="781"/>
      <c r="AE131" s="782"/>
      <c r="AF131" s="783">
        <v>13593336</v>
      </c>
      <c r="AG131" s="781"/>
      <c r="AH131" s="781"/>
      <c r="AI131" s="781"/>
      <c r="AJ131" s="782"/>
      <c r="AK131" s="783">
        <v>13332569</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7.6119864140000004</v>
      </c>
      <c r="AB132" s="761"/>
      <c r="AC132" s="761"/>
      <c r="AD132" s="761"/>
      <c r="AE132" s="762"/>
      <c r="AF132" s="763">
        <v>6.9089000670000003</v>
      </c>
      <c r="AG132" s="761"/>
      <c r="AH132" s="761"/>
      <c r="AI132" s="761"/>
      <c r="AJ132" s="762"/>
      <c r="AK132" s="763">
        <v>8.5444898130000002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8.6</v>
      </c>
      <c r="AB133" s="740"/>
      <c r="AC133" s="740"/>
      <c r="AD133" s="740"/>
      <c r="AE133" s="741"/>
      <c r="AF133" s="739">
        <v>7.7</v>
      </c>
      <c r="AG133" s="740"/>
      <c r="AH133" s="740"/>
      <c r="AI133" s="740"/>
      <c r="AJ133" s="741"/>
      <c r="AK133" s="739">
        <v>7.6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E1"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4639774</v>
      </c>
      <c r="L9" s="266">
        <v>84873</v>
      </c>
      <c r="M9" s="267">
        <v>72433</v>
      </c>
      <c r="N9" s="268">
        <v>17.2</v>
      </c>
    </row>
    <row r="10" spans="1:16">
      <c r="A10" s="250"/>
      <c r="B10" s="246"/>
      <c r="C10" s="246"/>
      <c r="D10" s="246"/>
      <c r="E10" s="246"/>
      <c r="F10" s="246"/>
      <c r="G10" s="1166" t="s">
        <v>478</v>
      </c>
      <c r="H10" s="1167"/>
      <c r="I10" s="1167"/>
      <c r="J10" s="1168"/>
      <c r="K10" s="269">
        <v>296738</v>
      </c>
      <c r="L10" s="270">
        <v>5428</v>
      </c>
      <c r="M10" s="271">
        <v>5807</v>
      </c>
      <c r="N10" s="272">
        <v>-6.5</v>
      </c>
    </row>
    <row r="11" spans="1:16" ht="13.5" customHeight="1">
      <c r="A11" s="250"/>
      <c r="B11" s="246"/>
      <c r="C11" s="246"/>
      <c r="D11" s="246"/>
      <c r="E11" s="246"/>
      <c r="F11" s="246"/>
      <c r="G11" s="1166" t="s">
        <v>479</v>
      </c>
      <c r="H11" s="1167"/>
      <c r="I11" s="1167"/>
      <c r="J11" s="1168"/>
      <c r="K11" s="269">
        <v>107225</v>
      </c>
      <c r="L11" s="270">
        <v>1961</v>
      </c>
      <c r="M11" s="271">
        <v>5465</v>
      </c>
      <c r="N11" s="272">
        <v>-64.099999999999994</v>
      </c>
    </row>
    <row r="12" spans="1:16" ht="13.5" customHeight="1">
      <c r="A12" s="250"/>
      <c r="B12" s="246"/>
      <c r="C12" s="246"/>
      <c r="D12" s="246"/>
      <c r="E12" s="246"/>
      <c r="F12" s="246"/>
      <c r="G12" s="1166" t="s">
        <v>480</v>
      </c>
      <c r="H12" s="1167"/>
      <c r="I12" s="1167"/>
      <c r="J12" s="1168"/>
      <c r="K12" s="269" t="s">
        <v>481</v>
      </c>
      <c r="L12" s="270" t="s">
        <v>481</v>
      </c>
      <c r="M12" s="271">
        <v>1191</v>
      </c>
      <c r="N12" s="272" t="s">
        <v>481</v>
      </c>
    </row>
    <row r="13" spans="1:16" ht="13.5" customHeight="1">
      <c r="A13" s="250"/>
      <c r="B13" s="246"/>
      <c r="C13" s="246"/>
      <c r="D13" s="246"/>
      <c r="E13" s="246"/>
      <c r="F13" s="246"/>
      <c r="G13" s="1166" t="s">
        <v>482</v>
      </c>
      <c r="H13" s="1167"/>
      <c r="I13" s="1167"/>
      <c r="J13" s="1168"/>
      <c r="K13" s="269" t="s">
        <v>481</v>
      </c>
      <c r="L13" s="270" t="s">
        <v>481</v>
      </c>
      <c r="M13" s="271">
        <v>3</v>
      </c>
      <c r="N13" s="272" t="s">
        <v>481</v>
      </c>
    </row>
    <row r="14" spans="1:16" ht="13.5" customHeight="1">
      <c r="A14" s="250"/>
      <c r="B14" s="246"/>
      <c r="C14" s="246"/>
      <c r="D14" s="246"/>
      <c r="E14" s="246"/>
      <c r="F14" s="246"/>
      <c r="G14" s="1166" t="s">
        <v>483</v>
      </c>
      <c r="H14" s="1167"/>
      <c r="I14" s="1167"/>
      <c r="J14" s="1168"/>
      <c r="K14" s="269">
        <v>222588</v>
      </c>
      <c r="L14" s="270">
        <v>4072</v>
      </c>
      <c r="M14" s="271">
        <v>3078</v>
      </c>
      <c r="N14" s="272">
        <v>32.299999999999997</v>
      </c>
    </row>
    <row r="15" spans="1:16" ht="13.5" customHeight="1">
      <c r="A15" s="250"/>
      <c r="B15" s="246"/>
      <c r="C15" s="246"/>
      <c r="D15" s="246"/>
      <c r="E15" s="246"/>
      <c r="F15" s="246"/>
      <c r="G15" s="1166" t="s">
        <v>484</v>
      </c>
      <c r="H15" s="1167"/>
      <c r="I15" s="1167"/>
      <c r="J15" s="1168"/>
      <c r="K15" s="269">
        <v>241859</v>
      </c>
      <c r="L15" s="270">
        <v>4424</v>
      </c>
      <c r="M15" s="271">
        <v>1624</v>
      </c>
      <c r="N15" s="272">
        <v>172.4</v>
      </c>
    </row>
    <row r="16" spans="1:16">
      <c r="A16" s="250"/>
      <c r="B16" s="246"/>
      <c r="C16" s="246"/>
      <c r="D16" s="246"/>
      <c r="E16" s="246"/>
      <c r="F16" s="246"/>
      <c r="G16" s="1169" t="s">
        <v>485</v>
      </c>
      <c r="H16" s="1170"/>
      <c r="I16" s="1170"/>
      <c r="J16" s="1171"/>
      <c r="K16" s="270">
        <v>-435593</v>
      </c>
      <c r="L16" s="270">
        <v>-7968</v>
      </c>
      <c r="M16" s="271">
        <v>-7680</v>
      </c>
      <c r="N16" s="272">
        <v>3.8</v>
      </c>
    </row>
    <row r="17" spans="1:16">
      <c r="A17" s="250"/>
      <c r="B17" s="246"/>
      <c r="C17" s="246"/>
      <c r="D17" s="246"/>
      <c r="E17" s="246"/>
      <c r="F17" s="246"/>
      <c r="G17" s="1169" t="s">
        <v>170</v>
      </c>
      <c r="H17" s="1170"/>
      <c r="I17" s="1170"/>
      <c r="J17" s="1171"/>
      <c r="K17" s="270">
        <v>5072591</v>
      </c>
      <c r="L17" s="270">
        <v>92791</v>
      </c>
      <c r="M17" s="271">
        <v>81920</v>
      </c>
      <c r="N17" s="272">
        <v>13.3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9.9700000000000006</v>
      </c>
      <c r="L21" s="283">
        <v>8.2100000000000009</v>
      </c>
      <c r="M21" s="284">
        <v>1.76</v>
      </c>
      <c r="N21" s="251"/>
      <c r="O21" s="285"/>
      <c r="P21" s="281"/>
    </row>
    <row r="22" spans="1:16" s="286" customFormat="1">
      <c r="A22" s="281"/>
      <c r="B22" s="251"/>
      <c r="C22" s="251"/>
      <c r="D22" s="251"/>
      <c r="E22" s="251"/>
      <c r="F22" s="251"/>
      <c r="G22" s="1163" t="s">
        <v>491</v>
      </c>
      <c r="H22" s="1164"/>
      <c r="I22" s="1164"/>
      <c r="J22" s="1165"/>
      <c r="K22" s="287">
        <v>98.3</v>
      </c>
      <c r="L22" s="288">
        <v>98.1</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2678474</v>
      </c>
      <c r="L32" s="296">
        <v>48996</v>
      </c>
      <c r="M32" s="297">
        <v>53781</v>
      </c>
      <c r="N32" s="298">
        <v>-8.9</v>
      </c>
    </row>
    <row r="33" spans="1:16" ht="13.5" customHeight="1">
      <c r="A33" s="250"/>
      <c r="B33" s="246"/>
      <c r="C33" s="246"/>
      <c r="D33" s="246"/>
      <c r="E33" s="246"/>
      <c r="F33" s="246"/>
      <c r="G33" s="1154" t="s">
        <v>496</v>
      </c>
      <c r="H33" s="1155"/>
      <c r="I33" s="1155"/>
      <c r="J33" s="1156"/>
      <c r="K33" s="296" t="s">
        <v>481</v>
      </c>
      <c r="L33" s="296" t="s">
        <v>481</v>
      </c>
      <c r="M33" s="297" t="s">
        <v>481</v>
      </c>
      <c r="N33" s="298" t="s">
        <v>481</v>
      </c>
    </row>
    <row r="34" spans="1:16" ht="27" customHeight="1">
      <c r="A34" s="250"/>
      <c r="B34" s="246"/>
      <c r="C34" s="246"/>
      <c r="D34" s="246"/>
      <c r="E34" s="246"/>
      <c r="F34" s="246"/>
      <c r="G34" s="1154" t="s">
        <v>497</v>
      </c>
      <c r="H34" s="1155"/>
      <c r="I34" s="1155"/>
      <c r="J34" s="1156"/>
      <c r="K34" s="296" t="s">
        <v>481</v>
      </c>
      <c r="L34" s="296" t="s">
        <v>481</v>
      </c>
      <c r="M34" s="297">
        <v>41</v>
      </c>
      <c r="N34" s="298" t="s">
        <v>481</v>
      </c>
    </row>
    <row r="35" spans="1:16" ht="27" customHeight="1">
      <c r="A35" s="250"/>
      <c r="B35" s="246"/>
      <c r="C35" s="246"/>
      <c r="D35" s="246"/>
      <c r="E35" s="246"/>
      <c r="F35" s="246"/>
      <c r="G35" s="1154" t="s">
        <v>498</v>
      </c>
      <c r="H35" s="1155"/>
      <c r="I35" s="1155"/>
      <c r="J35" s="1156"/>
      <c r="K35" s="296">
        <v>1057377</v>
      </c>
      <c r="L35" s="296">
        <v>19342</v>
      </c>
      <c r="M35" s="297">
        <v>14373</v>
      </c>
      <c r="N35" s="298">
        <v>34.6</v>
      </c>
    </row>
    <row r="36" spans="1:16" ht="27" customHeight="1">
      <c r="A36" s="250"/>
      <c r="B36" s="246"/>
      <c r="C36" s="246"/>
      <c r="D36" s="246"/>
      <c r="E36" s="246"/>
      <c r="F36" s="246"/>
      <c r="G36" s="1154" t="s">
        <v>499</v>
      </c>
      <c r="H36" s="1155"/>
      <c r="I36" s="1155"/>
      <c r="J36" s="1156"/>
      <c r="K36" s="296">
        <v>110323</v>
      </c>
      <c r="L36" s="296">
        <v>2018</v>
      </c>
      <c r="M36" s="297">
        <v>1414</v>
      </c>
      <c r="N36" s="298">
        <v>42.7</v>
      </c>
    </row>
    <row r="37" spans="1:16" ht="13.5" customHeight="1">
      <c r="A37" s="250"/>
      <c r="B37" s="246"/>
      <c r="C37" s="246"/>
      <c r="D37" s="246"/>
      <c r="E37" s="246"/>
      <c r="F37" s="246"/>
      <c r="G37" s="1154" t="s">
        <v>500</v>
      </c>
      <c r="H37" s="1155"/>
      <c r="I37" s="1155"/>
      <c r="J37" s="1156"/>
      <c r="K37" s="296">
        <v>55826</v>
      </c>
      <c r="L37" s="296">
        <v>1021</v>
      </c>
      <c r="M37" s="297">
        <v>886</v>
      </c>
      <c r="N37" s="298">
        <v>15.2</v>
      </c>
    </row>
    <row r="38" spans="1:16" ht="27" customHeight="1">
      <c r="A38" s="250"/>
      <c r="B38" s="246"/>
      <c r="C38" s="246"/>
      <c r="D38" s="246"/>
      <c r="E38" s="246"/>
      <c r="F38" s="246"/>
      <c r="G38" s="1157" t="s">
        <v>501</v>
      </c>
      <c r="H38" s="1158"/>
      <c r="I38" s="1158"/>
      <c r="J38" s="1159"/>
      <c r="K38" s="299" t="s">
        <v>481</v>
      </c>
      <c r="L38" s="299" t="s">
        <v>481</v>
      </c>
      <c r="M38" s="300">
        <v>2</v>
      </c>
      <c r="N38" s="301" t="s">
        <v>481</v>
      </c>
      <c r="O38" s="295"/>
    </row>
    <row r="39" spans="1:16">
      <c r="A39" s="250"/>
      <c r="B39" s="246"/>
      <c r="C39" s="246"/>
      <c r="D39" s="246"/>
      <c r="E39" s="246"/>
      <c r="F39" s="246"/>
      <c r="G39" s="1157" t="s">
        <v>502</v>
      </c>
      <c r="H39" s="1158"/>
      <c r="I39" s="1158"/>
      <c r="J39" s="1159"/>
      <c r="K39" s="302">
        <v>-195583</v>
      </c>
      <c r="L39" s="302">
        <v>-3578</v>
      </c>
      <c r="M39" s="303">
        <v>-4261</v>
      </c>
      <c r="N39" s="304">
        <v>-16</v>
      </c>
      <c r="O39" s="295"/>
    </row>
    <row r="40" spans="1:16" ht="27" customHeight="1">
      <c r="A40" s="250"/>
      <c r="B40" s="246"/>
      <c r="C40" s="246"/>
      <c r="D40" s="246"/>
      <c r="E40" s="246"/>
      <c r="F40" s="246"/>
      <c r="G40" s="1154" t="s">
        <v>503</v>
      </c>
      <c r="H40" s="1155"/>
      <c r="I40" s="1155"/>
      <c r="J40" s="1156"/>
      <c r="K40" s="302">
        <v>-2567217</v>
      </c>
      <c r="L40" s="302">
        <v>-46961</v>
      </c>
      <c r="M40" s="303">
        <v>-47768</v>
      </c>
      <c r="N40" s="304">
        <v>-1.7</v>
      </c>
      <c r="O40" s="295"/>
    </row>
    <row r="41" spans="1:16">
      <c r="A41" s="250"/>
      <c r="B41" s="246"/>
      <c r="C41" s="246"/>
      <c r="D41" s="246"/>
      <c r="E41" s="246"/>
      <c r="F41" s="246"/>
      <c r="G41" s="1160" t="s">
        <v>281</v>
      </c>
      <c r="H41" s="1161"/>
      <c r="I41" s="1161"/>
      <c r="J41" s="1162"/>
      <c r="K41" s="296">
        <v>1139200</v>
      </c>
      <c r="L41" s="302">
        <v>20839</v>
      </c>
      <c r="M41" s="303">
        <v>18468</v>
      </c>
      <c r="N41" s="304">
        <v>12.8</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3051812</v>
      </c>
      <c r="J51" s="322">
        <v>54746</v>
      </c>
      <c r="K51" s="323">
        <v>16.7</v>
      </c>
      <c r="L51" s="324">
        <v>50880</v>
      </c>
      <c r="M51" s="325">
        <v>7</v>
      </c>
      <c r="N51" s="326">
        <v>9.6999999999999993</v>
      </c>
    </row>
    <row r="52" spans="1:14">
      <c r="A52" s="250"/>
      <c r="B52" s="246"/>
      <c r="C52" s="246"/>
      <c r="D52" s="246"/>
      <c r="E52" s="246"/>
      <c r="F52" s="246"/>
      <c r="G52" s="327"/>
      <c r="H52" s="328" t="s">
        <v>514</v>
      </c>
      <c r="I52" s="329">
        <v>2151287</v>
      </c>
      <c r="J52" s="330">
        <v>38592</v>
      </c>
      <c r="K52" s="331">
        <v>66.3</v>
      </c>
      <c r="L52" s="332">
        <v>26879</v>
      </c>
      <c r="M52" s="333">
        <v>2.4</v>
      </c>
      <c r="N52" s="334">
        <v>63.9</v>
      </c>
    </row>
    <row r="53" spans="1:14">
      <c r="A53" s="250"/>
      <c r="B53" s="246"/>
      <c r="C53" s="246"/>
      <c r="D53" s="246"/>
      <c r="E53" s="246"/>
      <c r="F53" s="246"/>
      <c r="G53" s="312" t="s">
        <v>515</v>
      </c>
      <c r="H53" s="313"/>
      <c r="I53" s="321">
        <v>3511227</v>
      </c>
      <c r="J53" s="322">
        <v>62848</v>
      </c>
      <c r="K53" s="323">
        <v>14.8</v>
      </c>
      <c r="L53" s="324">
        <v>63956</v>
      </c>
      <c r="M53" s="325">
        <v>25.7</v>
      </c>
      <c r="N53" s="326">
        <v>-10.9</v>
      </c>
    </row>
    <row r="54" spans="1:14">
      <c r="A54" s="250"/>
      <c r="B54" s="246"/>
      <c r="C54" s="246"/>
      <c r="D54" s="246"/>
      <c r="E54" s="246"/>
      <c r="F54" s="246"/>
      <c r="G54" s="327"/>
      <c r="H54" s="328" t="s">
        <v>514</v>
      </c>
      <c r="I54" s="329">
        <v>2153799</v>
      </c>
      <c r="J54" s="330">
        <v>38551</v>
      </c>
      <c r="K54" s="331">
        <v>-0.1</v>
      </c>
      <c r="L54" s="332">
        <v>29239</v>
      </c>
      <c r="M54" s="333">
        <v>8.8000000000000007</v>
      </c>
      <c r="N54" s="334">
        <v>-8.9</v>
      </c>
    </row>
    <row r="55" spans="1:14">
      <c r="A55" s="250"/>
      <c r="B55" s="246"/>
      <c r="C55" s="246"/>
      <c r="D55" s="246"/>
      <c r="E55" s="246"/>
      <c r="F55" s="246"/>
      <c r="G55" s="312" t="s">
        <v>516</v>
      </c>
      <c r="H55" s="313"/>
      <c r="I55" s="321">
        <v>3792480</v>
      </c>
      <c r="J55" s="322">
        <v>68417</v>
      </c>
      <c r="K55" s="323">
        <v>8.9</v>
      </c>
      <c r="L55" s="324">
        <v>66255</v>
      </c>
      <c r="M55" s="325">
        <v>3.6</v>
      </c>
      <c r="N55" s="326">
        <v>5.3</v>
      </c>
    </row>
    <row r="56" spans="1:14">
      <c r="A56" s="250"/>
      <c r="B56" s="246"/>
      <c r="C56" s="246"/>
      <c r="D56" s="246"/>
      <c r="E56" s="246"/>
      <c r="F56" s="246"/>
      <c r="G56" s="327"/>
      <c r="H56" s="328" t="s">
        <v>514</v>
      </c>
      <c r="I56" s="329">
        <v>2764707</v>
      </c>
      <c r="J56" s="330">
        <v>49876</v>
      </c>
      <c r="K56" s="331">
        <v>29.4</v>
      </c>
      <c r="L56" s="332">
        <v>31822</v>
      </c>
      <c r="M56" s="333">
        <v>8.8000000000000007</v>
      </c>
      <c r="N56" s="334">
        <v>20.6</v>
      </c>
    </row>
    <row r="57" spans="1:14">
      <c r="A57" s="250"/>
      <c r="B57" s="246"/>
      <c r="C57" s="246"/>
      <c r="D57" s="246"/>
      <c r="E57" s="246"/>
      <c r="F57" s="246"/>
      <c r="G57" s="312" t="s">
        <v>517</v>
      </c>
      <c r="H57" s="313"/>
      <c r="I57" s="321">
        <v>2601577</v>
      </c>
      <c r="J57" s="322">
        <v>47299</v>
      </c>
      <c r="K57" s="323">
        <v>-30.9</v>
      </c>
      <c r="L57" s="324">
        <v>92247</v>
      </c>
      <c r="M57" s="325">
        <v>39.200000000000003</v>
      </c>
      <c r="N57" s="326">
        <v>-70.099999999999994</v>
      </c>
    </row>
    <row r="58" spans="1:14">
      <c r="A58" s="250"/>
      <c r="B58" s="246"/>
      <c r="C58" s="246"/>
      <c r="D58" s="246"/>
      <c r="E58" s="246"/>
      <c r="F58" s="246"/>
      <c r="G58" s="327"/>
      <c r="H58" s="328" t="s">
        <v>514</v>
      </c>
      <c r="I58" s="329">
        <v>2089310</v>
      </c>
      <c r="J58" s="330">
        <v>37985</v>
      </c>
      <c r="K58" s="331">
        <v>-23.8</v>
      </c>
      <c r="L58" s="332">
        <v>37204</v>
      </c>
      <c r="M58" s="333">
        <v>16.899999999999999</v>
      </c>
      <c r="N58" s="334">
        <v>-40.700000000000003</v>
      </c>
    </row>
    <row r="59" spans="1:14">
      <c r="A59" s="250"/>
      <c r="B59" s="246"/>
      <c r="C59" s="246"/>
      <c r="D59" s="246"/>
      <c r="E59" s="246"/>
      <c r="F59" s="246"/>
      <c r="G59" s="312" t="s">
        <v>518</v>
      </c>
      <c r="H59" s="313"/>
      <c r="I59" s="321">
        <v>6992650</v>
      </c>
      <c r="J59" s="322">
        <v>127914</v>
      </c>
      <c r="K59" s="323">
        <v>170.4</v>
      </c>
      <c r="L59" s="324">
        <v>67319</v>
      </c>
      <c r="M59" s="325">
        <v>-27</v>
      </c>
      <c r="N59" s="326">
        <v>197.4</v>
      </c>
    </row>
    <row r="60" spans="1:14">
      <c r="A60" s="250"/>
      <c r="B60" s="246"/>
      <c r="C60" s="246"/>
      <c r="D60" s="246"/>
      <c r="E60" s="246"/>
      <c r="F60" s="246"/>
      <c r="G60" s="327"/>
      <c r="H60" s="328" t="s">
        <v>514</v>
      </c>
      <c r="I60" s="335">
        <v>6023621</v>
      </c>
      <c r="J60" s="330">
        <v>110188</v>
      </c>
      <c r="K60" s="331">
        <v>190.1</v>
      </c>
      <c r="L60" s="332">
        <v>38101</v>
      </c>
      <c r="M60" s="333">
        <v>2.4</v>
      </c>
      <c r="N60" s="334">
        <v>187.7</v>
      </c>
    </row>
    <row r="61" spans="1:14">
      <c r="A61" s="250"/>
      <c r="B61" s="246"/>
      <c r="C61" s="246"/>
      <c r="D61" s="246"/>
      <c r="E61" s="246"/>
      <c r="F61" s="246"/>
      <c r="G61" s="312" t="s">
        <v>519</v>
      </c>
      <c r="H61" s="336"/>
      <c r="I61" s="337">
        <v>3989949</v>
      </c>
      <c r="J61" s="338">
        <v>72245</v>
      </c>
      <c r="K61" s="339">
        <v>36</v>
      </c>
      <c r="L61" s="340">
        <v>68131</v>
      </c>
      <c r="M61" s="341">
        <v>9.6999999999999993</v>
      </c>
      <c r="N61" s="326">
        <v>26.3</v>
      </c>
    </row>
    <row r="62" spans="1:14">
      <c r="A62" s="250"/>
      <c r="B62" s="246"/>
      <c r="C62" s="246"/>
      <c r="D62" s="246"/>
      <c r="E62" s="246"/>
      <c r="F62" s="246"/>
      <c r="G62" s="327"/>
      <c r="H62" s="328" t="s">
        <v>514</v>
      </c>
      <c r="I62" s="329">
        <v>3036545</v>
      </c>
      <c r="J62" s="330">
        <v>55038</v>
      </c>
      <c r="K62" s="331">
        <v>52.4</v>
      </c>
      <c r="L62" s="332">
        <v>32649</v>
      </c>
      <c r="M62" s="333">
        <v>7.9</v>
      </c>
      <c r="N62" s="334">
        <v>44.5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35.04</v>
      </c>
      <c r="G47" s="12">
        <v>38.85</v>
      </c>
      <c r="H47" s="12">
        <v>42.95</v>
      </c>
      <c r="I47" s="12">
        <v>45.84</v>
      </c>
      <c r="J47" s="13">
        <v>50.29</v>
      </c>
    </row>
    <row r="48" spans="2:10" ht="57.75" customHeight="1">
      <c r="B48" s="14"/>
      <c r="C48" s="1174" t="s">
        <v>4</v>
      </c>
      <c r="D48" s="1174"/>
      <c r="E48" s="1175"/>
      <c r="F48" s="15">
        <v>4.42</v>
      </c>
      <c r="G48" s="16">
        <v>7.11</v>
      </c>
      <c r="H48" s="16">
        <v>6.26</v>
      </c>
      <c r="I48" s="16">
        <v>6.76</v>
      </c>
      <c r="J48" s="17">
        <v>4.21</v>
      </c>
    </row>
    <row r="49" spans="2:10" ht="57.75" customHeight="1" thickBot="1">
      <c r="B49" s="18"/>
      <c r="C49" s="1176" t="s">
        <v>5</v>
      </c>
      <c r="D49" s="1176"/>
      <c r="E49" s="1177"/>
      <c r="F49" s="19">
        <v>1.57</v>
      </c>
      <c r="G49" s="20">
        <v>6.71</v>
      </c>
      <c r="H49" s="20">
        <v>4.07</v>
      </c>
      <c r="I49" s="20">
        <v>3.71</v>
      </c>
      <c r="J49" s="21">
        <v>1.68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2018-11-27T06:51:44Z</cp:lastPrinted>
  <dcterms:created xsi:type="dcterms:W3CDTF">2018-01-24T06:39:58Z</dcterms:created>
  <dcterms:modified xsi:type="dcterms:W3CDTF">2018-11-29T00:05:42Z</dcterms:modified>
</cp:coreProperties>
</file>