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00" tabRatio="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CO34" i="9" l="1"/>
  <c r="CO35" i="9" s="1"/>
</calcChain>
</file>

<file path=xl/sharedStrings.xml><?xml version="1.0" encoding="utf-8"?>
<sst xmlns="http://schemas.openxmlformats.org/spreadsheetml/2006/main" count="1058" uniqueCount="561">
  <si>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</si>
  <si>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</si>
  <si>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</si>
  <si>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</si>
  <si>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</si>
  <si>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</si>
  <si>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</si>
  <si>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</si>
  <si>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</si>
  <si>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</si>
  <si>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</si>
  <si>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</si>
  <si>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</si>
  <si>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</si>
  <si>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</si>
  <si>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</si>
  <si>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</si>
  <si>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</si>
  <si>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</si>
  <si>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</si>
  <si>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</si>
  <si>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</si>
  <si>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</si>
  <si>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</si>
  <si>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</si>
  <si>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</si>
  <si>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</si>
  <si>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</si>
  <si>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</si>
  <si>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</si>
  <si>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</si>
  <si>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</si>
  <si>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</si>
  <si>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</si>
  <si>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</si>
  <si>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</si>
  <si>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</si>
  <si>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</si>
  <si>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</si>
  <si>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</si>
  <si>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</si>
  <si>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</si>
  <si>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</si>
  <si>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</si>
  <si>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</si>
  <si>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</si>
  <si>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</si>
  <si>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</si>
  <si>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</si>
  <si>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</si>
  <si>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</si>
  <si>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</si>
  <si>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</si>
  <si>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</si>
  <si>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</si>
  <si>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</si>
  <si>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</si>
  <si>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</si>
  <si>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</si>
  <si>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</si>
  <si>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</si>
  <si>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</si>
  <si>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</si>
  <si>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</si>
  <si>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</si>
  <si>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</si>
  <si>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</si>
  <si>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</si>
  <si>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</si>
  <si>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</si>
  <si>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</si>
  <si>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</si>
  <si>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</si>
  <si>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</si>
  <si>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</si>
  <si>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</si>
  <si>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</si>
  <si>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</si>
  <si>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</si>
  <si>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</si>
  <si>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</si>
  <si>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</si>
  <si>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</si>
  <si>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</si>
  <si>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</si>
  <si>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</si>
  <si>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</si>
  <si>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</si>
  <si>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</si>
  <si>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</si>
  <si>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</si>
  <si>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</si>
  <si>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</si>
  <si>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</si>
  <si>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</si>
  <si>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</si>
  <si>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</si>
  <si>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</si>
  <si>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</si>
  <si>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</si>
  <si>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</si>
  <si>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</si>
  <si>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</si>
  <si>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</si>
  <si>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</si>
  <si>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</si>
  <si>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</si>
  <si>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</si>
  <si>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</si>
  <si>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</si>
  <si>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</si>
  <si>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</si>
  <si>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</si>
  <si>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</si>
  <si>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</si>
  <si>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</si>
  <si>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</si>
  <si>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</si>
  <si>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</si>
  <si>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</si>
  <si>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</si>
  <si>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</si>
  <si>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</si>
  <si>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</si>
  <si>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</si>
  <si>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</si>
  <si>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</si>
  <si>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</si>
  <si>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</si>
  <si>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</si>
  <si>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</si>
  <si>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</si>
  <si>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</si>
  <si>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</si>
  <si>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</si>
  <si>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</si>
  <si>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</si>
  <si>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</si>
  <si>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</si>
  <si>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</si>
  <si>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</si>
  <si>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</si>
  <si>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</si>
  <si>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</si>
  <si>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</si>
  <si>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</si>
  <si>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</si>
  <si>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</si>
  <si>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</si>
  <si>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</si>
  <si>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</si>
  <si>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</si>
  <si>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</si>
  <si>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</si>
  <si>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</si>
  <si>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</si>
  <si>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</si>
  <si>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</si>
  <si>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</si>
  <si>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</si>
  <si>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</si>
  <si>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</si>
  <si>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</si>
  <si>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</si>
  <si>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</si>
  <si>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</si>
  <si>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</si>
  <si>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</si>
  <si>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</si>
  <si>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</si>
  <si>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</si>
  <si>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</si>
  <si>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</si>
  <si>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</si>
  <si>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</si>
  <si>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</si>
  <si>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</si>
  <si>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</si>
  <si>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</si>
  <si>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</si>
  <si>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</si>
  <si>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</si>
  <si>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</si>
  <si>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</si>
  <si>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</si>
  <si>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</si>
  <si>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</si>
  <si>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</si>
  <si>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</si>
  <si>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</si>
  <si>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</si>
  <si>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</si>
  <si>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鹿児島県中種子町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</si>
  <si>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</si>
  <si>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</si>
  <si>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</si>
  <si>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</si>
  <si>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</si>
  <si>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</si>
  <si>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</si>
  <si>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</si>
  <si>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</si>
  <si>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</si>
  <si>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</si>
  <si>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</si>
  <si>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</si>
  <si>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</si>
  <si>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</si>
  <si>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</si>
  <si>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</si>
  <si>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</si>
  <si>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</si>
  <si>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</si>
  <si>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</si>
  <si>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</si>
  <si>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</si>
  <si>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</si>
  <si>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</si>
  <si>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</si>
  <si>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</si>
  <si>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</si>
  <si>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</si>
  <si>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</si>
  <si>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</si>
  <si>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</si>
  <si>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</si>
  <si>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</si>
  <si>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</si>
  <si>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</si>
  <si>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</si>
  <si>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</si>
  <si>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</si>
  <si>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</si>
  <si>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</si>
  <si>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</si>
  <si>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</si>
  <si>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</si>
  <si>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</si>
  <si>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</si>
  <si>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</si>
  <si>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</si>
  <si>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</si>
  <si>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</si>
  <si>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</si>
  <si>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</si>
  <si>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</si>
  <si>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</si>
  <si>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</si>
  <si>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</si>
  <si>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</si>
  <si>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</si>
  <si>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</si>
  <si>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</si>
  <si>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</si>
  <si>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</si>
  <si>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</si>
  <si>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</si>
  <si>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</si>
  <si>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</si>
  <si>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</si>
  <si>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</si>
  <si>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</si>
  <si>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</si>
  <si>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</si>
  <si>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</si>
  <si>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</si>
  <si>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</si>
  <si>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</si>
  <si>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</si>
  <si>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</si>
  <si>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</si>
  <si>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</si>
  <si>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</si>
  <si>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</si>
  <si>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</si>
  <si>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</si>
  <si>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</si>
  <si>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</si>
  <si>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</si>
  <si>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</si>
  <si>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</si>
  <si>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</si>
  <si>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</si>
  <si>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</si>
  <si>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</si>
  <si>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</si>
  <si>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</si>
  <si>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</si>
  <si>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</si>
  <si>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</si>
  <si>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</si>
  <si>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</si>
  <si>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</si>
  <si>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</si>
  <si>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</si>
  <si>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</si>
  <si>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</si>
  <si>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</si>
  <si>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</si>
  <si>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</si>
  <si>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</si>
  <si>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</si>
  <si>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</si>
  <si>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</si>
  <si>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</si>
  <si>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</si>
  <si>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</si>
  <si>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</si>
  <si>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その他</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</si>
  <si>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</si>
  <si>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</si>
  <si>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</si>
  <si>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</si>
  <si>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</si>
  <si>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</si>
  <si>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</si>
  <si>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</si>
  <si>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</si>
  <si>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</si>
  <si>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</si>
  <si>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</si>
  <si>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</si>
  <si>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</si>
  <si>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</si>
  <si>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</si>
  <si>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</si>
  <si>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</si>
  <si>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</si>
  <si>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</si>
  <si>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</si>
  <si>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</si>
  <si>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</si>
  <si>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</si>
  <si>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</si>
  <si>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</si>
  <si>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</si>
  <si>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</si>
  <si>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</si>
  <si>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</si>
  <si>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</si>
  <si>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鹿児島県中種子町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</si>
  <si>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</si>
  <si>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</si>
  <si>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</si>
  <si>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</si>
  <si>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</si>
  <si>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</si>
  <si>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</si>
  <si>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</si>
  <si>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</si>
  <si>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</si>
  <si>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</si>
  <si>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</si>
  <si>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</si>
  <si>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</si>
  <si>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</si>
  <si>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</si>
  <si>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</si>
  <si>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</si>
  <si>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</si>
  <si>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</si>
  <si>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</si>
  <si>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</si>
  <si>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</si>
  <si>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</si>
  <si>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</si>
  <si>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</si>
  <si>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</si>
  <si>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</si>
  <si>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</si>
  <si>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</si>
  <si>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</si>
  <si>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</si>
  <si>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</si>
  <si>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</si>
  <si>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</si>
  <si>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</si>
  <si>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t>
    <phoneticPr fontId="5"/>
  </si>
  <si>
    <t>法適用企業</t>
    <phoneticPr fontId="5"/>
  </si>
  <si>
    <t>簡易水道事業特別会計</t>
    <phoneticPr fontId="5"/>
  </si>
  <si>
    <t>法非適用企業</t>
    <phoneticPr fontId="5"/>
  </si>
  <si>
    <t>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</si>
  <si>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</si>
  <si>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</si>
  <si>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</si>
  <si>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</si>
  <si>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</si>
  <si>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</si>
  <si>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</si>
  <si>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</si>
  <si>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</si>
  <si>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</si>
  <si>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</si>
  <si>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</si>
  <si>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</si>
  <si>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</si>
  <si>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</si>
  <si>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</si>
  <si>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</si>
  <si>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</si>
  <si>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</si>
  <si>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</si>
  <si>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</si>
  <si>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</si>
  <si>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</si>
  <si>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</si>
  <si>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</si>
  <si>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</si>
  <si>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</si>
  <si>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</si>
  <si>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</si>
  <si>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</si>
  <si>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</si>
  <si>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</si>
  <si>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</si>
  <si>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</si>
  <si>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</si>
  <si>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</si>
  <si>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</si>
  <si>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</si>
  <si>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</si>
  <si>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</si>
  <si>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</si>
  <si>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</si>
  <si>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</si>
  <si>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</si>
  <si>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</si>
  <si>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</si>
  <si>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</si>
  <si>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</si>
  <si>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</si>
  <si>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</si>
  <si>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</si>
  <si>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</si>
  <si>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</si>
  <si>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</si>
  <si>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</si>
  <si>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介護保険事業勘定特別会計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</si>
  <si>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</si>
  <si>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</si>
  <si>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</si>
  <si>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</si>
  <si>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</si>
  <si>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</si>
  <si>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</si>
  <si>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</si>
  <si>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</si>
  <si>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</si>
  <si>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</si>
  <si>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</si>
  <si>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</si>
  <si>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</si>
  <si>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</si>
  <si>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</si>
  <si>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</si>
  <si>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</si>
  <si>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</si>
  <si>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</si>
  <si>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</si>
  <si>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</si>
  <si>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</si>
  <si>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</si>
  <si>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</si>
  <si>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</si>
  <si>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</si>
  <si>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</si>
  <si>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</si>
  <si>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</si>
  <si>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</si>
  <si>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</si>
  <si>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</si>
  <si>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</si>
  <si>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</si>
  <si>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</si>
  <si>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</si>
  <si>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</si>
  <si>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</si>
  <si>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</si>
  <si>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</si>
  <si>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</si>
  <si>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</si>
  <si>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</si>
  <si>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</si>
  <si>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</si>
  <si>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</si>
  <si>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</si>
  <si>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</si>
  <si>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</si>
  <si>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</si>
  <si>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</si>
  <si>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</si>
  <si>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</si>
  <si>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</si>
  <si>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</si>
  <si>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</si>
  <si>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</si>
  <si>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</si>
  <si>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</si>
  <si>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</si>
  <si>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</si>
  <si>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</si>
  <si>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</si>
  <si>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</si>
  <si>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</si>
  <si>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</si>
  <si>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</si>
  <si>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</si>
  <si>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</si>
  <si>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</si>
  <si>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</si>
  <si>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</si>
  <si>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</si>
  <si>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</si>
  <si>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</si>
  <si>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</si>
  <si>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</si>
  <si>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</si>
  <si>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</si>
  <si>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</si>
  <si>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</si>
  <si>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</si>
  <si>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0.20</t>
  </si>
  <si>
    <t>▲ 0.03</t>
  </si>
  <si>
    <t>▲ 0.24</t>
  </si>
  <si>
    <t>水道事業</t>
  </si>
  <si>
    <t>一般会計</t>
  </si>
  <si>
    <t>国民健康保険事業勘定特別会計</t>
  </si>
  <si>
    <t>介護保険事業勘定特別会計</t>
  </si>
  <si>
    <t>後期高齢者医療特別会計</t>
  </si>
  <si>
    <t>簡易水道事業特別会計</t>
  </si>
  <si>
    <t>と畜場特別会計</t>
  </si>
  <si>
    <t>その他会計（赤字）</t>
  </si>
  <si>
    <t>その他会計（黒字）</t>
  </si>
  <si>
    <t>中南衛生管理組合</t>
    <rPh sb="0" eb="8">
      <t>チュウナン</t>
    </rPh>
    <phoneticPr fontId="2"/>
  </si>
  <si>
    <t>熊毛地区消防組合</t>
    <rPh sb="0" eb="2">
      <t>クマゲ</t>
    </rPh>
    <rPh sb="2" eb="4">
      <t>チク</t>
    </rPh>
    <rPh sb="4" eb="6">
      <t>ショウボウ</t>
    </rPh>
    <rPh sb="6" eb="8">
      <t>クミアイ</t>
    </rPh>
    <phoneticPr fontId="2"/>
  </si>
  <si>
    <t>種子島地区広域事務組合</t>
    <rPh sb="0" eb="3">
      <t>タネガシマ</t>
    </rPh>
    <rPh sb="3" eb="5">
      <t>チク</t>
    </rPh>
    <rPh sb="5" eb="7">
      <t>コウイキ</t>
    </rPh>
    <rPh sb="7" eb="9">
      <t>ジム</t>
    </rPh>
    <rPh sb="9" eb="11">
      <t>クミアイ</t>
    </rPh>
    <phoneticPr fontId="2"/>
  </si>
  <si>
    <t>公立種子島病院組合</t>
    <rPh sb="0" eb="2">
      <t>コウリツ</t>
    </rPh>
    <rPh sb="2" eb="5">
      <t>タネガシマ</t>
    </rPh>
    <rPh sb="5" eb="7">
      <t>ビョウイン</t>
    </rPh>
    <rPh sb="7" eb="9">
      <t>クミアイ</t>
    </rPh>
    <phoneticPr fontId="2"/>
  </si>
  <si>
    <t>鹿児島県市町村総合事務組合</t>
    <rPh sb="0" eb="3">
      <t>カゴシマ</t>
    </rPh>
    <rPh sb="3" eb="4">
      <t>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</si>
  <si>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</si>
  <si>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</si>
  <si>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種子島産婦人科医院組合</t>
    <rPh sb="0" eb="3">
      <t>タネガシマ</t>
    </rPh>
    <rPh sb="3" eb="7">
      <t>サンフジンカ</t>
    </rPh>
    <rPh sb="7" eb="9">
      <t>イイン</t>
    </rPh>
    <rPh sb="9" eb="11">
      <t>クミアイ</t>
    </rPh>
    <phoneticPr fontId="2"/>
  </si>
  <si>
    <t>種子島農業公社</t>
    <rPh sb="0" eb="3">
      <t>タネガシマ</t>
    </rPh>
    <rPh sb="3" eb="5">
      <t>ノウギョウ</t>
    </rPh>
    <rPh sb="5" eb="7">
      <t>コウシャ</t>
    </rPh>
    <phoneticPr fontId="2"/>
  </si>
  <si>
    <t>-</t>
    <phoneticPr fontId="2"/>
  </si>
  <si>
    <t>-</t>
    <phoneticPr fontId="2"/>
  </si>
  <si>
    <t>-</t>
    <phoneticPr fontId="2"/>
  </si>
  <si>
    <t>種子島空港ターミナルビル</t>
    <rPh sb="0" eb="3">
      <t>タネガシマ</t>
    </rPh>
    <rPh sb="3" eb="5">
      <t>クウコウ</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</si>
  <si>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</si>
  <si>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</si>
  <si>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</si>
  <si>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</si>
  <si>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</si>
  <si>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</si>
  <si>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</si>
  <si>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</si>
  <si>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</si>
  <si>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</si>
  <si>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</si>
  <si>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</si>
  <si>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</si>
  <si>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</si>
  <si>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実質公債費比率は，類似団体と比較してほぼ同水準にあり，近年減少傾向にあるが，将来負担比率については，上昇傾向にある。今後，防災行政無線デジタル化事業や光ブロードバンド導入事業よる元利償還金の増が見込まれることから，今後も事業実施の適正化を図り，財政の健全化に努める。
</t>
    <rPh sb="0" eb="2">
      <t>ジッシツ</t>
    </rPh>
    <rPh sb="2" eb="5">
      <t>コウサイヒ</t>
    </rPh>
    <rPh sb="5" eb="7">
      <t>ヒリツ</t>
    </rPh>
    <rPh sb="9" eb="11">
      <t>ルイジ</t>
    </rPh>
    <rPh sb="11" eb="13">
      <t>ダンタイ</t>
    </rPh>
    <rPh sb="14" eb="16">
      <t>ヒカク</t>
    </rPh>
    <rPh sb="20" eb="23">
      <t>ドウスイジュン</t>
    </rPh>
    <rPh sb="27" eb="29">
      <t>キンネン</t>
    </rPh>
    <rPh sb="29" eb="31">
      <t>ゲンショウ</t>
    </rPh>
    <rPh sb="31" eb="33">
      <t>ケイコウ</t>
    </rPh>
    <rPh sb="38" eb="40">
      <t>ショウライ</t>
    </rPh>
    <rPh sb="40" eb="42">
      <t>フタン</t>
    </rPh>
    <rPh sb="42" eb="44">
      <t>ヒリツ</t>
    </rPh>
    <rPh sb="50" eb="52">
      <t>ジョウショウ</t>
    </rPh>
    <rPh sb="52" eb="54">
      <t>ケイコウ</t>
    </rPh>
    <rPh sb="97" eb="99">
      <t>ミコ</t>
    </rPh>
    <rPh sb="107" eb="109">
      <t>コンゴ</t>
    </rPh>
    <rPh sb="110" eb="112">
      <t>ジギョウ</t>
    </rPh>
    <rPh sb="112" eb="114">
      <t>ジッシ</t>
    </rPh>
    <rPh sb="115" eb="118">
      <t>テキセイカ</t>
    </rPh>
    <rPh sb="119" eb="120">
      <t>ハカ</t>
    </rPh>
    <rPh sb="122" eb="124">
      <t>ザイセイ</t>
    </rPh>
    <rPh sb="125" eb="128">
      <t>ケンゼンカ</t>
    </rPh>
    <rPh sb="129" eb="130">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</si>
</sst>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81790</c:v>
                </c:pt>
                <c:pt idx="1">
                  <c:v>117134</c:v>
                </c:pt>
                <c:pt idx="2">
                  <c:v>127880</c:v>
                </c:pt>
                <c:pt idx="3">
                  <c:v>144698</c:v>
                </c:pt>
                <c:pt idx="4">
                  <c:v>138982</c:v>
                </c:pt>
              </c:numCache>
            </c:numRef>
          </c:val>
          <c:smooth val="0"/>
        </c:ser>
        <c:dLbls>
          <c:showLegendKey val="0"/>
          <c:showVal val="0"/>
          <c:showCatName val="0"/>
          <c:showSerName val="0"/>
          <c:showPercent val="0"/>
          <c:showBubbleSize val="0"/>
        </c:dLbls>
        <c:marker val="1"/>
        <c:smooth val="0"/>
        <c:axId val="102516224"/>
        <c:axId val="102533760"/>
      </c:lineChart>
      <c:catAx>
        <c:axId val="10251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33760"/>
        <c:crosses val="autoZero"/>
        <c:auto val="1"/>
        <c:lblAlgn val="ctr"/>
        <c:lblOffset val="100"/>
        <c:tickLblSkip val="1"/>
        <c:tickMarkSkip val="1"/>
        <c:noMultiLvlLbl val="0"/>
      </c:catAx>
      <c:valAx>
        <c:axId val="1025337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1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1.86</c:v>
                </c:pt>
                <c:pt idx="1">
                  <c:v>1.67</c:v>
                </c:pt>
                <c:pt idx="2">
                  <c:v>1.78</c:v>
                </c:pt>
                <c:pt idx="3">
                  <c:v>1.76</c:v>
                </c:pt>
                <c:pt idx="4">
                  <c:v>1.45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12.81</c:v>
                </c:pt>
                <c:pt idx="1">
                  <c:v>14.18</c:v>
                </c:pt>
                <c:pt idx="2">
                  <c:v>15.1</c:v>
                </c:pt>
                <c:pt idx="3">
                  <c:v>16.45</c:v>
                </c:pt>
                <c:pt idx="4">
                  <c:v>17</c:v>
                </c:pt>
              </c:numCache>
            </c:numRef>
          </c:val>
        </c:ser>
        <c:dLbls>
          <c:showLegendKey val="0"/>
          <c:showVal val="0"/>
          <c:showCatName val="0"/>
          <c:showSerName val="0"/>
          <c:showPercent val="0"/>
          <c:showBubbleSize val="0"/>
        </c:dLbls>
        <c:gapWidth val="250"/>
        <c:overlap val="100"/>
        <c:axId val="102337152"/>
        <c:axId val="10234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0.23</c:v>
                </c:pt>
                <c:pt idx="1">
                  <c:v>-0.2</c:v>
                </c:pt>
                <c:pt idx="2">
                  <c:v>0.12</c:v>
                </c:pt>
                <c:pt idx="3">
                  <c:v>-0.03</c:v>
                </c:pt>
                <c:pt idx="4">
                  <c:v>-0.24</c:v>
                </c:pt>
              </c:numCache>
            </c:numRef>
          </c:val>
          <c:smooth val="0"/>
        </c:ser>
        <c:dLbls>
          <c:showLegendKey val="0"/>
          <c:showVal val="0"/>
          <c:showCatName val="0"/>
          <c:showSerName val="0"/>
          <c:showPercent val="0"/>
          <c:showBubbleSize val="0"/>
        </c:dLbls>
        <c:marker val="1"/>
        <c:smooth val="0"/>
        <c:axId val="102337152"/>
        <c:axId val="102343424"/>
      </c:lineChart>
      <c:catAx>
        <c:axId val="10233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343424"/>
        <c:crosses val="autoZero"/>
        <c:auto val="1"/>
        <c:lblAlgn val="ctr"/>
        <c:lblOffset val="100"/>
        <c:tickLblSkip val="1"/>
        <c:tickMarkSkip val="1"/>
        <c:noMultiLvlLbl val="0"/>
      </c:catAx>
      <c:valAx>
        <c:axId val="10234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3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0.04</c:v>
                </c:pt>
                <c:pt idx="4">
                  <c:v>#N/A</c:v>
                </c:pt>
                <c:pt idx="5">
                  <c:v>0.04</c:v>
                </c:pt>
                <c:pt idx="6">
                  <c:v>#N/A</c:v>
                </c:pt>
                <c:pt idx="7">
                  <c:v>0.05</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0.04</c:v>
                </c:pt>
                <c:pt idx="8">
                  <c:v>#N/A</c:v>
                </c:pt>
                <c:pt idx="9">
                  <c:v>0.05</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7.0000000000000007E-2</c:v>
                </c:pt>
                <c:pt idx="4">
                  <c:v>#N/A</c:v>
                </c:pt>
                <c:pt idx="5">
                  <c:v>0.03</c:v>
                </c:pt>
                <c:pt idx="6">
                  <c:v>#N/A</c:v>
                </c:pt>
                <c:pt idx="7">
                  <c:v>0.06</c:v>
                </c:pt>
                <c:pt idx="8">
                  <c:v>#N/A</c:v>
                </c:pt>
                <c:pt idx="9">
                  <c:v>7.0000000000000007E-2</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0.42</c:v>
                </c:pt>
                <c:pt idx="2">
                  <c:v>#N/A</c:v>
                </c:pt>
                <c:pt idx="3">
                  <c:v>0.6</c:v>
                </c:pt>
                <c:pt idx="4">
                  <c:v>#N/A</c:v>
                </c:pt>
                <c:pt idx="5">
                  <c:v>0.5</c:v>
                </c:pt>
                <c:pt idx="6">
                  <c:v>#N/A</c:v>
                </c:pt>
                <c:pt idx="7">
                  <c:v>0.55000000000000004</c:v>
                </c:pt>
                <c:pt idx="8">
                  <c:v>#N/A</c:v>
                </c:pt>
                <c:pt idx="9">
                  <c:v>0.41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1.86</c:v>
                </c:pt>
                <c:pt idx="2">
                  <c:v>#N/A</c:v>
                </c:pt>
                <c:pt idx="3">
                  <c:v>1.67</c:v>
                </c:pt>
                <c:pt idx="4">
                  <c:v>#N/A</c:v>
                </c:pt>
                <c:pt idx="5">
                  <c:v>1.77</c:v>
                </c:pt>
                <c:pt idx="6">
                  <c:v>#N/A</c:v>
                </c:pt>
                <c:pt idx="7">
                  <c:v>1.76</c:v>
                </c:pt>
                <c:pt idx="8">
                  <c:v>#N/A</c:v>
                </c:pt>
                <c:pt idx="9">
                  <c:v>1.44</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3.72</c:v>
                </c:pt>
                <c:pt idx="2">
                  <c:v>#N/A</c:v>
                </c:pt>
                <c:pt idx="3">
                  <c:v>3.94</c:v>
                </c:pt>
                <c:pt idx="4">
                  <c:v>#N/A</c:v>
                </c:pt>
                <c:pt idx="5">
                  <c:v>3.98</c:v>
                </c:pt>
                <c:pt idx="6">
                  <c:v>#N/A</c:v>
                </c:pt>
                <c:pt idx="7">
                  <c:v>2.5499999999999998</c:v>
                </c:pt>
                <c:pt idx="8">
                  <c:v>#N/A</c:v>
                </c:pt>
                <c:pt idx="9">
                  <c:v>2.1800000000000002</c:v>
                </c:pt>
              </c:numCache>
            </c:numRef>
          </c:val>
        </c:ser>
        <c:dLbls>
          <c:showLegendKey val="0"/>
          <c:showVal val="0"/>
          <c:showCatName val="0"/>
          <c:showSerName val="0"/>
          <c:showPercent val="0"/>
          <c:showBubbleSize val="0"/>
        </c:dLbls>
        <c:gapWidth val="150"/>
        <c:overlap val="100"/>
        <c:axId val="102404864"/>
        <c:axId val="102406400"/>
      </c:barChart>
      <c:catAx>
        <c:axId val="1024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06400"/>
        <c:crosses val="autoZero"/>
        <c:auto val="1"/>
        <c:lblAlgn val="ctr"/>
        <c:lblOffset val="100"/>
        <c:tickLblSkip val="1"/>
        <c:tickMarkSkip val="1"/>
        <c:noMultiLvlLbl val="0"/>
      </c:catAx>
      <c:valAx>
        <c:axId val="10240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0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767</c:v>
                </c:pt>
                <c:pt idx="5">
                  <c:v>746</c:v>
                </c:pt>
                <c:pt idx="8">
                  <c:v>725</c:v>
                </c:pt>
                <c:pt idx="11">
                  <c:v>731</c:v>
                </c:pt>
                <c:pt idx="14">
                  <c:v>679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123</c:v>
                </c:pt>
                <c:pt idx="3">
                  <c:v>91</c:v>
                </c:pt>
                <c:pt idx="6">
                  <c:v>90</c:v>
                </c:pt>
                <c:pt idx="9">
                  <c:v>110</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c:v>
                </c:pt>
                <c:pt idx="3">
                  <c:v>45</c:v>
                </c:pt>
                <c:pt idx="6">
                  <c:v>36</c:v>
                </c:pt>
                <c:pt idx="9">
                  <c:v>38</c:v>
                </c:pt>
                <c:pt idx="12">
                  <c:v>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939</c:v>
                </c:pt>
                <c:pt idx="3">
                  <c:v>910</c:v>
                </c:pt>
                <c:pt idx="6">
                  <c:v>860</c:v>
                </c:pt>
                <c:pt idx="9">
                  <c:v>849</c:v>
                </c:pt>
                <c:pt idx="12">
                  <c:v>729</c:v>
                </c:pt>
              </c:numCache>
            </c:numRef>
          </c:val>
        </c:ser>
        <c:dLbls>
          <c:showLegendKey val="0"/>
          <c:showVal val="0"/>
          <c:showCatName val="0"/>
          <c:showSerName val="0"/>
          <c:showPercent val="0"/>
          <c:showBubbleSize val="0"/>
        </c:dLbls>
        <c:gapWidth val="100"/>
        <c:overlap val="100"/>
        <c:axId val="102567936"/>
        <c:axId val="10256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334</c:v>
                </c:pt>
                <c:pt idx="2">
                  <c:v>#N/A</c:v>
                </c:pt>
                <c:pt idx="3">
                  <c:v>#N/A</c:v>
                </c:pt>
                <c:pt idx="4">
                  <c:v>300</c:v>
                </c:pt>
                <c:pt idx="5">
                  <c:v>#N/A</c:v>
                </c:pt>
                <c:pt idx="6">
                  <c:v>#N/A</c:v>
                </c:pt>
                <c:pt idx="7">
                  <c:v>261</c:v>
                </c:pt>
                <c:pt idx="8">
                  <c:v>#N/A</c:v>
                </c:pt>
                <c:pt idx="9">
                  <c:v>#N/A</c:v>
                </c:pt>
                <c:pt idx="10">
                  <c:v>266</c:v>
                </c:pt>
                <c:pt idx="11">
                  <c:v>#N/A</c:v>
                </c:pt>
                <c:pt idx="12">
                  <c:v>#N/A</c:v>
                </c:pt>
                <c:pt idx="13">
                  <c:v>224</c:v>
                </c:pt>
                <c:pt idx="14">
                  <c:v>#N/A</c:v>
                </c:pt>
              </c:numCache>
            </c:numRef>
          </c:val>
          <c:smooth val="0"/>
        </c:ser>
        <c:dLbls>
          <c:showLegendKey val="0"/>
          <c:showVal val="0"/>
          <c:showCatName val="0"/>
          <c:showSerName val="0"/>
          <c:showPercent val="0"/>
          <c:showBubbleSize val="0"/>
        </c:dLbls>
        <c:marker val="1"/>
        <c:smooth val="0"/>
        <c:axId val="102567936"/>
        <c:axId val="102569856"/>
      </c:lineChart>
      <c:catAx>
        <c:axId val="1025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69856"/>
        <c:crosses val="autoZero"/>
        <c:auto val="1"/>
        <c:lblAlgn val="ctr"/>
        <c:lblOffset val="100"/>
        <c:tickLblSkip val="1"/>
        <c:tickMarkSkip val="1"/>
        <c:noMultiLvlLbl val="0"/>
      </c:catAx>
      <c:valAx>
        <c:axId val="10256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6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5681</c:v>
                </c:pt>
                <c:pt idx="5">
                  <c:v>5766</c:v>
                </c:pt>
                <c:pt idx="8">
                  <c:v>5811</c:v>
                </c:pt>
                <c:pt idx="11">
                  <c:v>5870</c:v>
                </c:pt>
                <c:pt idx="14">
                  <c:v>6318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213</c:v>
                </c:pt>
                <c:pt idx="5">
                  <c:v>189</c:v>
                </c:pt>
                <c:pt idx="8">
                  <c:v>160</c:v>
                </c:pt>
                <c:pt idx="11">
                  <c:v>181</c:v>
                </c:pt>
                <c:pt idx="14">
                  <c:v>150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3052</c:v>
                </c:pt>
                <c:pt idx="5">
                  <c:v>3322</c:v>
                </c:pt>
                <c:pt idx="8">
                  <c:v>3599</c:v>
                </c:pt>
                <c:pt idx="11">
                  <c:v>3492</c:v>
                </c:pt>
                <c:pt idx="14">
                  <c:v>3650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6</c:v>
                </c:pt>
                <c:pt idx="6">
                  <c:v>4</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1473</c:v>
                </c:pt>
                <c:pt idx="3">
                  <c:v>1445</c:v>
                </c:pt>
                <c:pt idx="6">
                  <c:v>1330</c:v>
                </c:pt>
                <c:pt idx="9">
                  <c:v>1275</c:v>
                </c:pt>
                <c:pt idx="12">
                  <c:v>1213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1858</c:v>
                </c:pt>
                <c:pt idx="3">
                  <c:v>1796</c:v>
                </c:pt>
                <c:pt idx="6">
                  <c:v>1699</c:v>
                </c:pt>
                <c:pt idx="9">
                  <c:v>1601</c:v>
                </c:pt>
                <c:pt idx="12">
                  <c:v>1771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249</c:v>
                </c:pt>
                <c:pt idx="3">
                  <c:v>387</c:v>
                </c:pt>
                <c:pt idx="6">
                  <c:v>454</c:v>
                </c:pt>
                <c:pt idx="9">
                  <c:v>625</c:v>
                </c:pt>
                <c:pt idx="12">
                  <c:v>725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6700</c:v>
                </c:pt>
                <c:pt idx="3">
                  <c:v>6740</c:v>
                </c:pt>
                <c:pt idx="6">
                  <c:v>6794</c:v>
                </c:pt>
                <c:pt idx="9">
                  <c:v>6887</c:v>
                </c:pt>
                <c:pt idx="12">
                  <c:v>7418</c:v>
                </c:pt>
              </c:numCache>
            </c:numRef>
          </c:val>
        </c:ser>
        <c:dLbls>
          <c:showLegendKey val="0"/>
          <c:showVal val="0"/>
          <c:showCatName val="0"/>
          <c:showSerName val="0"/>
          <c:showPercent val="0"/>
          <c:showBubbleSize val="0"/>
        </c:dLbls>
        <c:gapWidth val="100"/>
        <c:overlap val="100"/>
        <c:axId val="102656256"/>
        <c:axId val="10265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1341</c:v>
                </c:pt>
                <c:pt idx="2">
                  <c:v>#N/A</c:v>
                </c:pt>
                <c:pt idx="3">
                  <c:v>#N/A</c:v>
                </c:pt>
                <c:pt idx="4">
                  <c:v>1097</c:v>
                </c:pt>
                <c:pt idx="5">
                  <c:v>#N/A</c:v>
                </c:pt>
                <c:pt idx="6">
                  <c:v>#N/A</c:v>
                </c:pt>
                <c:pt idx="7">
                  <c:v>711</c:v>
                </c:pt>
                <c:pt idx="8">
                  <c:v>#N/A</c:v>
                </c:pt>
                <c:pt idx="9">
                  <c:v>#N/A</c:v>
                </c:pt>
                <c:pt idx="10">
                  <c:v>849</c:v>
                </c:pt>
                <c:pt idx="11">
                  <c:v>#N/A</c:v>
                </c:pt>
                <c:pt idx="12">
                  <c:v>#N/A</c:v>
                </c:pt>
                <c:pt idx="13">
                  <c:v>1011</c:v>
                </c:pt>
                <c:pt idx="14">
                  <c:v>#N/A</c:v>
                </c:pt>
              </c:numCache>
            </c:numRef>
          </c:val>
          <c:smooth val="0"/>
        </c:ser>
        <c:dLbls>
          <c:showLegendKey val="0"/>
          <c:showVal val="0"/>
          <c:showCatName val="0"/>
          <c:showSerName val="0"/>
          <c:showPercent val="0"/>
          <c:showBubbleSize val="0"/>
        </c:dLbls>
        <c:marker val="1"/>
        <c:smooth val="0"/>
        <c:axId val="102656256"/>
        <c:axId val="102658432"/>
      </c:lineChart>
      <c:catAx>
        <c:axId val="10265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658432"/>
        <c:crosses val="autoZero"/>
        <c:auto val="1"/>
        <c:lblAlgn val="ctr"/>
        <c:lblOffset val="100"/>
        <c:tickLblSkip val="1"/>
        <c:tickMarkSkip val="1"/>
        <c:noMultiLvlLbl val="0"/>
      </c:catAx>
      <c:valAx>
        <c:axId val="10265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5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{7926C57B-466A-4E18-9B33-F1D983576890}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{FD05F14F-CC62-478C-BA69-F586A8AFFEE9}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{A3D96695-F026-4240-948E-F2F0E51D372B}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{5E6CFC07-0545-4B9B-9DFA-5DC244ECC23B}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{FABE1748-8F8B-4CEF-A988-95118591495A}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{E9B6EF13-D941-4430-981C-9FEEE368EABD}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{735117D4-F2D8-4FFB-B2E1-EAA2D0B81725}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{CF7DDFE0-1918-4CCD-B515-6679B3E3CC6F}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{78385D9F-D24B-49A5-973A-8B928C1227EF}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{0531E55C-327E-4DB1-B103-D5B670B16CA8}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808192"/>
        <c:axId val="103174912"/>
      </c:scatterChart>
      <c:valAx>
        <c:axId val="102808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174912"/>
        <c:crosses val="autoZero"/>
        <c:crossBetween val="midCat"/>
      </c:valAx>
      <c:valAx>
        <c:axId val="103174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808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{48061F47-8C7D-46DE-AF18-9CD841D958C8}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{D7E23A11-98CA-4619-965B-3268A54BF3BB}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{F1707F04-FE67-4495-A97C-532BB9E8F522}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{33F11DE4-BD2A-4538-A91F-A25CF39AC3E0}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{8B1195D5-D4DF-4093-9CFB-3ECEA44CE44E}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c:v>
                </c:pt>
                <c:pt idx="2">
                  <c:v>9.4</c:v>
                </c:pt>
                <c:pt idx="3">
                  <c:v>9.1999999999999993</c:v>
                </c:pt>
                <c:pt idx="4">
                  <c:v>8.1</c:v>
                </c:pt>
              </c:numCache>
            </c:numRef>
          </c:xVal>
          <c:yVal>
            <c:numRef>
              <c:f>公会計指標分析・財政指標組合せ分析表!$K$73:$O$73</c:f>
              <c:numCache>
                <c:formatCode>#,##0.0;"▲ "#,##0.0</c:formatCode>
                <c:ptCount val="5"/>
                <c:pt idx="0">
                  <c:v>42.4</c:v>
                </c:pt>
                <c:pt idx="1">
                  <c:v>35.200000000000003</c:v>
                </c:pt>
                <c:pt idx="2">
                  <c:v>22.7</c:v>
                </c:pt>
                <c:pt idx="3">
                  <c:v>27.7</c:v>
                </c:pt>
                <c:pt idx="4">
                  <c:v>31.6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{DA065E96-7858-4514-82C6-51D5A9EDEFF1}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{2E198B30-716E-4E05-A47E-3E3ADB67400D}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{7C3DF112-0B97-4B13-A24B-08886ADD9426}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{C1EC73C3-A747-44AE-9911-005A71C93BA1}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{B930AA4F-6868-40B0-AE47-1EA8D013FFBD}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3192448"/>
        <c:axId val="103202816"/>
      </c:scatterChart>
      <c:valAx>
        <c:axId val="103192448"/>
        <c:scaling>
          <c:orientation val="minMax"/>
          <c:max val="12.6"/>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202816"/>
        <c:crosses val="autoZero"/>
        <c:crossBetween val="midCat"/>
      </c:valAx>
      <c:valAx>
        <c:axId val="103202816"/>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19244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近年</a:t>
          </a:r>
          <a:r>
            <a:rPr kumimoji="1" lang="ja-JP" altLang="ja-JP" sz="1100">
              <a:solidFill>
                <a:schemeClr val="dk1"/>
              </a:solidFill>
              <a:effectLst/>
              <a:latin typeface="+mn-lt"/>
              <a:ea typeface="+mn-ea"/>
              <a:cs typeface="+mn-cs"/>
            </a:rPr>
            <a:t>，大型事業の償還終了により算入公債費等は減少傾向にあり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元利償還金も減少してきたことから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実質公債費比率は減少傾向にあった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今後，防災行政無線デジタル化事業</a:t>
          </a:r>
          <a:r>
            <a:rPr kumimoji="1" lang="ja-JP" altLang="en-US" sz="1100">
              <a:solidFill>
                <a:schemeClr val="dk1"/>
              </a:solidFill>
              <a:effectLst/>
              <a:latin typeface="+mn-lt"/>
              <a:ea typeface="+mn-ea"/>
              <a:cs typeface="+mn-cs"/>
            </a:rPr>
            <a:t>や光ブロードバンド導入事業</a:t>
          </a:r>
          <a:r>
            <a:rPr kumimoji="1" lang="ja-JP" altLang="ja-JP" sz="1100">
              <a:solidFill>
                <a:schemeClr val="dk1"/>
              </a:solidFill>
              <a:effectLst/>
              <a:latin typeface="+mn-lt"/>
              <a:ea typeface="+mn-ea"/>
              <a:cs typeface="+mn-cs"/>
            </a:rPr>
            <a:t>よる元利償還金の増が懸念される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新規事業の計画見直しや抑制など公債費の適正管理とあわせ実質公債費比率の適正な水準の維持に努める。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これまでは，新規起債の抑制による地方債残高の横ばい傾向や充当可能財源の増加傾向がみられた。</a:t>
          </a:r>
          <a:endParaRPr lang="ja-JP" altLang="ja-JP" sz="1400">
            <a:effectLst/>
          </a:endParaRPr>
        </a:p>
        <a:p>
          <a:r>
            <a:rPr kumimoji="1" lang="ja-JP" altLang="ja-JP" sz="1100">
              <a:solidFill>
                <a:schemeClr val="dk1"/>
              </a:solidFill>
              <a:effectLst/>
              <a:latin typeface="+mn-lt"/>
              <a:ea typeface="+mn-ea"/>
              <a:cs typeface="+mn-cs"/>
            </a:rPr>
            <a:t>　しかし，今後は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防災行政無線デジタル化事業等に係る</a:t>
          </a:r>
          <a:r>
            <a:rPr kumimoji="1" lang="ja-JP" altLang="en-US" sz="1100">
              <a:solidFill>
                <a:schemeClr val="dk1"/>
              </a:solidFill>
              <a:effectLst/>
              <a:latin typeface="+mn-lt"/>
              <a:ea typeface="+mn-ea"/>
              <a:cs typeface="+mn-cs"/>
            </a:rPr>
            <a:t>償還</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，光ブロードバンド導入事業</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新規起債等も見込まれている。　　</a:t>
          </a:r>
          <a:endParaRPr lang="ja-JP" altLang="ja-JP" sz="1400">
            <a:effectLst/>
          </a:endParaRPr>
        </a:p>
        <a:p>
          <a:r>
            <a:rPr kumimoji="1" lang="ja-JP" altLang="ja-JP" sz="1100">
              <a:solidFill>
                <a:schemeClr val="dk1"/>
              </a:solidFill>
              <a:effectLst/>
              <a:latin typeface="+mn-lt"/>
              <a:ea typeface="+mn-ea"/>
              <a:cs typeface="+mn-cs"/>
            </a:rPr>
            <a:t>　そのような中，可能な限り充当可能財源等を確保するため交付税措置の高い起債を利用するなど，将来負担比率の現状維持に努める。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
8,360
137.18
6,569,412
6,458,961
55,559
3,841,583
7,417,962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
8,360
137.18
6,569,412
6,458,961
55,559
3,841,583
7,417,962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
8,360
137.18
6,569,412
6,458,961
55,559
3,841,583
7,417,962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
8,360
137.18
6,569,412
6,458,961
55,559
3,841,583
7,417,962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外海離島にあって，人口減少や高い高齢化率（平成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年度末</a:t>
          </a:r>
          <a:r>
            <a:rPr kumimoji="1" lang="en-US" altLang="ja-JP" sz="1100" baseline="0">
              <a:solidFill>
                <a:schemeClr val="dk1"/>
              </a:solidFill>
              <a:effectLst/>
              <a:latin typeface="+mn-lt"/>
              <a:ea typeface="+mn-ea"/>
              <a:cs typeface="+mn-cs"/>
            </a:rPr>
            <a:t>36.3%</a:t>
          </a:r>
          <a:r>
            <a:rPr kumimoji="1" lang="ja-JP" altLang="ja-JP" sz="1100" baseline="0">
              <a:solidFill>
                <a:schemeClr val="dk1"/>
              </a:solidFill>
              <a:effectLst/>
              <a:latin typeface="+mn-lt"/>
              <a:ea typeface="+mn-ea"/>
              <a:cs typeface="+mn-cs"/>
            </a:rPr>
            <a:t>）に加え</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小規模農家による農業を基盤とする産業構造にあることなどから，財政基盤が弱く，</a:t>
          </a:r>
          <a:r>
            <a:rPr kumimoji="1" lang="en-US" altLang="ja-JP" sz="1100" baseline="0">
              <a:solidFill>
                <a:schemeClr val="dk1"/>
              </a:solidFill>
              <a:effectLst/>
              <a:latin typeface="+mn-lt"/>
              <a:ea typeface="+mn-ea"/>
              <a:cs typeface="+mn-cs"/>
            </a:rPr>
            <a:t>0.22</a:t>
          </a:r>
          <a:r>
            <a:rPr kumimoji="1" lang="ja-JP" altLang="ja-JP" sz="1100" baseline="0">
              <a:solidFill>
                <a:schemeClr val="dk1"/>
              </a:solidFill>
              <a:effectLst/>
              <a:latin typeface="+mn-lt"/>
              <a:ea typeface="+mn-ea"/>
              <a:cs typeface="+mn-cs"/>
            </a:rPr>
            <a:t>と類似団体平均を下回っている。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行政改革大綱に基づき職員数，人件費の抑制，単独補助金見直し等，歳出の見直しとともに，税収の徴収率向上を中心とする歳入確保に努める。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経常収支比率の中で人件費が</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と義務的経費に係る構成比率が高く，類似団体の平均を上回っている。</a:t>
          </a:r>
          <a:endParaRPr lang="ja-JP" altLang="ja-JP" sz="1400">
            <a:effectLst/>
          </a:endParaRPr>
        </a:p>
        <a:p>
          <a:r>
            <a:rPr kumimoji="1" lang="ja-JP" altLang="ja-JP" sz="1100">
              <a:solidFill>
                <a:schemeClr val="dk1"/>
              </a:solidFill>
              <a:effectLst/>
              <a:latin typeface="+mn-lt"/>
              <a:ea typeface="+mn-ea"/>
              <a:cs typeface="+mn-cs"/>
            </a:rPr>
            <a:t>　職員数抑制による人件費削減や新規起債の抑制による公債費の縮小，また社会保障費等の見直しなどを含め，行財政改革への取り組みを通じて義務的経費の削減に努める。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65</xdr:row>
      <xdr:rowOff>12700</xdr:rowOff>
    </xdr:to>
    <xdr:cxnSp macro="">
      <xdr:nvCxnSpPr>
        <xdr:cNvPr id="130" name="直線コネクタ 129"/>
        <xdr:cNvCxnSpPr/>
      </xdr:nvCxnSpPr>
      <xdr:spPr>
        <a:xfrm flipV="1">
          <a:off x="4114800" y="1104112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53848</xdr:rowOff>
    </xdr:from>
    <xdr:to>
      <xdr:col>6</xdr:col>
      <xdr:colOff>0</xdr:colOff>
      <xdr:row>65</xdr:row>
      <xdr:rowOff>12700</xdr:rowOff>
    </xdr:to>
    <xdr:cxnSp macro="">
      <xdr:nvCxnSpPr>
        <xdr:cNvPr id="133" name="直線コネクタ 132"/>
        <xdr:cNvCxnSpPr/>
      </xdr:nvCxnSpPr>
      <xdr:spPr>
        <a:xfrm>
          <a:off x="3225800" y="110266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64</xdr:row>
      <xdr:rowOff>53848</xdr:rowOff>
    </xdr:to>
    <xdr:cxnSp macro="">
      <xdr:nvCxnSpPr>
        <xdr:cNvPr id="136" name="直線コネクタ 135"/>
        <xdr:cNvCxnSpPr/>
      </xdr:nvCxnSpPr>
      <xdr:spPr>
        <a:xfrm>
          <a:off x="2336800" y="1102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128778</xdr:rowOff>
    </xdr:from>
    <xdr:to>
      <xdr:col>3</xdr:col>
      <xdr:colOff>279400</xdr:colOff>
      <xdr:row>64</xdr:row>
      <xdr:rowOff>53848</xdr:rowOff>
    </xdr:to>
    <xdr:cxnSp macro="">
      <xdr:nvCxnSpPr>
        <xdr:cNvPr id="139" name="直線コネクタ 138"/>
        <xdr:cNvCxnSpPr/>
      </xdr:nvCxnSpPr>
      <xdr:spPr>
        <a:xfrm>
          <a:off x="1447800" y="109301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49" name="円/楕円 148"/>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161053</xdr:rowOff>
    </xdr:from>
    <xdr:ext cx="762000" cy="259045"/>
    <xdr:sp macro="" textlink="">
      <xdr:nvSpPr>
        <xdr:cNvPr id="150"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1" name="円/楕円 150"/>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2" name="テキスト ボックス 151"/>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3" name="円/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3048</xdr:rowOff>
    </xdr:from>
    <xdr:to>
      <xdr:col>3</xdr:col>
      <xdr:colOff>330200</xdr:colOff>
      <xdr:row>64</xdr:row>
      <xdr:rowOff>104648</xdr:rowOff>
    </xdr:to>
    <xdr:sp macro="" textlink="">
      <xdr:nvSpPr>
        <xdr:cNvPr id="155" name="円/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7" name="円/楕円 156"/>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164355</xdr:rowOff>
    </xdr:from>
    <xdr:ext cx="762000" cy="259045"/>
    <xdr:sp macro="" textlink="">
      <xdr:nvSpPr>
        <xdr:cNvPr id="158" name="テキスト ボックス 157"/>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[209,271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物件費については，類似団体以下の水準で推移している。ごみ処理業務や消防業務を一部事務組合で行っていること等が挙げられる。</a:t>
          </a:r>
          <a:endParaRPr lang="ja-JP" altLang="ja-JP" sz="1400">
            <a:effectLst/>
          </a:endParaRPr>
        </a:p>
        <a:p>
          <a:r>
            <a:rPr kumimoji="1" lang="ja-JP" altLang="ja-JP" sz="1100">
              <a:solidFill>
                <a:schemeClr val="dk1"/>
              </a:solidFill>
              <a:effectLst/>
              <a:latin typeface="+mn-lt"/>
              <a:ea typeface="+mn-ea"/>
              <a:cs typeface="+mn-cs"/>
            </a:rPr>
            <a:t>　人口一人当たりの人件費は，類似団体を上回っているため，定員管理と給与体系の見直しにより抑制していく必要がある。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151575</xdr:rowOff>
    </xdr:from>
    <xdr:to>
      <xdr:col>7</xdr:col>
      <xdr:colOff>152400</xdr:colOff>
      <xdr:row>83</xdr:row>
      <xdr:rowOff>9768</xdr:rowOff>
    </xdr:to>
    <xdr:cxnSp macro="">
      <xdr:nvCxnSpPr>
        <xdr:cNvPr id="193" name="直線コネクタ 192"/>
        <xdr:cNvCxnSpPr/>
      </xdr:nvCxnSpPr>
      <xdr:spPr>
        <a:xfrm>
          <a:off x="4114800" y="14210475"/>
          <a:ext cx="8382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119945</xdr:rowOff>
    </xdr:from>
    <xdr:to>
      <xdr:col>6</xdr:col>
      <xdr:colOff>0</xdr:colOff>
      <xdr:row>82</xdr:row>
      <xdr:rowOff>151575</xdr:rowOff>
    </xdr:to>
    <xdr:cxnSp macro="">
      <xdr:nvCxnSpPr>
        <xdr:cNvPr id="196" name="直線コネクタ 195"/>
        <xdr:cNvCxnSpPr/>
      </xdr:nvCxnSpPr>
      <xdr:spPr>
        <a:xfrm>
          <a:off x="3225800" y="14178845"/>
          <a:ext cx="889000" cy="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119945</xdr:rowOff>
    </xdr:from>
    <xdr:to>
      <xdr:col>4</xdr:col>
      <xdr:colOff>482600</xdr:colOff>
      <xdr:row>82</xdr:row>
      <xdr:rowOff>136212</xdr:rowOff>
    </xdr:to>
    <xdr:cxnSp macro="">
      <xdr:nvCxnSpPr>
        <xdr:cNvPr id="199" name="直線コネクタ 198"/>
        <xdr:cNvCxnSpPr/>
      </xdr:nvCxnSpPr>
      <xdr:spPr>
        <a:xfrm flipV="1">
          <a:off x="2336800" y="14178845"/>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136212</xdr:rowOff>
    </xdr:from>
    <xdr:to>
      <xdr:col>3</xdr:col>
      <xdr:colOff>279400</xdr:colOff>
      <xdr:row>82</xdr:row>
      <xdr:rowOff>143170</xdr:rowOff>
    </xdr:to>
    <xdr:cxnSp macro="">
      <xdr:nvCxnSpPr>
        <xdr:cNvPr id="202" name="直線コネクタ 201"/>
        <xdr:cNvCxnSpPr/>
      </xdr:nvCxnSpPr>
      <xdr:spPr>
        <a:xfrm flipV="1">
          <a:off x="1447800" y="14195112"/>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130418</xdr:rowOff>
    </xdr:from>
    <xdr:to>
      <xdr:col>7</xdr:col>
      <xdr:colOff>203200</xdr:colOff>
      <xdr:row>83</xdr:row>
      <xdr:rowOff>60568</xdr:rowOff>
    </xdr:to>
    <xdr:sp macro="" textlink="">
      <xdr:nvSpPr>
        <xdr:cNvPr id="212" name="円/楕円 211"/>
        <xdr:cNvSpPr/>
      </xdr:nvSpPr>
      <xdr:spPr>
        <a:xfrm>
          <a:off x="4902200" y="141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146945</xdr:rowOff>
    </xdr:from>
    <xdr:ext cx="762000" cy="259045"/>
    <xdr:sp macro="" textlink="">
      <xdr:nvSpPr>
        <xdr:cNvPr id="213" name="人件費・物件費等の状況該当値テキスト"/>
        <xdr:cNvSpPr txBox="1"/>
      </xdr:nvSpPr>
      <xdr:spPr>
        <a:xfrm>
          <a:off x="5041900" y="140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209,271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100775</xdr:rowOff>
    </xdr:from>
    <xdr:to>
      <xdr:col>6</xdr:col>
      <xdr:colOff>50800</xdr:colOff>
      <xdr:row>83</xdr:row>
      <xdr:rowOff>30925</xdr:rowOff>
    </xdr:to>
    <xdr:sp macro="" textlink="">
      <xdr:nvSpPr>
        <xdr:cNvPr id="214" name="円/楕円 213"/>
        <xdr:cNvSpPr/>
      </xdr:nvSpPr>
      <xdr:spPr>
        <a:xfrm>
          <a:off x="4064000" y="141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41102</xdr:rowOff>
    </xdr:from>
    <xdr:ext cx="736600" cy="259045"/>
    <xdr:sp macro="" textlink="">
      <xdr:nvSpPr>
        <xdr:cNvPr id="215" name="テキスト ボックス 214"/>
        <xdr:cNvSpPr txBox="1"/>
      </xdr:nvSpPr>
      <xdr:spPr>
        <a:xfrm>
          <a:off x="3733800" y="1392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69145</xdr:rowOff>
    </xdr:from>
    <xdr:to>
      <xdr:col>4</xdr:col>
      <xdr:colOff>533400</xdr:colOff>
      <xdr:row>82</xdr:row>
      <xdr:rowOff>170745</xdr:rowOff>
    </xdr:to>
    <xdr:sp macro="" textlink="">
      <xdr:nvSpPr>
        <xdr:cNvPr id="216" name="円/楕円 215"/>
        <xdr:cNvSpPr/>
      </xdr:nvSpPr>
      <xdr:spPr>
        <a:xfrm>
          <a:off x="3175000" y="141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9472</xdr:rowOff>
    </xdr:from>
    <xdr:ext cx="762000" cy="259045"/>
    <xdr:sp macro="" textlink="">
      <xdr:nvSpPr>
        <xdr:cNvPr id="217" name="テキスト ボックス 216"/>
        <xdr:cNvSpPr txBox="1"/>
      </xdr:nvSpPr>
      <xdr:spPr>
        <a:xfrm>
          <a:off x="2844800" y="1389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85412</xdr:rowOff>
    </xdr:from>
    <xdr:to>
      <xdr:col>3</xdr:col>
      <xdr:colOff>330200</xdr:colOff>
      <xdr:row>83</xdr:row>
      <xdr:rowOff>15562</xdr:rowOff>
    </xdr:to>
    <xdr:sp macro="" textlink="">
      <xdr:nvSpPr>
        <xdr:cNvPr id="218" name="円/楕円 217"/>
        <xdr:cNvSpPr/>
      </xdr:nvSpPr>
      <xdr:spPr>
        <a:xfrm>
          <a:off x="2286000" y="141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25739</xdr:rowOff>
    </xdr:from>
    <xdr:ext cx="762000" cy="259045"/>
    <xdr:sp macro="" textlink="">
      <xdr:nvSpPr>
        <xdr:cNvPr id="219" name="テキスト ボックス 218"/>
        <xdr:cNvSpPr txBox="1"/>
      </xdr:nvSpPr>
      <xdr:spPr>
        <a:xfrm>
          <a:off x="1955800" y="1391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92370</xdr:rowOff>
    </xdr:from>
    <xdr:to>
      <xdr:col>2</xdr:col>
      <xdr:colOff>127000</xdr:colOff>
      <xdr:row>83</xdr:row>
      <xdr:rowOff>22520</xdr:rowOff>
    </xdr:to>
    <xdr:sp macro="" textlink="">
      <xdr:nvSpPr>
        <xdr:cNvPr id="220" name="円/楕円 219"/>
        <xdr:cNvSpPr/>
      </xdr:nvSpPr>
      <xdr:spPr>
        <a:xfrm>
          <a:off x="1397000" y="141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32697</xdr:rowOff>
    </xdr:from>
    <xdr:ext cx="762000" cy="259045"/>
    <xdr:sp macro="" textlink="">
      <xdr:nvSpPr>
        <xdr:cNvPr id="221" name="テキスト ボックス 220"/>
        <xdr:cNvSpPr txBox="1"/>
      </xdr:nvSpPr>
      <xdr:spPr>
        <a:xfrm>
          <a:off x="1066800" y="139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の給与カットを継続実施したことにより，類似団体と同水準となっている。給与カットについては続して実施する予定であり，今後もより一層の給与水準の適正化に努める。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94487</xdr:rowOff>
    </xdr:to>
    <xdr:cxnSp macro="">
      <xdr:nvCxnSpPr>
        <xdr:cNvPr id="253" name="直線コネクタ 252"/>
        <xdr:cNvCxnSpPr/>
      </xdr:nvCxnSpPr>
      <xdr:spPr>
        <a:xfrm>
          <a:off x="16179800" y="1464360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85</xdr:row>
      <xdr:rowOff>104139</xdr:rowOff>
    </xdr:to>
    <xdr:cxnSp macro="">
      <xdr:nvCxnSpPr>
        <xdr:cNvPr id="256" name="直線コネクタ 255"/>
        <xdr:cNvCxnSpPr/>
      </xdr:nvCxnSpPr>
      <xdr:spPr>
        <a:xfrm flipV="1">
          <a:off x="15290800" y="14643608"/>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87</xdr:row>
      <xdr:rowOff>118363</xdr:rowOff>
    </xdr:to>
    <xdr:cxnSp macro="">
      <xdr:nvCxnSpPr>
        <xdr:cNvPr id="259" name="直線コネクタ 258"/>
        <xdr:cNvCxnSpPr/>
      </xdr:nvCxnSpPr>
      <xdr:spPr>
        <a:xfrm flipV="1">
          <a:off x="14401800" y="14677389"/>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118363</xdr:rowOff>
    </xdr:from>
    <xdr:to>
      <xdr:col>21</xdr:col>
      <xdr:colOff>0</xdr:colOff>
      <xdr:row>88</xdr:row>
      <xdr:rowOff>106172</xdr:rowOff>
    </xdr:to>
    <xdr:cxnSp macro="">
      <xdr:nvCxnSpPr>
        <xdr:cNvPr id="262" name="直線コネクタ 261"/>
        <xdr:cNvCxnSpPr/>
      </xdr:nvCxnSpPr>
      <xdr:spPr>
        <a:xfrm flipV="1">
          <a:off x="13512800" y="15034513"/>
          <a:ext cx="889000" cy="1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2" name="円/楕円 271"/>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73"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4" name="円/楕円 273"/>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5" name="テキスト ボックス 274"/>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6" name="円/楕円 275"/>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7" name="テキスト ボックス 276"/>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67563</xdr:rowOff>
    </xdr:from>
    <xdr:to>
      <xdr:col>21</xdr:col>
      <xdr:colOff>50800</xdr:colOff>
      <xdr:row>87</xdr:row>
      <xdr:rowOff>169163</xdr:rowOff>
    </xdr:to>
    <xdr:sp macro="" textlink="">
      <xdr:nvSpPr>
        <xdr:cNvPr id="278" name="円/楕円 277"/>
        <xdr:cNvSpPr/>
      </xdr:nvSpPr>
      <xdr:spPr>
        <a:xfrm>
          <a:off x="14351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79" name="テキスト ボックス 278"/>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80" name="円/楕円 279"/>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141749</xdr:rowOff>
    </xdr:from>
    <xdr:ext cx="762000" cy="259045"/>
    <xdr:sp macro="" textlink="">
      <xdr:nvSpPr>
        <xdr:cNvPr id="281" name="テキスト ボックス 280"/>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新規採用抑制策等による職員削減により，類似団体とほぼ並んでいる。引き続き行政改革大綱及び定員適正化計画に基づき職員数の適正な水準を推移するよう努める。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143510</xdr:rowOff>
    </xdr:from>
    <xdr:to>
      <xdr:col>24</xdr:col>
      <xdr:colOff>558800</xdr:colOff>
      <xdr:row>62</xdr:row>
      <xdr:rowOff>4463</xdr:rowOff>
    </xdr:to>
    <xdr:cxnSp macro="">
      <xdr:nvCxnSpPr>
        <xdr:cNvPr id="318" name="直線コネクタ 317"/>
        <xdr:cNvCxnSpPr/>
      </xdr:nvCxnSpPr>
      <xdr:spPr>
        <a:xfrm>
          <a:off x="16179800" y="10601960"/>
          <a:ext cx="8382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143510</xdr:rowOff>
    </xdr:from>
    <xdr:to>
      <xdr:col>23</xdr:col>
      <xdr:colOff>406400</xdr:colOff>
      <xdr:row>61</xdr:row>
      <xdr:rowOff>151094</xdr:rowOff>
    </xdr:to>
    <xdr:cxnSp macro="">
      <xdr:nvCxnSpPr>
        <xdr:cNvPr id="321" name="直線コネクタ 320"/>
        <xdr:cNvCxnSpPr/>
      </xdr:nvCxnSpPr>
      <xdr:spPr>
        <a:xfrm flipV="1">
          <a:off x="15290800" y="10601960"/>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151094</xdr:rowOff>
    </xdr:from>
    <xdr:to>
      <xdr:col>22</xdr:col>
      <xdr:colOff>203200</xdr:colOff>
      <xdr:row>61</xdr:row>
      <xdr:rowOff>153851</xdr:rowOff>
    </xdr:to>
    <xdr:cxnSp macro="">
      <xdr:nvCxnSpPr>
        <xdr:cNvPr id="324" name="直線コネクタ 323"/>
        <xdr:cNvCxnSpPr/>
      </xdr:nvCxnSpPr>
      <xdr:spPr>
        <a:xfrm flipV="1">
          <a:off x="14401800" y="10609544"/>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153162</xdr:rowOff>
    </xdr:from>
    <xdr:to>
      <xdr:col>21</xdr:col>
      <xdr:colOff>0</xdr:colOff>
      <xdr:row>61</xdr:row>
      <xdr:rowOff>153851</xdr:rowOff>
    </xdr:to>
    <xdr:cxnSp macro="">
      <xdr:nvCxnSpPr>
        <xdr:cNvPr id="327" name="直線コネクタ 326"/>
        <xdr:cNvCxnSpPr/>
      </xdr:nvCxnSpPr>
      <xdr:spPr>
        <a:xfrm>
          <a:off x="13512800" y="10611612"/>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125113</xdr:rowOff>
    </xdr:from>
    <xdr:to>
      <xdr:col>24</xdr:col>
      <xdr:colOff>609600</xdr:colOff>
      <xdr:row>62</xdr:row>
      <xdr:rowOff>55263</xdr:rowOff>
    </xdr:to>
    <xdr:sp macro="" textlink="">
      <xdr:nvSpPr>
        <xdr:cNvPr id="337" name="円/楕円 336"/>
        <xdr:cNvSpPr/>
      </xdr:nvSpPr>
      <xdr:spPr>
        <a:xfrm>
          <a:off x="16967200" y="10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97190</xdr:rowOff>
    </xdr:from>
    <xdr:ext cx="762000" cy="259045"/>
    <xdr:sp macro="" textlink="">
      <xdr:nvSpPr>
        <xdr:cNvPr id="338" name="定員管理の状況該当値テキスト"/>
        <xdr:cNvSpPr txBox="1"/>
      </xdr:nvSpPr>
      <xdr:spPr>
        <a:xfrm>
          <a:off x="17106900" y="105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92710</xdr:rowOff>
    </xdr:from>
    <xdr:to>
      <xdr:col>23</xdr:col>
      <xdr:colOff>457200</xdr:colOff>
      <xdr:row>62</xdr:row>
      <xdr:rowOff>22860</xdr:rowOff>
    </xdr:to>
    <xdr:sp macro="" textlink="">
      <xdr:nvSpPr>
        <xdr:cNvPr id="339" name="円/楕円 338"/>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33037</xdr:rowOff>
    </xdr:from>
    <xdr:ext cx="736600" cy="259045"/>
    <xdr:sp macro="" textlink="">
      <xdr:nvSpPr>
        <xdr:cNvPr id="340" name="テキスト ボックス 339"/>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100294</xdr:rowOff>
    </xdr:from>
    <xdr:to>
      <xdr:col>22</xdr:col>
      <xdr:colOff>254000</xdr:colOff>
      <xdr:row>62</xdr:row>
      <xdr:rowOff>30444</xdr:rowOff>
    </xdr:to>
    <xdr:sp macro="" textlink="">
      <xdr:nvSpPr>
        <xdr:cNvPr id="341" name="円/楕円 340"/>
        <xdr:cNvSpPr/>
      </xdr:nvSpPr>
      <xdr:spPr>
        <a:xfrm>
          <a:off x="15240000" y="105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40621</xdr:rowOff>
    </xdr:from>
    <xdr:ext cx="762000" cy="259045"/>
    <xdr:sp macro="" textlink="">
      <xdr:nvSpPr>
        <xdr:cNvPr id="342" name="テキスト ボックス 341"/>
        <xdr:cNvSpPr txBox="1"/>
      </xdr:nvSpPr>
      <xdr:spPr>
        <a:xfrm>
          <a:off x="14909800" y="1032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103051</xdr:rowOff>
    </xdr:from>
    <xdr:to>
      <xdr:col>21</xdr:col>
      <xdr:colOff>50800</xdr:colOff>
      <xdr:row>62</xdr:row>
      <xdr:rowOff>33201</xdr:rowOff>
    </xdr:to>
    <xdr:sp macro="" textlink="">
      <xdr:nvSpPr>
        <xdr:cNvPr id="343" name="円/楕円 342"/>
        <xdr:cNvSpPr/>
      </xdr:nvSpPr>
      <xdr:spPr>
        <a:xfrm>
          <a:off x="14351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43378</xdr:rowOff>
    </xdr:from>
    <xdr:ext cx="762000" cy="259045"/>
    <xdr:sp macro="" textlink="">
      <xdr:nvSpPr>
        <xdr:cNvPr id="344" name="テキスト ボックス 343"/>
        <xdr:cNvSpPr txBox="1"/>
      </xdr:nvSpPr>
      <xdr:spPr>
        <a:xfrm>
          <a:off x="14020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102362</xdr:rowOff>
    </xdr:from>
    <xdr:to>
      <xdr:col>19</xdr:col>
      <xdr:colOff>533400</xdr:colOff>
      <xdr:row>62</xdr:row>
      <xdr:rowOff>32512</xdr:rowOff>
    </xdr:to>
    <xdr:sp macro="" textlink="">
      <xdr:nvSpPr>
        <xdr:cNvPr id="345" name="円/楕円 344"/>
        <xdr:cNvSpPr/>
      </xdr:nvSpPr>
      <xdr:spPr>
        <a:xfrm>
          <a:off x="13462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42689</xdr:rowOff>
    </xdr:from>
    <xdr:ext cx="762000" cy="259045"/>
    <xdr:sp macro="" textlink="">
      <xdr:nvSpPr>
        <xdr:cNvPr id="346" name="テキスト ボックス 345"/>
        <xdr:cNvSpPr txBox="1"/>
      </xdr:nvSpPr>
      <xdr:spPr>
        <a:xfrm>
          <a:off x="13131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事業の償還終了，新規起債の抑止により実質公債比率は減少傾向にある。今後，大規模な改修事業等を計画しているため多少の増加が見込まれるが，引き続き新規起債の抑制など実質公債比率については適正な水準の確保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105156</xdr:rowOff>
    </xdr:from>
    <xdr:to>
      <xdr:col>24</xdr:col>
      <xdr:colOff>558800</xdr:colOff>
      <xdr:row>41</xdr:row>
      <xdr:rowOff>158242</xdr:rowOff>
    </xdr:to>
    <xdr:cxnSp macro="">
      <xdr:nvCxnSpPr>
        <xdr:cNvPr id="377" name="直線コネクタ 376"/>
        <xdr:cNvCxnSpPr/>
      </xdr:nvCxnSpPr>
      <xdr:spPr>
        <a:xfrm flipV="1">
          <a:off x="16179800" y="713460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41</xdr:row>
      <xdr:rowOff>167894</xdr:rowOff>
    </xdr:to>
    <xdr:cxnSp macro="">
      <xdr:nvCxnSpPr>
        <xdr:cNvPr id="380" name="直線コネクタ 379"/>
        <xdr:cNvCxnSpPr/>
      </xdr:nvCxnSpPr>
      <xdr:spPr>
        <a:xfrm flipV="1">
          <a:off x="15290800" y="718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25400</xdr:rowOff>
    </xdr:to>
    <xdr:cxnSp macro="">
      <xdr:nvCxnSpPr>
        <xdr:cNvPr id="383" name="直線コネクタ 382"/>
        <xdr:cNvCxnSpPr/>
      </xdr:nvCxnSpPr>
      <xdr:spPr>
        <a:xfrm flipV="1">
          <a:off x="14401800" y="71973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97790</xdr:rowOff>
    </xdr:to>
    <xdr:cxnSp macro="">
      <xdr:nvCxnSpPr>
        <xdr:cNvPr id="386" name="直線コネクタ 385"/>
        <xdr:cNvCxnSpPr/>
      </xdr:nvCxnSpPr>
      <xdr:spPr>
        <a:xfrm flipV="1">
          <a:off x="13512800" y="722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54356</xdr:rowOff>
    </xdr:from>
    <xdr:to>
      <xdr:col>24</xdr:col>
      <xdr:colOff>609600</xdr:colOff>
      <xdr:row>41</xdr:row>
      <xdr:rowOff>155956</xdr:rowOff>
    </xdr:to>
    <xdr:sp macro="" textlink="">
      <xdr:nvSpPr>
        <xdr:cNvPr id="396" name="円/楕円 395"/>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70883</xdr:rowOff>
    </xdr:from>
    <xdr:ext cx="762000" cy="259045"/>
    <xdr:sp macro="" textlink="">
      <xdr:nvSpPr>
        <xdr:cNvPr id="397" name="公債費負担の状況該当値テキスト"/>
        <xdr:cNvSpPr txBox="1"/>
      </xdr:nvSpPr>
      <xdr:spPr>
        <a:xfrm>
          <a:off x="171069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8" name="円/楕円 397"/>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9" name="テキスト ボックス 398"/>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0" name="円/楕円 399"/>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57421</xdr:rowOff>
    </xdr:from>
    <xdr:ext cx="762000" cy="259045"/>
    <xdr:sp macro="" textlink="">
      <xdr:nvSpPr>
        <xdr:cNvPr id="401" name="テキスト ボックス 400"/>
        <xdr:cNvSpPr txBox="1"/>
      </xdr:nvSpPr>
      <xdr:spPr>
        <a:xfrm>
          <a:off x="1490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2" name="円/楕円 401"/>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3" name="テキスト ボックス 402"/>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4" name="円/楕円 403"/>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405" name="テキスト ボックス 404"/>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新規起債の抑制や充当可能基金の増加に伴い</a:t>
          </a:r>
          <a:r>
            <a:rPr kumimoji="1" lang="ja-JP" altLang="en-US" sz="1100">
              <a:solidFill>
                <a:schemeClr val="dk1"/>
              </a:solidFill>
              <a:effectLst/>
              <a:latin typeface="+mn-lt"/>
              <a:ea typeface="+mn-ea"/>
              <a:cs typeface="+mn-cs"/>
            </a:rPr>
            <a:t>数年前まで</a:t>
          </a:r>
          <a:r>
            <a:rPr kumimoji="1" lang="ja-JP" altLang="ja-JP" sz="1100">
              <a:solidFill>
                <a:schemeClr val="dk1"/>
              </a:solidFill>
              <a:effectLst/>
              <a:latin typeface="+mn-lt"/>
              <a:ea typeface="+mn-ea"/>
              <a:cs typeface="+mn-cs"/>
            </a:rPr>
            <a:t>減少傾向にあったが，消防防災行政無線デジタル化事業等による新規起債借入に伴い起債残高が増加，充当可能基金の取り崩し等により将来負担比率が増加している。今後は</a:t>
          </a:r>
          <a:r>
            <a:rPr kumimoji="1" lang="ja-JP" altLang="en-US" sz="1100">
              <a:solidFill>
                <a:schemeClr val="dk1"/>
              </a:solidFill>
              <a:effectLst/>
              <a:latin typeface="+mn-lt"/>
              <a:ea typeface="+mn-ea"/>
              <a:cs typeface="+mn-cs"/>
            </a:rPr>
            <a:t>新規事業の実施等について総点検を図り</a:t>
          </a:r>
          <a:r>
            <a:rPr kumimoji="1" lang="ja-JP" altLang="ja-JP" sz="110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167100</xdr:rowOff>
    </xdr:from>
    <xdr:to>
      <xdr:col>24</xdr:col>
      <xdr:colOff>558800</xdr:colOff>
      <xdr:row>16</xdr:row>
      <xdr:rowOff>19177</xdr:rowOff>
    </xdr:to>
    <xdr:cxnSp macro="">
      <xdr:nvCxnSpPr>
        <xdr:cNvPr id="435" name="直線コネクタ 434"/>
        <xdr:cNvCxnSpPr/>
      </xdr:nvCxnSpPr>
      <xdr:spPr>
        <a:xfrm>
          <a:off x="16179800" y="2738850"/>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136938</xdr:rowOff>
    </xdr:from>
    <xdr:to>
      <xdr:col>23</xdr:col>
      <xdr:colOff>406400</xdr:colOff>
      <xdr:row>15</xdr:row>
      <xdr:rowOff>167100</xdr:rowOff>
    </xdr:to>
    <xdr:cxnSp macro="">
      <xdr:nvCxnSpPr>
        <xdr:cNvPr id="438" name="直線コネクタ 437"/>
        <xdr:cNvCxnSpPr/>
      </xdr:nvCxnSpPr>
      <xdr:spPr>
        <a:xfrm>
          <a:off x="15290800" y="27086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136938</xdr:rowOff>
    </xdr:from>
    <xdr:to>
      <xdr:col>22</xdr:col>
      <xdr:colOff>203200</xdr:colOff>
      <xdr:row>16</xdr:row>
      <xdr:rowOff>40894</xdr:rowOff>
    </xdr:to>
    <xdr:cxnSp macro="">
      <xdr:nvCxnSpPr>
        <xdr:cNvPr id="441" name="直線コネクタ 440"/>
        <xdr:cNvCxnSpPr/>
      </xdr:nvCxnSpPr>
      <xdr:spPr>
        <a:xfrm flipV="1">
          <a:off x="14401800" y="2708688"/>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40894</xdr:rowOff>
    </xdr:from>
    <xdr:to>
      <xdr:col>21</xdr:col>
      <xdr:colOff>0</xdr:colOff>
      <xdr:row>16</xdr:row>
      <xdr:rowOff>84328</xdr:rowOff>
    </xdr:to>
    <xdr:cxnSp macro="">
      <xdr:nvCxnSpPr>
        <xdr:cNvPr id="444" name="直線コネクタ 443"/>
        <xdr:cNvCxnSpPr/>
      </xdr:nvCxnSpPr>
      <xdr:spPr>
        <a:xfrm flipV="1">
          <a:off x="13512800" y="27840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139827</xdr:rowOff>
    </xdr:from>
    <xdr:to>
      <xdr:col>24</xdr:col>
      <xdr:colOff>609600</xdr:colOff>
      <xdr:row>16</xdr:row>
      <xdr:rowOff>69977</xdr:rowOff>
    </xdr:to>
    <xdr:sp macro="" textlink="">
      <xdr:nvSpPr>
        <xdr:cNvPr id="454" name="円/楕円 453"/>
        <xdr:cNvSpPr/>
      </xdr:nvSpPr>
      <xdr:spPr>
        <a:xfrm>
          <a:off x="169672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111904</xdr:rowOff>
    </xdr:from>
    <xdr:ext cx="762000" cy="259045"/>
    <xdr:sp macro="" textlink="">
      <xdr:nvSpPr>
        <xdr:cNvPr id="455" name="将来負担の状況該当値テキスト"/>
        <xdr:cNvSpPr txBox="1"/>
      </xdr:nvSpPr>
      <xdr:spPr>
        <a:xfrm>
          <a:off x="17106900" y="268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116300</xdr:rowOff>
    </xdr:from>
    <xdr:to>
      <xdr:col>23</xdr:col>
      <xdr:colOff>457200</xdr:colOff>
      <xdr:row>16</xdr:row>
      <xdr:rowOff>46450</xdr:rowOff>
    </xdr:to>
    <xdr:sp macro="" textlink="">
      <xdr:nvSpPr>
        <xdr:cNvPr id="456" name="円/楕円 455"/>
        <xdr:cNvSpPr/>
      </xdr:nvSpPr>
      <xdr:spPr>
        <a:xfrm>
          <a:off x="16129000" y="26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31227</xdr:rowOff>
    </xdr:from>
    <xdr:ext cx="736600" cy="259045"/>
    <xdr:sp macro="" textlink="">
      <xdr:nvSpPr>
        <xdr:cNvPr id="457" name="テキスト ボックス 456"/>
        <xdr:cNvSpPr txBox="1"/>
      </xdr:nvSpPr>
      <xdr:spPr>
        <a:xfrm>
          <a:off x="15798800" y="27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86138</xdr:rowOff>
    </xdr:from>
    <xdr:to>
      <xdr:col>22</xdr:col>
      <xdr:colOff>254000</xdr:colOff>
      <xdr:row>16</xdr:row>
      <xdr:rowOff>16288</xdr:rowOff>
    </xdr:to>
    <xdr:sp macro="" textlink="">
      <xdr:nvSpPr>
        <xdr:cNvPr id="458" name="円/楕円 457"/>
        <xdr:cNvSpPr/>
      </xdr:nvSpPr>
      <xdr:spPr>
        <a:xfrm>
          <a:off x="15240000" y="26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1065</xdr:rowOff>
    </xdr:from>
    <xdr:ext cx="762000" cy="259045"/>
    <xdr:sp macro="" textlink="">
      <xdr:nvSpPr>
        <xdr:cNvPr id="459" name="テキスト ボックス 458"/>
        <xdr:cNvSpPr txBox="1"/>
      </xdr:nvSpPr>
      <xdr:spPr>
        <a:xfrm>
          <a:off x="14909800" y="27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161544</xdr:rowOff>
    </xdr:from>
    <xdr:to>
      <xdr:col>21</xdr:col>
      <xdr:colOff>50800</xdr:colOff>
      <xdr:row>16</xdr:row>
      <xdr:rowOff>91694</xdr:rowOff>
    </xdr:to>
    <xdr:sp macro="" textlink="">
      <xdr:nvSpPr>
        <xdr:cNvPr id="460" name="円/楕円 459"/>
        <xdr:cNvSpPr/>
      </xdr:nvSpPr>
      <xdr:spPr>
        <a:xfrm>
          <a:off x="14351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76471</xdr:rowOff>
    </xdr:from>
    <xdr:ext cx="762000" cy="259045"/>
    <xdr:sp macro="" textlink="">
      <xdr:nvSpPr>
        <xdr:cNvPr id="461" name="テキスト ボックス 460"/>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33528</xdr:rowOff>
    </xdr:from>
    <xdr:to>
      <xdr:col>19</xdr:col>
      <xdr:colOff>533400</xdr:colOff>
      <xdr:row>16</xdr:row>
      <xdr:rowOff>135128</xdr:rowOff>
    </xdr:to>
    <xdr:sp macro="" textlink="">
      <xdr:nvSpPr>
        <xdr:cNvPr id="462" name="円/楕円 461"/>
        <xdr:cNvSpPr/>
      </xdr:nvSpPr>
      <xdr:spPr>
        <a:xfrm>
          <a:off x="13462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119905</xdr:rowOff>
    </xdr:from>
    <xdr:ext cx="762000" cy="259045"/>
    <xdr:sp macro="" textlink="">
      <xdr:nvSpPr>
        <xdr:cNvPr id="463" name="テキスト ボックス 462"/>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
8,360
137.18
6,569,412
6,458,961
55,559
3,841,583
7,417,962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給与水準が類似団体と比較して高いために，経常収支比率の人件費が高くなっている。給与制度についての提言や定員管理計画に基づく職員数の減など行政改革への取組を通じて人件費の削減に努める。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157480</xdr:rowOff>
    </xdr:from>
    <xdr:to>
      <xdr:col>7</xdr:col>
      <xdr:colOff>15875</xdr:colOff>
      <xdr:row>39</xdr:row>
      <xdr:rowOff>62230</xdr:rowOff>
    </xdr:to>
    <xdr:cxnSp macro="">
      <xdr:nvCxnSpPr>
        <xdr:cNvPr id="66" name="直線コネクタ 65"/>
        <xdr:cNvCxnSpPr/>
      </xdr:nvCxnSpPr>
      <xdr:spPr>
        <a:xfrm flipV="1">
          <a:off x="3987800" y="6672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62230</xdr:rowOff>
    </xdr:to>
    <xdr:cxnSp macro="">
      <xdr:nvCxnSpPr>
        <xdr:cNvPr id="69" name="直線コネクタ 68"/>
        <xdr:cNvCxnSpPr/>
      </xdr:nvCxnSpPr>
      <xdr:spPr>
        <a:xfrm>
          <a:off x="3098800" y="6672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39</xdr:row>
      <xdr:rowOff>107950</xdr:rowOff>
    </xdr:to>
    <xdr:cxnSp macro="">
      <xdr:nvCxnSpPr>
        <xdr:cNvPr id="72" name="直線コネクタ 71"/>
        <xdr:cNvCxnSpPr/>
      </xdr:nvCxnSpPr>
      <xdr:spPr>
        <a:xfrm flipV="1">
          <a:off x="2209800" y="6672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77470</xdr:rowOff>
    </xdr:from>
    <xdr:to>
      <xdr:col>3</xdr:col>
      <xdr:colOff>142875</xdr:colOff>
      <xdr:row>39</xdr:row>
      <xdr:rowOff>107950</xdr:rowOff>
    </xdr:to>
    <xdr:cxnSp macro="">
      <xdr:nvCxnSpPr>
        <xdr:cNvPr id="75" name="直線コネクタ 74"/>
        <xdr:cNvCxnSpPr/>
      </xdr:nvCxnSpPr>
      <xdr:spPr>
        <a:xfrm>
          <a:off x="1320800" y="676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5" name="円/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7" name="円/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9" name="円/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26670</xdr:rowOff>
    </xdr:from>
    <xdr:to>
      <xdr:col>1</xdr:col>
      <xdr:colOff>676275</xdr:colOff>
      <xdr:row>39</xdr:row>
      <xdr:rowOff>128270</xdr:rowOff>
    </xdr:to>
    <xdr:sp macro="" textlink="">
      <xdr:nvSpPr>
        <xdr:cNvPr id="93" name="円/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の予算編成に関してシーリングを設定し，事務事業の改善・合理化に努め，執行方法の効率化を図った結果，類似団体平均に比べ低くなっている。しかし委託業務の増加から物件費が微増傾向にあるので，今後も行財政改革を通じて経費の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35560</xdr:rowOff>
    </xdr:to>
    <xdr:cxnSp macro="">
      <xdr:nvCxnSpPr>
        <xdr:cNvPr id="124" name="直線コネクタ 123"/>
        <xdr:cNvCxnSpPr/>
      </xdr:nvCxnSpPr>
      <xdr:spPr>
        <a:xfrm>
          <a:off x="15671800" y="2760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30988</xdr:rowOff>
    </xdr:to>
    <xdr:cxnSp macro="">
      <xdr:nvCxnSpPr>
        <xdr:cNvPr id="127" name="直線コネクタ 126"/>
        <xdr:cNvCxnSpPr/>
      </xdr:nvCxnSpPr>
      <xdr:spPr>
        <a:xfrm flipV="1">
          <a:off x="14782800" y="2760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30988</xdr:rowOff>
    </xdr:to>
    <xdr:cxnSp macro="">
      <xdr:nvCxnSpPr>
        <xdr:cNvPr id="130" name="直線コネクタ 129"/>
        <xdr:cNvCxnSpPr/>
      </xdr:nvCxnSpPr>
      <xdr:spPr>
        <a:xfrm>
          <a:off x="13893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15</xdr:row>
      <xdr:rowOff>156718</xdr:rowOff>
    </xdr:to>
    <xdr:cxnSp macro="">
      <xdr:nvCxnSpPr>
        <xdr:cNvPr id="133" name="直線コネクタ 132"/>
        <xdr:cNvCxnSpPr/>
      </xdr:nvCxnSpPr>
      <xdr:spPr>
        <a:xfrm>
          <a:off x="13004800" y="2705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3" name="円/楕円 142"/>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4"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5" name="円/楕円 144"/>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6" name="テキスト ボックス 145"/>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151638</xdr:rowOff>
    </xdr:from>
    <xdr:to>
      <xdr:col>21</xdr:col>
      <xdr:colOff>412750</xdr:colOff>
      <xdr:row>16</xdr:row>
      <xdr:rowOff>81788</xdr:rowOff>
    </xdr:to>
    <xdr:sp macro="" textlink="">
      <xdr:nvSpPr>
        <xdr:cNvPr id="147" name="円/楕円 146"/>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91965</xdr:rowOff>
    </xdr:from>
    <xdr:ext cx="762000" cy="259045"/>
    <xdr:sp macro="" textlink="">
      <xdr:nvSpPr>
        <xdr:cNvPr id="148" name="テキスト ボックス 147"/>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105918</xdr:rowOff>
    </xdr:from>
    <xdr:to>
      <xdr:col>20</xdr:col>
      <xdr:colOff>209550</xdr:colOff>
      <xdr:row>16</xdr:row>
      <xdr:rowOff>36068</xdr:rowOff>
    </xdr:to>
    <xdr:sp macro="" textlink="">
      <xdr:nvSpPr>
        <xdr:cNvPr id="149" name="円/楕円 148"/>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46245</xdr:rowOff>
    </xdr:from>
    <xdr:ext cx="762000" cy="259045"/>
    <xdr:sp macro="" textlink="">
      <xdr:nvSpPr>
        <xdr:cNvPr id="150" name="テキスト ボックス 149"/>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83058</xdr:rowOff>
    </xdr:from>
    <xdr:to>
      <xdr:col>19</xdr:col>
      <xdr:colOff>6350</xdr:colOff>
      <xdr:row>16</xdr:row>
      <xdr:rowOff>13208</xdr:rowOff>
    </xdr:to>
    <xdr:sp macro="" textlink="">
      <xdr:nvSpPr>
        <xdr:cNvPr id="151" name="円/楕円 150"/>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23385</xdr:rowOff>
    </xdr:from>
    <xdr:ext cx="762000" cy="259045"/>
    <xdr:sp macro="" textlink="">
      <xdr:nvSpPr>
        <xdr:cNvPr id="152" name="テキスト ボックス 151"/>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に比べ高い。社会福祉費における障害者自立支援給付事業等が毎年増加傾向にあることなどが要因となっている。扶助費全般について所得制限や単価，対象者など国・県の制度に上乗せしているもののほか，町単独で実施している制度についての見直しを進め，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58</xdr:row>
      <xdr:rowOff>45357</xdr:rowOff>
    </xdr:to>
    <xdr:cxnSp macro="">
      <xdr:nvCxnSpPr>
        <xdr:cNvPr id="186" name="直線コネクタ 185"/>
        <xdr:cNvCxnSpPr/>
      </xdr:nvCxnSpPr>
      <xdr:spPr>
        <a:xfrm>
          <a:off x="3987800" y="98751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57</xdr:row>
      <xdr:rowOff>102507</xdr:rowOff>
    </xdr:to>
    <xdr:cxnSp macro="">
      <xdr:nvCxnSpPr>
        <xdr:cNvPr id="189" name="直線コネクタ 188"/>
        <xdr:cNvCxnSpPr/>
      </xdr:nvCxnSpPr>
      <xdr:spPr>
        <a:xfrm>
          <a:off x="3098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102507</xdr:rowOff>
    </xdr:to>
    <xdr:cxnSp macro="">
      <xdr:nvCxnSpPr>
        <xdr:cNvPr id="192" name="直線コネクタ 191"/>
        <xdr:cNvCxnSpPr/>
      </xdr:nvCxnSpPr>
      <xdr:spPr>
        <a:xfrm>
          <a:off x="2209800" y="9777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69850</xdr:rowOff>
    </xdr:to>
    <xdr:cxnSp macro="">
      <xdr:nvCxnSpPr>
        <xdr:cNvPr id="195" name="直線コネクタ 194"/>
        <xdr:cNvCxnSpPr/>
      </xdr:nvCxnSpPr>
      <xdr:spPr>
        <a:xfrm flipV="1">
          <a:off x="1320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05" name="円/楕円 204"/>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06"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07" name="円/楕円 206"/>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08" name="テキスト ボックス 207"/>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09" name="円/楕円 208"/>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0" name="テキスト ボックス 209"/>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1" name="円/楕円 210"/>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2" name="テキスト ボックス 211"/>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費用については，国民健康保険・介護保険・後期高齢者医療等の特別会計への繰出金の占める割合が高くなっている。高齢化率の上昇に伴い，医療費・介護給付も増加する傾向が予想されるが，各保険料の適正化・収納対策を図ることなどにより特別会計の財政健全化を図り，一般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57</xdr:row>
      <xdr:rowOff>153670</xdr:rowOff>
    </xdr:to>
    <xdr:cxnSp macro="">
      <xdr:nvCxnSpPr>
        <xdr:cNvPr id="246" name="直線コネクタ 245"/>
        <xdr:cNvCxnSpPr/>
      </xdr:nvCxnSpPr>
      <xdr:spPr>
        <a:xfrm>
          <a:off x="15671800" y="992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153670</xdr:rowOff>
    </xdr:to>
    <xdr:cxnSp macro="">
      <xdr:nvCxnSpPr>
        <xdr:cNvPr id="249" name="直線コネクタ 248"/>
        <xdr:cNvCxnSpPr/>
      </xdr:nvCxnSpPr>
      <xdr:spPr>
        <a:xfrm>
          <a:off x="14782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138430</xdr:rowOff>
    </xdr:to>
    <xdr:cxnSp macro="">
      <xdr:nvCxnSpPr>
        <xdr:cNvPr id="252" name="直線コネクタ 251"/>
        <xdr:cNvCxnSpPr/>
      </xdr:nvCxnSpPr>
      <xdr:spPr>
        <a:xfrm>
          <a:off x="13893800" y="987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100330</xdr:rowOff>
    </xdr:to>
    <xdr:cxnSp macro="">
      <xdr:nvCxnSpPr>
        <xdr:cNvPr id="255" name="直線コネクタ 254"/>
        <xdr:cNvCxnSpPr/>
      </xdr:nvCxnSpPr>
      <xdr:spPr>
        <a:xfrm>
          <a:off x="13004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5" name="円/楕円 264"/>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119397</xdr:rowOff>
    </xdr:from>
    <xdr:ext cx="762000" cy="259045"/>
    <xdr:sp macro="" textlink="">
      <xdr:nvSpPr>
        <xdr:cNvPr id="266" name="その他該当値テキスト"/>
        <xdr:cNvSpPr txBox="1"/>
      </xdr:nvSpPr>
      <xdr:spPr>
        <a:xfrm>
          <a:off x="165989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7" name="円/楕円 266"/>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43197</xdr:rowOff>
    </xdr:from>
    <xdr:ext cx="736600" cy="259045"/>
    <xdr:sp macro="" textlink="">
      <xdr:nvSpPr>
        <xdr:cNvPr id="268" name="テキスト ボックス 267"/>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9" name="円/楕円 268"/>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27957</xdr:rowOff>
    </xdr:from>
    <xdr:ext cx="762000" cy="259045"/>
    <xdr:sp macro="" textlink="">
      <xdr:nvSpPr>
        <xdr:cNvPr id="270" name="テキスト ボックス 269"/>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1" name="円/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161307</xdr:rowOff>
    </xdr:from>
    <xdr:ext cx="762000" cy="259045"/>
    <xdr:sp macro="" textlink="">
      <xdr:nvSpPr>
        <xdr:cNvPr id="272" name="テキスト ボックス 27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74" name="テキスト ボックス 27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補助費等は類似団体平均に比べ高くなっている。</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一部事務組合への負担金</a:t>
          </a:r>
          <a:r>
            <a:rPr kumimoji="1" lang="ja-JP" altLang="en-US" sz="1100">
              <a:solidFill>
                <a:schemeClr val="dk1"/>
              </a:solidFill>
              <a:effectLst/>
              <a:latin typeface="+mn-lt"/>
              <a:ea typeface="+mn-ea"/>
              <a:cs typeface="+mn-cs"/>
            </a:rPr>
            <a:t>の増によるもの</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種子島産婦人科医院の建設事業費負担等の</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等である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単独補助金については補助金等検討委員会の答申に基づき廃止・縮小を進め特に運営費補助金については事業の見直し，経費の節減など経営の合理化を図る。一部事務組合による病院事業及びごみ処理施設整備事業，産婦人科医院建設事業等の公債費発生による影響で負担金の増加が見込まれるために今後は，補助費の増加が懸念さ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146594</xdr:rowOff>
    </xdr:to>
    <xdr:cxnSp macro="">
      <xdr:nvCxnSpPr>
        <xdr:cNvPr id="308" name="直線コネクタ 307"/>
        <xdr:cNvCxnSpPr/>
      </xdr:nvCxnSpPr>
      <xdr:spPr>
        <a:xfrm>
          <a:off x="15671800" y="65963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135164</xdr:rowOff>
    </xdr:from>
    <xdr:to>
      <xdr:col>22</xdr:col>
      <xdr:colOff>565150</xdr:colOff>
      <xdr:row>38</xdr:row>
      <xdr:rowOff>81280</xdr:rowOff>
    </xdr:to>
    <xdr:cxnSp macro="">
      <xdr:nvCxnSpPr>
        <xdr:cNvPr id="311" name="直線コネクタ 310"/>
        <xdr:cNvCxnSpPr/>
      </xdr:nvCxnSpPr>
      <xdr:spPr>
        <a:xfrm>
          <a:off x="14782800" y="647881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89444</xdr:rowOff>
    </xdr:from>
    <xdr:to>
      <xdr:col>21</xdr:col>
      <xdr:colOff>361950</xdr:colOff>
      <xdr:row>37</xdr:row>
      <xdr:rowOff>135164</xdr:rowOff>
    </xdr:to>
    <xdr:cxnSp macro="">
      <xdr:nvCxnSpPr>
        <xdr:cNvPr id="314" name="直線コネクタ 313"/>
        <xdr:cNvCxnSpPr/>
      </xdr:nvCxnSpPr>
      <xdr:spPr>
        <a:xfrm>
          <a:off x="13893800" y="6433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11067</xdr:rowOff>
    </xdr:from>
    <xdr:to>
      <xdr:col>20</xdr:col>
      <xdr:colOff>158750</xdr:colOff>
      <xdr:row>37</xdr:row>
      <xdr:rowOff>89444</xdr:rowOff>
    </xdr:to>
    <xdr:cxnSp macro="">
      <xdr:nvCxnSpPr>
        <xdr:cNvPr id="317" name="直線コネクタ 316"/>
        <xdr:cNvCxnSpPr/>
      </xdr:nvCxnSpPr>
      <xdr:spPr>
        <a:xfrm>
          <a:off x="13004800" y="63547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95794</xdr:rowOff>
    </xdr:from>
    <xdr:to>
      <xdr:col>24</xdr:col>
      <xdr:colOff>82550</xdr:colOff>
      <xdr:row>39</xdr:row>
      <xdr:rowOff>25944</xdr:rowOff>
    </xdr:to>
    <xdr:sp macro="" textlink="">
      <xdr:nvSpPr>
        <xdr:cNvPr id="327" name="円/楕円 326"/>
        <xdr:cNvSpPr/>
      </xdr:nvSpPr>
      <xdr:spPr>
        <a:xfrm>
          <a:off x="164592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67871</xdr:rowOff>
    </xdr:from>
    <xdr:ext cx="762000" cy="259045"/>
    <xdr:sp macro="" textlink="">
      <xdr:nvSpPr>
        <xdr:cNvPr id="328" name="補助費等該当値テキスト"/>
        <xdr:cNvSpPr txBox="1"/>
      </xdr:nvSpPr>
      <xdr:spPr>
        <a:xfrm>
          <a:off x="16598900" y="658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9" name="円/楕円 328"/>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30" name="テキスト ボックス 329"/>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84364</xdr:rowOff>
    </xdr:from>
    <xdr:to>
      <xdr:col>21</xdr:col>
      <xdr:colOff>412750</xdr:colOff>
      <xdr:row>38</xdr:row>
      <xdr:rowOff>14514</xdr:rowOff>
    </xdr:to>
    <xdr:sp macro="" textlink="">
      <xdr:nvSpPr>
        <xdr:cNvPr id="331" name="円/楕円 330"/>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170742</xdr:rowOff>
    </xdr:from>
    <xdr:ext cx="762000" cy="259045"/>
    <xdr:sp macro="" textlink="">
      <xdr:nvSpPr>
        <xdr:cNvPr id="332" name="テキスト ボックス 331"/>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38644</xdr:rowOff>
    </xdr:from>
    <xdr:to>
      <xdr:col>20</xdr:col>
      <xdr:colOff>209550</xdr:colOff>
      <xdr:row>37</xdr:row>
      <xdr:rowOff>140244</xdr:rowOff>
    </xdr:to>
    <xdr:sp macro="" textlink="">
      <xdr:nvSpPr>
        <xdr:cNvPr id="333" name="円/楕円 332"/>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34" name="テキスト ボックス 333"/>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131717</xdr:rowOff>
    </xdr:from>
    <xdr:to>
      <xdr:col>19</xdr:col>
      <xdr:colOff>6350</xdr:colOff>
      <xdr:row>37</xdr:row>
      <xdr:rowOff>61867</xdr:rowOff>
    </xdr:to>
    <xdr:sp macro="" textlink="">
      <xdr:nvSpPr>
        <xdr:cNvPr id="335" name="円/楕円 334"/>
        <xdr:cNvSpPr/>
      </xdr:nvSpPr>
      <xdr:spPr>
        <a:xfrm>
          <a:off x="12954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72044</xdr:rowOff>
    </xdr:from>
    <xdr:ext cx="762000" cy="259045"/>
    <xdr:sp macro="" textlink="">
      <xdr:nvSpPr>
        <xdr:cNvPr id="336" name="テキスト ボックス 335"/>
        <xdr:cNvSpPr txBox="1"/>
      </xdr:nvSpPr>
      <xdr:spPr>
        <a:xfrm>
          <a:off x="12623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大型事業（文化会館，総合運動公園，統合中学校等）の償還完了により，類似団体の平均値に近づいてきているが引き続き高い水準にある。</a:t>
          </a:r>
          <a:endParaRPr lang="ja-JP" altLang="ja-JP" sz="1400">
            <a:effectLst/>
          </a:endParaRPr>
        </a:p>
        <a:p>
          <a:r>
            <a:rPr kumimoji="1" lang="ja-JP" altLang="ja-JP" sz="1100">
              <a:solidFill>
                <a:schemeClr val="dk1"/>
              </a:solidFill>
              <a:effectLst/>
              <a:latin typeface="+mn-lt"/>
              <a:ea typeface="+mn-ea"/>
              <a:cs typeface="+mn-cs"/>
            </a:rPr>
            <a:t>　今後は実施予定の老朽化施設等の大規模改修事業や防災行政無線デジタル化事業</a:t>
          </a:r>
          <a:r>
            <a:rPr kumimoji="1" lang="ja-JP" altLang="en-US" sz="1100">
              <a:solidFill>
                <a:schemeClr val="dk1"/>
              </a:solidFill>
              <a:effectLst/>
              <a:latin typeface="+mn-lt"/>
              <a:ea typeface="+mn-ea"/>
              <a:cs typeface="+mn-cs"/>
            </a:rPr>
            <a:t>の償還が始まるなど</a:t>
          </a:r>
          <a:r>
            <a:rPr kumimoji="1" lang="ja-JP" altLang="ja-JP" sz="1100">
              <a:solidFill>
                <a:schemeClr val="dk1"/>
              </a:solidFill>
              <a:effectLst/>
              <a:latin typeface="+mn-lt"/>
              <a:ea typeface="+mn-ea"/>
              <a:cs typeface="+mn-cs"/>
            </a:rPr>
            <a:t>公債費の増大が懸念され，これまで以上に厳しい財政運営となることが予想される。そのため新規発行を伴う普通建設事業については，実施年度の見直し等を</a:t>
          </a:r>
          <a:r>
            <a:rPr kumimoji="1" lang="ja-JP" altLang="en-US" sz="1100">
              <a:solidFill>
                <a:schemeClr val="dk1"/>
              </a:solidFill>
              <a:effectLst/>
              <a:latin typeface="+mn-lt"/>
              <a:ea typeface="+mn-ea"/>
              <a:cs typeface="+mn-cs"/>
            </a:rPr>
            <a:t>行う</a:t>
          </a:r>
          <a:r>
            <a:rPr kumimoji="1" lang="ja-JP" altLang="ja-JP" sz="1100">
              <a:solidFill>
                <a:schemeClr val="dk1"/>
              </a:solidFill>
              <a:effectLst/>
              <a:latin typeface="+mn-lt"/>
              <a:ea typeface="+mn-ea"/>
              <a:cs typeface="+mn-cs"/>
            </a:rPr>
            <a:t>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79</xdr:row>
      <xdr:rowOff>19558</xdr:rowOff>
    </xdr:to>
    <xdr:cxnSp macro="">
      <xdr:nvCxnSpPr>
        <xdr:cNvPr id="366" name="直線コネクタ 365"/>
        <xdr:cNvCxnSpPr/>
      </xdr:nvCxnSpPr>
      <xdr:spPr>
        <a:xfrm flipV="1">
          <a:off x="3987800" y="13404087"/>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19558</xdr:rowOff>
    </xdr:to>
    <xdr:cxnSp macro="">
      <xdr:nvCxnSpPr>
        <xdr:cNvPr id="369" name="直線コネクタ 368"/>
        <xdr:cNvCxnSpPr/>
      </xdr:nvCxnSpPr>
      <xdr:spPr>
        <a:xfrm>
          <a:off x="3098800" y="13564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74422</xdr:rowOff>
    </xdr:to>
    <xdr:cxnSp macro="">
      <xdr:nvCxnSpPr>
        <xdr:cNvPr id="372" name="直線コネクタ 371"/>
        <xdr:cNvCxnSpPr/>
      </xdr:nvCxnSpPr>
      <xdr:spPr>
        <a:xfrm flipV="1">
          <a:off x="2209800" y="13564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79</xdr:row>
      <xdr:rowOff>88137</xdr:rowOff>
    </xdr:to>
    <xdr:cxnSp macro="">
      <xdr:nvCxnSpPr>
        <xdr:cNvPr id="375" name="直線コネクタ 374"/>
        <xdr:cNvCxnSpPr/>
      </xdr:nvCxnSpPr>
      <xdr:spPr>
        <a:xfrm flipV="1">
          <a:off x="1320800" y="13618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5" name="円/楕円 384"/>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168164</xdr:rowOff>
    </xdr:from>
    <xdr:ext cx="762000" cy="259045"/>
    <xdr:sp macro="" textlink="">
      <xdr:nvSpPr>
        <xdr:cNvPr id="386" name="公債費該当値テキスト"/>
        <xdr:cNvSpPr txBox="1"/>
      </xdr:nvSpPr>
      <xdr:spPr>
        <a:xfrm>
          <a:off x="4914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7" name="円/楕円 386"/>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8" name="テキスト ボックス 387"/>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9" name="円/楕円 388"/>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90" name="テキスト ボックス 389"/>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1" name="円/楕円 390"/>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2" name="テキスト ボックス 391"/>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3" name="円/楕円 392"/>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4" name="テキスト ボックス 393"/>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行財政改革や予算執行の適正化等により，物件費など類似団体平均を下回っている項目はあるが，人件費，扶助費が高いため類似団体平均を上回っている。</a:t>
          </a:r>
          <a:endParaRPr lang="ja-JP" altLang="ja-JP" sz="1400">
            <a:effectLst/>
          </a:endParaRPr>
        </a:p>
        <a:p>
          <a:r>
            <a:rPr kumimoji="1" lang="ja-JP" altLang="ja-JP" sz="1100">
              <a:solidFill>
                <a:schemeClr val="dk1"/>
              </a:solidFill>
              <a:effectLst/>
              <a:latin typeface="+mn-lt"/>
              <a:ea typeface="+mn-ea"/>
              <a:cs typeface="+mn-cs"/>
            </a:rPr>
            <a:t>　給与制度の是正や定員管理計画における職員数の</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削減等により，人件費の縮小を図り，類似団体平均水準で推移するよう努める。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153670</xdr:rowOff>
    </xdr:to>
    <xdr:cxnSp macro="">
      <xdr:nvCxnSpPr>
        <xdr:cNvPr id="427" name="直線コネクタ 426"/>
        <xdr:cNvCxnSpPr/>
      </xdr:nvCxnSpPr>
      <xdr:spPr>
        <a:xfrm>
          <a:off x="15671800" y="133134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111761</xdr:rowOff>
    </xdr:to>
    <xdr:cxnSp macro="">
      <xdr:nvCxnSpPr>
        <xdr:cNvPr id="430" name="直線コネクタ 429"/>
        <xdr:cNvCxnSpPr/>
      </xdr:nvCxnSpPr>
      <xdr:spPr>
        <a:xfrm>
          <a:off x="14782800" y="132105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8889</xdr:rowOff>
    </xdr:to>
    <xdr:cxnSp macro="">
      <xdr:nvCxnSpPr>
        <xdr:cNvPr id="433" name="直線コネクタ 432"/>
        <xdr:cNvCxnSpPr/>
      </xdr:nvCxnSpPr>
      <xdr:spPr>
        <a:xfrm>
          <a:off x="13893800" y="13164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134620</xdr:rowOff>
    </xdr:to>
    <xdr:cxnSp macro="">
      <xdr:nvCxnSpPr>
        <xdr:cNvPr id="436" name="直線コネクタ 435"/>
        <xdr:cNvCxnSpPr/>
      </xdr:nvCxnSpPr>
      <xdr:spPr>
        <a:xfrm>
          <a:off x="13004800" y="13077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6" name="円/楕円 445"/>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47"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8" name="円/楕円 447"/>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147338</xdr:rowOff>
    </xdr:from>
    <xdr:ext cx="736600" cy="259045"/>
    <xdr:sp macro="" textlink="">
      <xdr:nvSpPr>
        <xdr:cNvPr id="449" name="テキスト ボックス 448"/>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0" name="円/楕円 449"/>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51" name="テキスト ボックス 450"/>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2" name="円/楕円 451"/>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170197</xdr:rowOff>
    </xdr:from>
    <xdr:ext cx="762000" cy="259045"/>
    <xdr:sp macro="" textlink="">
      <xdr:nvSpPr>
        <xdr:cNvPr id="453" name="テキスト ボックス 452"/>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4" name="円/楕円 453"/>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82566</xdr:rowOff>
    </xdr:from>
    <xdr:ext cx="762000" cy="259045"/>
    <xdr:sp macro="" textlink="">
      <xdr:nvSpPr>
        <xdr:cNvPr id="455" name="テキスト ボックス 454"/>
        <xdr:cNvSpPr txBox="1"/>
      </xdr:nvSpPr>
      <xdr:spPr>
        <a:xfrm>
          <a:off x="12623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鹿児島県中種子町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159966</xdr:rowOff>
    </xdr:from>
    <xdr:to>
      <xdr:col>4</xdr:col>
      <xdr:colOff>1117600</xdr:colOff>
      <xdr:row>16</xdr:row>
      <xdr:rowOff>162835</xdr:rowOff>
    </xdr:to>
    <xdr:cxnSp macro="">
      <xdr:nvCxnSpPr>
        <xdr:cNvPr id="46" name="直線コネクタ 45"/>
        <xdr:cNvCxnSpPr/>
      </xdr:nvCxnSpPr>
      <xdr:spPr bwMode="auto">
        <a:xfrm flipV="1">
          <a:off x="5003800" y="2950791"/>
          <a:ext cx="647700" cy="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144743</xdr:rowOff>
    </xdr:from>
    <xdr:ext cx="762000" cy="259045"/>
    <xdr:sp macro="" textlink="">
      <xdr:nvSpPr>
        <xdr:cNvPr id="47" name="人口1人当たり決算額の推移平均値テキスト130"/>
        <xdr:cNvSpPr txBox="1"/>
      </xdr:nvSpPr>
      <xdr:spPr>
        <a:xfrm>
          <a:off x="5740400" y="293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162835</xdr:rowOff>
    </xdr:from>
    <xdr:to>
      <xdr:col>4</xdr:col>
      <xdr:colOff>469900</xdr:colOff>
      <xdr:row>17</xdr:row>
      <xdr:rowOff>38088</xdr:rowOff>
    </xdr:to>
    <xdr:cxnSp macro="">
      <xdr:nvCxnSpPr>
        <xdr:cNvPr id="49" name="直線コネクタ 48"/>
        <xdr:cNvCxnSpPr/>
      </xdr:nvCxnSpPr>
      <xdr:spPr bwMode="auto">
        <a:xfrm flipV="1">
          <a:off x="4305300" y="2953660"/>
          <a:ext cx="698500" cy="4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167350</xdr:rowOff>
    </xdr:from>
    <xdr:to>
      <xdr:col>3</xdr:col>
      <xdr:colOff>904875</xdr:colOff>
      <xdr:row>17</xdr:row>
      <xdr:rowOff>38088</xdr:rowOff>
    </xdr:to>
    <xdr:cxnSp macro="">
      <xdr:nvCxnSpPr>
        <xdr:cNvPr id="52" name="直線コネクタ 51"/>
        <xdr:cNvCxnSpPr/>
      </xdr:nvCxnSpPr>
      <xdr:spPr bwMode="auto">
        <a:xfrm>
          <a:off x="3606800" y="2958175"/>
          <a:ext cx="698500" cy="4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155497</xdr:rowOff>
    </xdr:from>
    <xdr:to>
      <xdr:col>3</xdr:col>
      <xdr:colOff>206375</xdr:colOff>
      <xdr:row>16</xdr:row>
      <xdr:rowOff>167350</xdr:rowOff>
    </xdr:to>
    <xdr:cxnSp macro="">
      <xdr:nvCxnSpPr>
        <xdr:cNvPr id="55" name="直線コネクタ 54"/>
        <xdr:cNvCxnSpPr/>
      </xdr:nvCxnSpPr>
      <xdr:spPr bwMode="auto">
        <a:xfrm>
          <a:off x="2908300" y="2946322"/>
          <a:ext cx="698500" cy="1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109166</xdr:rowOff>
    </xdr:from>
    <xdr:to>
      <xdr:col>5</xdr:col>
      <xdr:colOff>34925</xdr:colOff>
      <xdr:row>17</xdr:row>
      <xdr:rowOff>39316</xdr:rowOff>
    </xdr:to>
    <xdr:sp macro="" textlink="">
      <xdr:nvSpPr>
        <xdr:cNvPr id="65" name="円/楕円 64"/>
        <xdr:cNvSpPr/>
      </xdr:nvSpPr>
      <xdr:spPr bwMode="auto">
        <a:xfrm>
          <a:off x="5600700" y="289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125693</xdr:rowOff>
    </xdr:from>
    <xdr:ext cx="762000" cy="259045"/>
    <xdr:sp macro="" textlink="">
      <xdr:nvSpPr>
        <xdr:cNvPr id="66" name="人口1人当たり決算額の推移該当値テキスト130"/>
        <xdr:cNvSpPr txBox="1"/>
      </xdr:nvSpPr>
      <xdr:spPr>
        <a:xfrm>
          <a:off x="5740400" y="274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172,565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112035</xdr:rowOff>
    </xdr:from>
    <xdr:to>
      <xdr:col>4</xdr:col>
      <xdr:colOff>520700</xdr:colOff>
      <xdr:row>17</xdr:row>
      <xdr:rowOff>42185</xdr:rowOff>
    </xdr:to>
    <xdr:sp macro="" textlink="">
      <xdr:nvSpPr>
        <xdr:cNvPr id="67" name="円/楕円 66"/>
        <xdr:cNvSpPr/>
      </xdr:nvSpPr>
      <xdr:spPr bwMode="auto">
        <a:xfrm>
          <a:off x="4953000" y="290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52362</xdr:rowOff>
    </xdr:from>
    <xdr:ext cx="736600" cy="259045"/>
    <xdr:sp macro="" textlink="">
      <xdr:nvSpPr>
        <xdr:cNvPr id="68" name="テキスト ボックス 67"/>
        <xdr:cNvSpPr txBox="1"/>
      </xdr:nvSpPr>
      <xdr:spPr>
        <a:xfrm>
          <a:off x="4622800" y="267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172,063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158738</xdr:rowOff>
    </xdr:from>
    <xdr:to>
      <xdr:col>3</xdr:col>
      <xdr:colOff>955675</xdr:colOff>
      <xdr:row>17</xdr:row>
      <xdr:rowOff>88888</xdr:rowOff>
    </xdr:to>
    <xdr:sp macro="" textlink="">
      <xdr:nvSpPr>
        <xdr:cNvPr id="69" name="円/楕円 68"/>
        <xdr:cNvSpPr/>
      </xdr:nvSpPr>
      <xdr:spPr bwMode="auto">
        <a:xfrm>
          <a:off x="4254500" y="294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73665</xdr:rowOff>
    </xdr:from>
    <xdr:ext cx="762000" cy="259045"/>
    <xdr:sp macro="" textlink="">
      <xdr:nvSpPr>
        <xdr:cNvPr id="70" name="テキスト ボックス 69"/>
        <xdr:cNvSpPr txBox="1"/>
      </xdr:nvSpPr>
      <xdr:spPr>
        <a:xfrm>
          <a:off x="3924300" y="303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163,891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116550</xdr:rowOff>
    </xdr:from>
    <xdr:to>
      <xdr:col>3</xdr:col>
      <xdr:colOff>257175</xdr:colOff>
      <xdr:row>17</xdr:row>
      <xdr:rowOff>46700</xdr:rowOff>
    </xdr:to>
    <xdr:sp macro="" textlink="">
      <xdr:nvSpPr>
        <xdr:cNvPr id="71" name="円/楕円 70"/>
        <xdr:cNvSpPr/>
      </xdr:nvSpPr>
      <xdr:spPr bwMode="auto">
        <a:xfrm>
          <a:off x="3556000" y="290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56877</xdr:rowOff>
    </xdr:from>
    <xdr:ext cx="762000" cy="259045"/>
    <xdr:sp macro="" textlink="">
      <xdr:nvSpPr>
        <xdr:cNvPr id="72" name="テキスト ボックス 71"/>
        <xdr:cNvSpPr txBox="1"/>
      </xdr:nvSpPr>
      <xdr:spPr>
        <a:xfrm>
          <a:off x="3225800" y="26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104697</xdr:rowOff>
    </xdr:from>
    <xdr:to>
      <xdr:col>2</xdr:col>
      <xdr:colOff>692150</xdr:colOff>
      <xdr:row>17</xdr:row>
      <xdr:rowOff>34847</xdr:rowOff>
    </xdr:to>
    <xdr:sp macro="" textlink="">
      <xdr:nvSpPr>
        <xdr:cNvPr id="73" name="円/楕円 72"/>
        <xdr:cNvSpPr/>
      </xdr:nvSpPr>
      <xdr:spPr bwMode="auto">
        <a:xfrm>
          <a:off x="2857500" y="289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45024</xdr:rowOff>
    </xdr:from>
    <xdr:ext cx="762000" cy="259045"/>
    <xdr:sp macro="" textlink="">
      <xdr:nvSpPr>
        <xdr:cNvPr id="74" name="テキスト ボックス 73"/>
        <xdr:cNvSpPr txBox="1"/>
      </xdr:nvSpPr>
      <xdr:spPr>
        <a:xfrm>
          <a:off x="2527300" y="266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331488</xdr:rowOff>
    </xdr:from>
    <xdr:to>
      <xdr:col>4</xdr:col>
      <xdr:colOff>1117600</xdr:colOff>
      <xdr:row>36</xdr:row>
      <xdr:rowOff>40753</xdr:rowOff>
    </xdr:to>
    <xdr:cxnSp macro="">
      <xdr:nvCxnSpPr>
        <xdr:cNvPr id="109" name="直線コネクタ 108"/>
        <xdr:cNvCxnSpPr/>
      </xdr:nvCxnSpPr>
      <xdr:spPr bwMode="auto">
        <a:xfrm>
          <a:off x="5003800" y="6941838"/>
          <a:ext cx="647700" cy="52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331488</xdr:rowOff>
    </xdr:from>
    <xdr:to>
      <xdr:col>4</xdr:col>
      <xdr:colOff>469900</xdr:colOff>
      <xdr:row>36</xdr:row>
      <xdr:rowOff>715</xdr:rowOff>
    </xdr:to>
    <xdr:cxnSp macro="">
      <xdr:nvCxnSpPr>
        <xdr:cNvPr id="112" name="直線コネクタ 111"/>
        <xdr:cNvCxnSpPr/>
      </xdr:nvCxnSpPr>
      <xdr:spPr bwMode="auto">
        <a:xfrm flipV="1">
          <a:off x="4305300" y="6941838"/>
          <a:ext cx="698500" cy="12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296208</xdr:rowOff>
    </xdr:from>
    <xdr:to>
      <xdr:col>3</xdr:col>
      <xdr:colOff>904875</xdr:colOff>
      <xdr:row>36</xdr:row>
      <xdr:rowOff>715</xdr:rowOff>
    </xdr:to>
    <xdr:cxnSp macro="">
      <xdr:nvCxnSpPr>
        <xdr:cNvPr id="115" name="直線コネクタ 114"/>
        <xdr:cNvCxnSpPr/>
      </xdr:nvCxnSpPr>
      <xdr:spPr bwMode="auto">
        <a:xfrm>
          <a:off x="3606800" y="6906558"/>
          <a:ext cx="698500" cy="4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255822</xdr:rowOff>
    </xdr:from>
    <xdr:to>
      <xdr:col>3</xdr:col>
      <xdr:colOff>206375</xdr:colOff>
      <xdr:row>35</xdr:row>
      <xdr:rowOff>296208</xdr:rowOff>
    </xdr:to>
    <xdr:cxnSp macro="">
      <xdr:nvCxnSpPr>
        <xdr:cNvPr id="118" name="直線コネクタ 117"/>
        <xdr:cNvCxnSpPr/>
      </xdr:nvCxnSpPr>
      <xdr:spPr bwMode="auto">
        <a:xfrm>
          <a:off x="2908300" y="6866172"/>
          <a:ext cx="698500" cy="4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332853</xdr:rowOff>
    </xdr:from>
    <xdr:to>
      <xdr:col>5</xdr:col>
      <xdr:colOff>34925</xdr:colOff>
      <xdr:row>36</xdr:row>
      <xdr:rowOff>91553</xdr:rowOff>
    </xdr:to>
    <xdr:sp macro="" textlink="">
      <xdr:nvSpPr>
        <xdr:cNvPr id="128" name="円/楕円 127"/>
        <xdr:cNvSpPr/>
      </xdr:nvSpPr>
      <xdr:spPr bwMode="auto">
        <a:xfrm>
          <a:off x="5600700" y="694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304930</xdr:rowOff>
    </xdr:from>
    <xdr:ext cx="762000" cy="259045"/>
    <xdr:sp macro="" textlink="">
      <xdr:nvSpPr>
        <xdr:cNvPr id="129" name="人口1人当たり決算額の推移該当値テキスト445"/>
        <xdr:cNvSpPr txBox="1"/>
      </xdr:nvSpPr>
      <xdr:spPr>
        <a:xfrm>
          <a:off x="5740400" y="691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280688</xdr:rowOff>
    </xdr:from>
    <xdr:to>
      <xdr:col>4</xdr:col>
      <xdr:colOff>520700</xdr:colOff>
      <xdr:row>36</xdr:row>
      <xdr:rowOff>39388</xdr:rowOff>
    </xdr:to>
    <xdr:sp macro="" textlink="">
      <xdr:nvSpPr>
        <xdr:cNvPr id="130" name="円/楕円 129"/>
        <xdr:cNvSpPr/>
      </xdr:nvSpPr>
      <xdr:spPr bwMode="auto">
        <a:xfrm>
          <a:off x="4953000" y="689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24165</xdr:rowOff>
    </xdr:from>
    <xdr:ext cx="736600" cy="259045"/>
    <xdr:sp macro="" textlink="">
      <xdr:nvSpPr>
        <xdr:cNvPr id="131" name="テキスト ボックス 130"/>
        <xdr:cNvSpPr txBox="1"/>
      </xdr:nvSpPr>
      <xdr:spPr>
        <a:xfrm>
          <a:off x="4622800" y="697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292815</xdr:rowOff>
    </xdr:from>
    <xdr:to>
      <xdr:col>3</xdr:col>
      <xdr:colOff>955675</xdr:colOff>
      <xdr:row>36</xdr:row>
      <xdr:rowOff>51515</xdr:rowOff>
    </xdr:to>
    <xdr:sp macro="" textlink="">
      <xdr:nvSpPr>
        <xdr:cNvPr id="132" name="円/楕円 131"/>
        <xdr:cNvSpPr/>
      </xdr:nvSpPr>
      <xdr:spPr bwMode="auto">
        <a:xfrm>
          <a:off x="4254500" y="690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36292</xdr:rowOff>
    </xdr:from>
    <xdr:ext cx="762000" cy="259045"/>
    <xdr:sp macro="" textlink="">
      <xdr:nvSpPr>
        <xdr:cNvPr id="133" name="テキスト ボックス 132"/>
        <xdr:cNvSpPr txBox="1"/>
      </xdr:nvSpPr>
      <xdr:spPr>
        <a:xfrm>
          <a:off x="3924300" y="698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245408</xdr:rowOff>
    </xdr:from>
    <xdr:to>
      <xdr:col>3</xdr:col>
      <xdr:colOff>257175</xdr:colOff>
      <xdr:row>36</xdr:row>
      <xdr:rowOff>4108</xdr:rowOff>
    </xdr:to>
    <xdr:sp macro="" textlink="">
      <xdr:nvSpPr>
        <xdr:cNvPr id="134" name="円/楕円 133"/>
        <xdr:cNvSpPr/>
      </xdr:nvSpPr>
      <xdr:spPr bwMode="auto">
        <a:xfrm>
          <a:off x="3556000" y="685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331785</xdr:rowOff>
    </xdr:from>
    <xdr:ext cx="762000" cy="259045"/>
    <xdr:sp macro="" textlink="">
      <xdr:nvSpPr>
        <xdr:cNvPr id="135" name="テキスト ボックス 134"/>
        <xdr:cNvSpPr txBox="1"/>
      </xdr:nvSpPr>
      <xdr:spPr>
        <a:xfrm>
          <a:off x="3225800" y="694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205022</xdr:rowOff>
    </xdr:from>
    <xdr:to>
      <xdr:col>2</xdr:col>
      <xdr:colOff>692150</xdr:colOff>
      <xdr:row>35</xdr:row>
      <xdr:rowOff>306622</xdr:rowOff>
    </xdr:to>
    <xdr:sp macro="" textlink="">
      <xdr:nvSpPr>
        <xdr:cNvPr id="136" name="円/楕円 135"/>
        <xdr:cNvSpPr/>
      </xdr:nvSpPr>
      <xdr:spPr bwMode="auto">
        <a:xfrm>
          <a:off x="2857500" y="681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291399</xdr:rowOff>
    </xdr:from>
    <xdr:ext cx="762000" cy="259045"/>
    <xdr:sp macro="" textlink="">
      <xdr:nvSpPr>
        <xdr:cNvPr id="137" name="テキスト ボックス 136"/>
        <xdr:cNvSpPr txBox="1"/>
      </xdr:nvSpPr>
      <xdr:spPr>
        <a:xfrm>
          <a:off x="2527300" y="69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
8,360
137.18
6,569,412
6,458,961
55,559
3,841,583
7,417,962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35931</xdr:rowOff>
    </xdr:from>
    <xdr:to>
      <xdr:col>6</xdr:col>
      <xdr:colOff>511175</xdr:colOff>
      <xdr:row>35</xdr:row>
      <xdr:rowOff>47742</xdr:rowOff>
    </xdr:to>
    <xdr:cxnSp macro="">
      <xdr:nvCxnSpPr>
        <xdr:cNvPr id="61" name="直線コネクタ 60"/>
        <xdr:cNvCxnSpPr/>
      </xdr:nvCxnSpPr>
      <xdr:spPr>
        <a:xfrm flipV="1">
          <a:off x="3797300" y="603668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47742</xdr:rowOff>
    </xdr:from>
    <xdr:to>
      <xdr:col>5</xdr:col>
      <xdr:colOff>358775</xdr:colOff>
      <xdr:row>35</xdr:row>
      <xdr:rowOff>85903</xdr:rowOff>
    </xdr:to>
    <xdr:cxnSp macro="">
      <xdr:nvCxnSpPr>
        <xdr:cNvPr id="64" name="直線コネクタ 63"/>
        <xdr:cNvCxnSpPr/>
      </xdr:nvCxnSpPr>
      <xdr:spPr>
        <a:xfrm flipV="1">
          <a:off x="2908300" y="6048492"/>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21369</xdr:rowOff>
    </xdr:from>
    <xdr:to>
      <xdr:col>4</xdr:col>
      <xdr:colOff>155575</xdr:colOff>
      <xdr:row>35</xdr:row>
      <xdr:rowOff>85903</xdr:rowOff>
    </xdr:to>
    <xdr:cxnSp macro="">
      <xdr:nvCxnSpPr>
        <xdr:cNvPr id="67" name="直線コネクタ 66"/>
        <xdr:cNvCxnSpPr/>
      </xdr:nvCxnSpPr>
      <xdr:spPr>
        <a:xfrm>
          <a:off x="2019300" y="6022119"/>
          <a:ext cx="889000" cy="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15128</xdr:rowOff>
    </xdr:from>
    <xdr:to>
      <xdr:col>2</xdr:col>
      <xdr:colOff>638175</xdr:colOff>
      <xdr:row>35</xdr:row>
      <xdr:rowOff>21369</xdr:rowOff>
    </xdr:to>
    <xdr:cxnSp macro="">
      <xdr:nvCxnSpPr>
        <xdr:cNvPr id="70" name="直線コネクタ 69"/>
        <xdr:cNvCxnSpPr/>
      </xdr:nvCxnSpPr>
      <xdr:spPr>
        <a:xfrm>
          <a:off x="1130300" y="6015878"/>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156581</xdr:rowOff>
    </xdr:from>
    <xdr:to>
      <xdr:col>6</xdr:col>
      <xdr:colOff>561975</xdr:colOff>
      <xdr:row>35</xdr:row>
      <xdr:rowOff>86731</xdr:rowOff>
    </xdr:to>
    <xdr:sp macro="" textlink="">
      <xdr:nvSpPr>
        <xdr:cNvPr id="80" name="円/楕円 79"/>
        <xdr:cNvSpPr/>
      </xdr:nvSpPr>
      <xdr:spPr>
        <a:xfrm>
          <a:off x="4584700" y="59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8008</xdr:rowOff>
    </xdr:from>
    <xdr:ext cx="599010" cy="259045"/>
    <xdr:sp macro="" textlink="">
      <xdr:nvSpPr>
        <xdr:cNvPr id="81" name="人件費該当値テキスト"/>
        <xdr:cNvSpPr txBox="1"/>
      </xdr:nvSpPr>
      <xdr:spPr>
        <a:xfrm>
          <a:off x="4686300" y="583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141,118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168392</xdr:rowOff>
    </xdr:from>
    <xdr:to>
      <xdr:col>5</xdr:col>
      <xdr:colOff>409575</xdr:colOff>
      <xdr:row>35</xdr:row>
      <xdr:rowOff>98542</xdr:rowOff>
    </xdr:to>
    <xdr:sp macro="" textlink="">
      <xdr:nvSpPr>
        <xdr:cNvPr id="82" name="円/楕円 81"/>
        <xdr:cNvSpPr/>
      </xdr:nvSpPr>
      <xdr:spPr>
        <a:xfrm>
          <a:off x="3746500" y="59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115069</xdr:rowOff>
    </xdr:from>
    <xdr:ext cx="599010" cy="259045"/>
    <xdr:sp macro="" textlink="">
      <xdr:nvSpPr>
        <xdr:cNvPr id="83" name="テキスト ボックス 82"/>
        <xdr:cNvSpPr txBox="1"/>
      </xdr:nvSpPr>
      <xdr:spPr>
        <a:xfrm>
          <a:off x="3497794" y="577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35103</xdr:rowOff>
    </xdr:from>
    <xdr:to>
      <xdr:col>4</xdr:col>
      <xdr:colOff>206375</xdr:colOff>
      <xdr:row>35</xdr:row>
      <xdr:rowOff>136703</xdr:rowOff>
    </xdr:to>
    <xdr:sp macro="" textlink="">
      <xdr:nvSpPr>
        <xdr:cNvPr id="84" name="円/楕円 83"/>
        <xdr:cNvSpPr/>
      </xdr:nvSpPr>
      <xdr:spPr>
        <a:xfrm>
          <a:off x="2857500" y="60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153230</xdr:rowOff>
    </xdr:from>
    <xdr:ext cx="599010" cy="259045"/>
    <xdr:sp macro="" textlink="">
      <xdr:nvSpPr>
        <xdr:cNvPr id="85" name="テキスト ボックス 84"/>
        <xdr:cNvSpPr txBox="1"/>
      </xdr:nvSpPr>
      <xdr:spPr>
        <a:xfrm>
          <a:off x="2608794" y="581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142019</xdr:rowOff>
    </xdr:from>
    <xdr:to>
      <xdr:col>3</xdr:col>
      <xdr:colOff>3175</xdr:colOff>
      <xdr:row>35</xdr:row>
      <xdr:rowOff>72169</xdr:rowOff>
    </xdr:to>
    <xdr:sp macro="" textlink="">
      <xdr:nvSpPr>
        <xdr:cNvPr id="86" name="円/楕円 85"/>
        <xdr:cNvSpPr/>
      </xdr:nvSpPr>
      <xdr:spPr>
        <a:xfrm>
          <a:off x="1968500" y="59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88696</xdr:rowOff>
    </xdr:from>
    <xdr:ext cx="599010" cy="259045"/>
    <xdr:sp macro="" textlink="">
      <xdr:nvSpPr>
        <xdr:cNvPr id="87" name="テキスト ボックス 86"/>
        <xdr:cNvSpPr txBox="1"/>
      </xdr:nvSpPr>
      <xdr:spPr>
        <a:xfrm>
          <a:off x="1719794" y="574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135778</xdr:rowOff>
    </xdr:from>
    <xdr:to>
      <xdr:col>1</xdr:col>
      <xdr:colOff>485775</xdr:colOff>
      <xdr:row>35</xdr:row>
      <xdr:rowOff>65928</xdr:rowOff>
    </xdr:to>
    <xdr:sp macro="" textlink="">
      <xdr:nvSpPr>
        <xdr:cNvPr id="88" name="円/楕円 87"/>
        <xdr:cNvSpPr/>
      </xdr:nvSpPr>
      <xdr:spPr>
        <a:xfrm>
          <a:off x="1079500" y="596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82455</xdr:rowOff>
    </xdr:from>
    <xdr:ext cx="599010" cy="259045"/>
    <xdr:sp macro="" textlink="">
      <xdr:nvSpPr>
        <xdr:cNvPr id="89" name="テキスト ボックス 88"/>
        <xdr:cNvSpPr txBox="1"/>
      </xdr:nvSpPr>
      <xdr:spPr>
        <a:xfrm>
          <a:off x="830794" y="574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4338</xdr:rowOff>
    </xdr:from>
    <xdr:to>
      <xdr:col>6</xdr:col>
      <xdr:colOff>511175</xdr:colOff>
      <xdr:row>58</xdr:row>
      <xdr:rowOff>40808</xdr:rowOff>
    </xdr:to>
    <xdr:cxnSp macro="">
      <xdr:nvCxnSpPr>
        <xdr:cNvPr id="119" name="直線コネクタ 118"/>
        <xdr:cNvCxnSpPr/>
      </xdr:nvCxnSpPr>
      <xdr:spPr>
        <a:xfrm flipV="1">
          <a:off x="3797300" y="9948438"/>
          <a:ext cx="838200" cy="3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40808</xdr:rowOff>
    </xdr:from>
    <xdr:to>
      <xdr:col>5</xdr:col>
      <xdr:colOff>358775</xdr:colOff>
      <xdr:row>58</xdr:row>
      <xdr:rowOff>72713</xdr:rowOff>
    </xdr:to>
    <xdr:cxnSp macro="">
      <xdr:nvCxnSpPr>
        <xdr:cNvPr id="122" name="直線コネクタ 121"/>
        <xdr:cNvCxnSpPr/>
      </xdr:nvCxnSpPr>
      <xdr:spPr>
        <a:xfrm flipV="1">
          <a:off x="2908300" y="9984908"/>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72713</xdr:rowOff>
    </xdr:from>
    <xdr:to>
      <xdr:col>4</xdr:col>
      <xdr:colOff>155575</xdr:colOff>
      <xdr:row>58</xdr:row>
      <xdr:rowOff>92608</xdr:rowOff>
    </xdr:to>
    <xdr:cxnSp macro="">
      <xdr:nvCxnSpPr>
        <xdr:cNvPr id="125" name="直線コネクタ 124"/>
        <xdr:cNvCxnSpPr/>
      </xdr:nvCxnSpPr>
      <xdr:spPr>
        <a:xfrm flipV="1">
          <a:off x="2019300" y="10016813"/>
          <a:ext cx="8890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75951</xdr:rowOff>
    </xdr:from>
    <xdr:to>
      <xdr:col>2</xdr:col>
      <xdr:colOff>638175</xdr:colOff>
      <xdr:row>58</xdr:row>
      <xdr:rowOff>92608</xdr:rowOff>
    </xdr:to>
    <xdr:cxnSp macro="">
      <xdr:nvCxnSpPr>
        <xdr:cNvPr id="128" name="直線コネクタ 127"/>
        <xdr:cNvCxnSpPr/>
      </xdr:nvCxnSpPr>
      <xdr:spPr>
        <a:xfrm>
          <a:off x="1130300" y="10020051"/>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124988</xdr:rowOff>
    </xdr:from>
    <xdr:to>
      <xdr:col>6</xdr:col>
      <xdr:colOff>561975</xdr:colOff>
      <xdr:row>58</xdr:row>
      <xdr:rowOff>55138</xdr:rowOff>
    </xdr:to>
    <xdr:sp macro="" textlink="">
      <xdr:nvSpPr>
        <xdr:cNvPr id="138" name="円/楕円 137"/>
        <xdr:cNvSpPr/>
      </xdr:nvSpPr>
      <xdr:spPr>
        <a:xfrm>
          <a:off x="4584700" y="98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103415</xdr:rowOff>
    </xdr:from>
    <xdr:ext cx="534377" cy="259045"/>
    <xdr:sp macro="" textlink="">
      <xdr:nvSpPr>
        <xdr:cNvPr id="139" name="物件費該当値テキスト"/>
        <xdr:cNvSpPr txBox="1"/>
      </xdr:nvSpPr>
      <xdr:spPr>
        <a:xfrm>
          <a:off x="4686300" y="98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161458</xdr:rowOff>
    </xdr:from>
    <xdr:to>
      <xdr:col>5</xdr:col>
      <xdr:colOff>409575</xdr:colOff>
      <xdr:row>58</xdr:row>
      <xdr:rowOff>91608</xdr:rowOff>
    </xdr:to>
    <xdr:sp macro="" textlink="">
      <xdr:nvSpPr>
        <xdr:cNvPr id="140" name="円/楕円 139"/>
        <xdr:cNvSpPr/>
      </xdr:nvSpPr>
      <xdr:spPr>
        <a:xfrm>
          <a:off x="3746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82735</xdr:rowOff>
    </xdr:from>
    <xdr:ext cx="534377" cy="259045"/>
    <xdr:sp macro="" textlink="">
      <xdr:nvSpPr>
        <xdr:cNvPr id="141" name="テキスト ボックス 140"/>
        <xdr:cNvSpPr txBox="1"/>
      </xdr:nvSpPr>
      <xdr:spPr>
        <a:xfrm>
          <a:off x="3530111" y="100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21913</xdr:rowOff>
    </xdr:from>
    <xdr:to>
      <xdr:col>4</xdr:col>
      <xdr:colOff>206375</xdr:colOff>
      <xdr:row>58</xdr:row>
      <xdr:rowOff>123513</xdr:rowOff>
    </xdr:to>
    <xdr:sp macro="" textlink="">
      <xdr:nvSpPr>
        <xdr:cNvPr id="142" name="円/楕円 141"/>
        <xdr:cNvSpPr/>
      </xdr:nvSpPr>
      <xdr:spPr>
        <a:xfrm>
          <a:off x="2857500" y="99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114640</xdr:rowOff>
    </xdr:from>
    <xdr:ext cx="534377" cy="259045"/>
    <xdr:sp macro="" textlink="">
      <xdr:nvSpPr>
        <xdr:cNvPr id="143" name="テキスト ボックス 142"/>
        <xdr:cNvSpPr txBox="1"/>
      </xdr:nvSpPr>
      <xdr:spPr>
        <a:xfrm>
          <a:off x="2641111" y="1005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41808</xdr:rowOff>
    </xdr:from>
    <xdr:to>
      <xdr:col>3</xdr:col>
      <xdr:colOff>3175</xdr:colOff>
      <xdr:row>58</xdr:row>
      <xdr:rowOff>143408</xdr:rowOff>
    </xdr:to>
    <xdr:sp macro="" textlink="">
      <xdr:nvSpPr>
        <xdr:cNvPr id="144" name="円/楕円 143"/>
        <xdr:cNvSpPr/>
      </xdr:nvSpPr>
      <xdr:spPr>
        <a:xfrm>
          <a:off x="19685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134535</xdr:rowOff>
    </xdr:from>
    <xdr:ext cx="534377" cy="259045"/>
    <xdr:sp macro="" textlink="">
      <xdr:nvSpPr>
        <xdr:cNvPr id="145" name="テキスト ボックス 144"/>
        <xdr:cNvSpPr txBox="1"/>
      </xdr:nvSpPr>
      <xdr:spPr>
        <a:xfrm>
          <a:off x="1752111"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25151</xdr:rowOff>
    </xdr:from>
    <xdr:to>
      <xdr:col>1</xdr:col>
      <xdr:colOff>485775</xdr:colOff>
      <xdr:row>58</xdr:row>
      <xdr:rowOff>126751</xdr:rowOff>
    </xdr:to>
    <xdr:sp macro="" textlink="">
      <xdr:nvSpPr>
        <xdr:cNvPr id="146" name="円/楕円 145"/>
        <xdr:cNvSpPr/>
      </xdr:nvSpPr>
      <xdr:spPr>
        <a:xfrm>
          <a:off x="1079500" y="99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117878</xdr:rowOff>
    </xdr:from>
    <xdr:ext cx="534377" cy="259045"/>
    <xdr:sp macro="" textlink="">
      <xdr:nvSpPr>
        <xdr:cNvPr id="147" name="テキスト ボックス 146"/>
        <xdr:cNvSpPr txBox="1"/>
      </xdr:nvSpPr>
      <xdr:spPr>
        <a:xfrm>
          <a:off x="863111" y="100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35001</xdr:rowOff>
    </xdr:from>
    <xdr:to>
      <xdr:col>6</xdr:col>
      <xdr:colOff>511175</xdr:colOff>
      <xdr:row>78</xdr:row>
      <xdr:rowOff>73558</xdr:rowOff>
    </xdr:to>
    <xdr:cxnSp macro="">
      <xdr:nvCxnSpPr>
        <xdr:cNvPr id="176" name="直線コネクタ 175"/>
        <xdr:cNvCxnSpPr/>
      </xdr:nvCxnSpPr>
      <xdr:spPr>
        <a:xfrm flipV="1">
          <a:off x="3797300" y="13408101"/>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32183</xdr:rowOff>
    </xdr:from>
    <xdr:to>
      <xdr:col>5</xdr:col>
      <xdr:colOff>358775</xdr:colOff>
      <xdr:row>78</xdr:row>
      <xdr:rowOff>73558</xdr:rowOff>
    </xdr:to>
    <xdr:cxnSp macro="">
      <xdr:nvCxnSpPr>
        <xdr:cNvPr id="179" name="直線コネクタ 178"/>
        <xdr:cNvCxnSpPr/>
      </xdr:nvCxnSpPr>
      <xdr:spPr>
        <a:xfrm>
          <a:off x="2908300" y="13405283"/>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32183</xdr:rowOff>
    </xdr:from>
    <xdr:to>
      <xdr:col>4</xdr:col>
      <xdr:colOff>155575</xdr:colOff>
      <xdr:row>78</xdr:row>
      <xdr:rowOff>62624</xdr:rowOff>
    </xdr:to>
    <xdr:cxnSp macro="">
      <xdr:nvCxnSpPr>
        <xdr:cNvPr id="182" name="直線コネクタ 181"/>
        <xdr:cNvCxnSpPr/>
      </xdr:nvCxnSpPr>
      <xdr:spPr>
        <a:xfrm flipV="1">
          <a:off x="2019300" y="13405283"/>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62624</xdr:rowOff>
    </xdr:from>
    <xdr:to>
      <xdr:col>2</xdr:col>
      <xdr:colOff>638175</xdr:colOff>
      <xdr:row>78</xdr:row>
      <xdr:rowOff>121983</xdr:rowOff>
    </xdr:to>
    <xdr:cxnSp macro="">
      <xdr:nvCxnSpPr>
        <xdr:cNvPr id="185" name="直線コネクタ 184"/>
        <xdr:cNvCxnSpPr/>
      </xdr:nvCxnSpPr>
      <xdr:spPr>
        <a:xfrm flipV="1">
          <a:off x="1130300" y="13435724"/>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155651</xdr:rowOff>
    </xdr:from>
    <xdr:to>
      <xdr:col>6</xdr:col>
      <xdr:colOff>561975</xdr:colOff>
      <xdr:row>78</xdr:row>
      <xdr:rowOff>85801</xdr:rowOff>
    </xdr:to>
    <xdr:sp macro="" textlink="">
      <xdr:nvSpPr>
        <xdr:cNvPr id="195" name="円/楕円 194"/>
        <xdr:cNvSpPr/>
      </xdr:nvSpPr>
      <xdr:spPr>
        <a:xfrm>
          <a:off x="4584700" y="133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134078</xdr:rowOff>
    </xdr:from>
    <xdr:ext cx="469744" cy="259045"/>
    <xdr:sp macro="" textlink="">
      <xdr:nvSpPr>
        <xdr:cNvPr id="196" name="維持補修費該当値テキスト"/>
        <xdr:cNvSpPr txBox="1"/>
      </xdr:nvSpPr>
      <xdr:spPr>
        <a:xfrm>
          <a:off x="4686300" y="133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22758</xdr:rowOff>
    </xdr:from>
    <xdr:to>
      <xdr:col>5</xdr:col>
      <xdr:colOff>409575</xdr:colOff>
      <xdr:row>78</xdr:row>
      <xdr:rowOff>124358</xdr:rowOff>
    </xdr:to>
    <xdr:sp macro="" textlink="">
      <xdr:nvSpPr>
        <xdr:cNvPr id="197" name="円/楕円 196"/>
        <xdr:cNvSpPr/>
      </xdr:nvSpPr>
      <xdr:spPr>
        <a:xfrm>
          <a:off x="3746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115485</xdr:rowOff>
    </xdr:from>
    <xdr:ext cx="469744" cy="259045"/>
    <xdr:sp macro="" textlink="">
      <xdr:nvSpPr>
        <xdr:cNvPr id="198" name="テキスト ボックス 197"/>
        <xdr:cNvSpPr txBox="1"/>
      </xdr:nvSpPr>
      <xdr:spPr>
        <a:xfrm>
          <a:off x="3562427" y="134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152833</xdr:rowOff>
    </xdr:from>
    <xdr:to>
      <xdr:col>4</xdr:col>
      <xdr:colOff>206375</xdr:colOff>
      <xdr:row>78</xdr:row>
      <xdr:rowOff>82983</xdr:rowOff>
    </xdr:to>
    <xdr:sp macro="" textlink="">
      <xdr:nvSpPr>
        <xdr:cNvPr id="199" name="円/楕円 198"/>
        <xdr:cNvSpPr/>
      </xdr:nvSpPr>
      <xdr:spPr>
        <a:xfrm>
          <a:off x="2857500" y="133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74110</xdr:rowOff>
    </xdr:from>
    <xdr:ext cx="469744" cy="259045"/>
    <xdr:sp macro="" textlink="">
      <xdr:nvSpPr>
        <xdr:cNvPr id="200" name="テキスト ボックス 199"/>
        <xdr:cNvSpPr txBox="1"/>
      </xdr:nvSpPr>
      <xdr:spPr>
        <a:xfrm>
          <a:off x="2673427" y="1344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11824</xdr:rowOff>
    </xdr:from>
    <xdr:to>
      <xdr:col>3</xdr:col>
      <xdr:colOff>3175</xdr:colOff>
      <xdr:row>78</xdr:row>
      <xdr:rowOff>113424</xdr:rowOff>
    </xdr:to>
    <xdr:sp macro="" textlink="">
      <xdr:nvSpPr>
        <xdr:cNvPr id="201" name="円/楕円 200"/>
        <xdr:cNvSpPr/>
      </xdr:nvSpPr>
      <xdr:spPr>
        <a:xfrm>
          <a:off x="1968500" y="133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104551</xdr:rowOff>
    </xdr:from>
    <xdr:ext cx="469744" cy="259045"/>
    <xdr:sp macro="" textlink="">
      <xdr:nvSpPr>
        <xdr:cNvPr id="202" name="テキスト ボックス 201"/>
        <xdr:cNvSpPr txBox="1"/>
      </xdr:nvSpPr>
      <xdr:spPr>
        <a:xfrm>
          <a:off x="1784427" y="1347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71183</xdr:rowOff>
    </xdr:from>
    <xdr:to>
      <xdr:col>1</xdr:col>
      <xdr:colOff>485775</xdr:colOff>
      <xdr:row>79</xdr:row>
      <xdr:rowOff>1333</xdr:rowOff>
    </xdr:to>
    <xdr:sp macro="" textlink="">
      <xdr:nvSpPr>
        <xdr:cNvPr id="203" name="円/楕円 202"/>
        <xdr:cNvSpPr/>
      </xdr:nvSpPr>
      <xdr:spPr>
        <a:xfrm>
          <a:off x="1079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163910</xdr:rowOff>
    </xdr:from>
    <xdr:ext cx="469744" cy="259045"/>
    <xdr:sp macro="" textlink="">
      <xdr:nvSpPr>
        <xdr:cNvPr id="204" name="テキスト ボックス 203"/>
        <xdr:cNvSpPr txBox="1"/>
      </xdr:nvSpPr>
      <xdr:spPr>
        <a:xfrm>
          <a:off x="895427" y="135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125585</xdr:rowOff>
    </xdr:from>
    <xdr:to>
      <xdr:col>6</xdr:col>
      <xdr:colOff>511175</xdr:colOff>
      <xdr:row>95</xdr:row>
      <xdr:rowOff>154863</xdr:rowOff>
    </xdr:to>
    <xdr:cxnSp macro="">
      <xdr:nvCxnSpPr>
        <xdr:cNvPr id="234" name="直線コネクタ 233"/>
        <xdr:cNvCxnSpPr/>
      </xdr:nvCxnSpPr>
      <xdr:spPr>
        <a:xfrm flipV="1">
          <a:off x="3797300" y="16241885"/>
          <a:ext cx="838200" cy="20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154863</xdr:rowOff>
    </xdr:from>
    <xdr:to>
      <xdr:col>5</xdr:col>
      <xdr:colOff>358775</xdr:colOff>
      <xdr:row>96</xdr:row>
      <xdr:rowOff>134175</xdr:rowOff>
    </xdr:to>
    <xdr:cxnSp macro="">
      <xdr:nvCxnSpPr>
        <xdr:cNvPr id="237" name="直線コネクタ 236"/>
        <xdr:cNvCxnSpPr/>
      </xdr:nvCxnSpPr>
      <xdr:spPr>
        <a:xfrm flipV="1">
          <a:off x="2908300" y="16442613"/>
          <a:ext cx="8890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134175</xdr:rowOff>
    </xdr:from>
    <xdr:to>
      <xdr:col>4</xdr:col>
      <xdr:colOff>155575</xdr:colOff>
      <xdr:row>97</xdr:row>
      <xdr:rowOff>16771</xdr:rowOff>
    </xdr:to>
    <xdr:cxnSp macro="">
      <xdr:nvCxnSpPr>
        <xdr:cNvPr id="240" name="直線コネクタ 239"/>
        <xdr:cNvCxnSpPr/>
      </xdr:nvCxnSpPr>
      <xdr:spPr>
        <a:xfrm flipV="1">
          <a:off x="2019300" y="16593375"/>
          <a:ext cx="889000" cy="5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16771</xdr:rowOff>
    </xdr:from>
    <xdr:to>
      <xdr:col>2</xdr:col>
      <xdr:colOff>638175</xdr:colOff>
      <xdr:row>97</xdr:row>
      <xdr:rowOff>70986</xdr:rowOff>
    </xdr:to>
    <xdr:cxnSp macro="">
      <xdr:nvCxnSpPr>
        <xdr:cNvPr id="243" name="直線コネクタ 242"/>
        <xdr:cNvCxnSpPr/>
      </xdr:nvCxnSpPr>
      <xdr:spPr>
        <a:xfrm flipV="1">
          <a:off x="1130300" y="16647421"/>
          <a:ext cx="889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74785</xdr:rowOff>
    </xdr:from>
    <xdr:to>
      <xdr:col>6</xdr:col>
      <xdr:colOff>561975</xdr:colOff>
      <xdr:row>95</xdr:row>
      <xdr:rowOff>4935</xdr:rowOff>
    </xdr:to>
    <xdr:sp macro="" textlink="">
      <xdr:nvSpPr>
        <xdr:cNvPr id="253" name="円/楕円 252"/>
        <xdr:cNvSpPr/>
      </xdr:nvSpPr>
      <xdr:spPr>
        <a:xfrm>
          <a:off x="4584700" y="161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97662</xdr:rowOff>
    </xdr:from>
    <xdr:ext cx="534377" cy="259045"/>
    <xdr:sp macro="" textlink="">
      <xdr:nvSpPr>
        <xdr:cNvPr id="254" name="扶助費該当値テキスト"/>
        <xdr:cNvSpPr txBox="1"/>
      </xdr:nvSpPr>
      <xdr:spPr>
        <a:xfrm>
          <a:off x="4686300" y="1604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104063</xdr:rowOff>
    </xdr:from>
    <xdr:to>
      <xdr:col>5</xdr:col>
      <xdr:colOff>409575</xdr:colOff>
      <xdr:row>96</xdr:row>
      <xdr:rowOff>34213</xdr:rowOff>
    </xdr:to>
    <xdr:sp macro="" textlink="">
      <xdr:nvSpPr>
        <xdr:cNvPr id="255" name="円/楕円 254"/>
        <xdr:cNvSpPr/>
      </xdr:nvSpPr>
      <xdr:spPr>
        <a:xfrm>
          <a:off x="3746500" y="163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50740</xdr:rowOff>
    </xdr:from>
    <xdr:ext cx="534377" cy="259045"/>
    <xdr:sp macro="" textlink="">
      <xdr:nvSpPr>
        <xdr:cNvPr id="256" name="テキスト ボックス 255"/>
        <xdr:cNvSpPr txBox="1"/>
      </xdr:nvSpPr>
      <xdr:spPr>
        <a:xfrm>
          <a:off x="3530111" y="161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83375</xdr:rowOff>
    </xdr:from>
    <xdr:to>
      <xdr:col>4</xdr:col>
      <xdr:colOff>206375</xdr:colOff>
      <xdr:row>97</xdr:row>
      <xdr:rowOff>13525</xdr:rowOff>
    </xdr:to>
    <xdr:sp macro="" textlink="">
      <xdr:nvSpPr>
        <xdr:cNvPr id="257" name="円/楕円 256"/>
        <xdr:cNvSpPr/>
      </xdr:nvSpPr>
      <xdr:spPr>
        <a:xfrm>
          <a:off x="2857500" y="165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30052</xdr:rowOff>
    </xdr:from>
    <xdr:ext cx="534377" cy="259045"/>
    <xdr:sp macro="" textlink="">
      <xdr:nvSpPr>
        <xdr:cNvPr id="258" name="テキスト ボックス 257"/>
        <xdr:cNvSpPr txBox="1"/>
      </xdr:nvSpPr>
      <xdr:spPr>
        <a:xfrm>
          <a:off x="2641111" y="163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137421</xdr:rowOff>
    </xdr:from>
    <xdr:to>
      <xdr:col>3</xdr:col>
      <xdr:colOff>3175</xdr:colOff>
      <xdr:row>97</xdr:row>
      <xdr:rowOff>67571</xdr:rowOff>
    </xdr:to>
    <xdr:sp macro="" textlink="">
      <xdr:nvSpPr>
        <xdr:cNvPr id="259" name="円/楕円 258"/>
        <xdr:cNvSpPr/>
      </xdr:nvSpPr>
      <xdr:spPr>
        <a:xfrm>
          <a:off x="1968500" y="165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84098</xdr:rowOff>
    </xdr:from>
    <xdr:ext cx="534377" cy="259045"/>
    <xdr:sp macro="" textlink="">
      <xdr:nvSpPr>
        <xdr:cNvPr id="260" name="テキスト ボックス 259"/>
        <xdr:cNvSpPr txBox="1"/>
      </xdr:nvSpPr>
      <xdr:spPr>
        <a:xfrm>
          <a:off x="1752111" y="163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20186</xdr:rowOff>
    </xdr:from>
    <xdr:to>
      <xdr:col>1</xdr:col>
      <xdr:colOff>485775</xdr:colOff>
      <xdr:row>97</xdr:row>
      <xdr:rowOff>121786</xdr:rowOff>
    </xdr:to>
    <xdr:sp macro="" textlink="">
      <xdr:nvSpPr>
        <xdr:cNvPr id="261" name="円/楕円 260"/>
        <xdr:cNvSpPr/>
      </xdr:nvSpPr>
      <xdr:spPr>
        <a:xfrm>
          <a:off x="1079500" y="166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138313</xdr:rowOff>
    </xdr:from>
    <xdr:ext cx="534377" cy="259045"/>
    <xdr:sp macro="" textlink="">
      <xdr:nvSpPr>
        <xdr:cNvPr id="262" name="テキスト ボックス 261"/>
        <xdr:cNvSpPr txBox="1"/>
      </xdr:nvSpPr>
      <xdr:spPr>
        <a:xfrm>
          <a:off x="863111" y="1642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49801</xdr:rowOff>
    </xdr:from>
    <xdr:to>
      <xdr:col>15</xdr:col>
      <xdr:colOff>180975</xdr:colOff>
      <xdr:row>37</xdr:row>
      <xdr:rowOff>79170</xdr:rowOff>
    </xdr:to>
    <xdr:cxnSp macro="">
      <xdr:nvCxnSpPr>
        <xdr:cNvPr id="293" name="直線コネクタ 292"/>
        <xdr:cNvCxnSpPr/>
      </xdr:nvCxnSpPr>
      <xdr:spPr>
        <a:xfrm flipV="1">
          <a:off x="9639300" y="6393451"/>
          <a:ext cx="838200" cy="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79170</xdr:rowOff>
    </xdr:from>
    <xdr:to>
      <xdr:col>14</xdr:col>
      <xdr:colOff>28575</xdr:colOff>
      <xdr:row>37</xdr:row>
      <xdr:rowOff>159056</xdr:rowOff>
    </xdr:to>
    <xdr:cxnSp macro="">
      <xdr:nvCxnSpPr>
        <xdr:cNvPr id="296" name="直線コネクタ 295"/>
        <xdr:cNvCxnSpPr/>
      </xdr:nvCxnSpPr>
      <xdr:spPr>
        <a:xfrm flipV="1">
          <a:off x="8750300" y="6422820"/>
          <a:ext cx="889000" cy="7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159056</xdr:rowOff>
    </xdr:from>
    <xdr:to>
      <xdr:col>12</xdr:col>
      <xdr:colOff>511175</xdr:colOff>
      <xdr:row>38</xdr:row>
      <xdr:rowOff>10316</xdr:rowOff>
    </xdr:to>
    <xdr:cxnSp macro="">
      <xdr:nvCxnSpPr>
        <xdr:cNvPr id="299" name="直線コネクタ 298"/>
        <xdr:cNvCxnSpPr/>
      </xdr:nvCxnSpPr>
      <xdr:spPr>
        <a:xfrm flipV="1">
          <a:off x="7861300" y="6502706"/>
          <a:ext cx="889000" cy="2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10316</xdr:rowOff>
    </xdr:from>
    <xdr:to>
      <xdr:col>11</xdr:col>
      <xdr:colOff>307975</xdr:colOff>
      <xdr:row>38</xdr:row>
      <xdr:rowOff>23663</xdr:rowOff>
    </xdr:to>
    <xdr:cxnSp macro="">
      <xdr:nvCxnSpPr>
        <xdr:cNvPr id="302" name="直線コネクタ 301"/>
        <xdr:cNvCxnSpPr/>
      </xdr:nvCxnSpPr>
      <xdr:spPr>
        <a:xfrm flipV="1">
          <a:off x="6972300" y="6525416"/>
          <a:ext cx="8890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170451</xdr:rowOff>
    </xdr:from>
    <xdr:to>
      <xdr:col>15</xdr:col>
      <xdr:colOff>231775</xdr:colOff>
      <xdr:row>37</xdr:row>
      <xdr:rowOff>100601</xdr:rowOff>
    </xdr:to>
    <xdr:sp macro="" textlink="">
      <xdr:nvSpPr>
        <xdr:cNvPr id="312" name="円/楕円 311"/>
        <xdr:cNvSpPr/>
      </xdr:nvSpPr>
      <xdr:spPr>
        <a:xfrm>
          <a:off x="10426700" y="63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148878</xdr:rowOff>
    </xdr:from>
    <xdr:ext cx="599010" cy="259045"/>
    <xdr:sp macro="" textlink="">
      <xdr:nvSpPr>
        <xdr:cNvPr id="313" name="補助費等該当値テキスト"/>
        <xdr:cNvSpPr txBox="1"/>
      </xdr:nvSpPr>
      <xdr:spPr>
        <a:xfrm>
          <a:off x="10528300" y="63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28370</xdr:rowOff>
    </xdr:from>
    <xdr:to>
      <xdr:col>14</xdr:col>
      <xdr:colOff>79375</xdr:colOff>
      <xdr:row>37</xdr:row>
      <xdr:rowOff>129970</xdr:rowOff>
    </xdr:to>
    <xdr:sp macro="" textlink="">
      <xdr:nvSpPr>
        <xdr:cNvPr id="314" name="円/楕円 313"/>
        <xdr:cNvSpPr/>
      </xdr:nvSpPr>
      <xdr:spPr>
        <a:xfrm>
          <a:off x="9588500" y="63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121097</xdr:rowOff>
    </xdr:from>
    <xdr:ext cx="599010" cy="259045"/>
    <xdr:sp macro="" textlink="">
      <xdr:nvSpPr>
        <xdr:cNvPr id="315" name="テキスト ボックス 314"/>
        <xdr:cNvSpPr txBox="1"/>
      </xdr:nvSpPr>
      <xdr:spPr>
        <a:xfrm>
          <a:off x="9339794" y="646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108256</xdr:rowOff>
    </xdr:from>
    <xdr:to>
      <xdr:col>12</xdr:col>
      <xdr:colOff>561975</xdr:colOff>
      <xdr:row>38</xdr:row>
      <xdr:rowOff>38405</xdr:rowOff>
    </xdr:to>
    <xdr:sp macro="" textlink="">
      <xdr:nvSpPr>
        <xdr:cNvPr id="316" name="円/楕円 315"/>
        <xdr:cNvSpPr/>
      </xdr:nvSpPr>
      <xdr:spPr>
        <a:xfrm>
          <a:off x="8699500" y="6451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29533</xdr:rowOff>
    </xdr:from>
    <xdr:ext cx="534377" cy="259045"/>
    <xdr:sp macro="" textlink="">
      <xdr:nvSpPr>
        <xdr:cNvPr id="317" name="テキスト ボックス 316"/>
        <xdr:cNvSpPr txBox="1"/>
      </xdr:nvSpPr>
      <xdr:spPr>
        <a:xfrm>
          <a:off x="8483111" y="65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130966</xdr:rowOff>
    </xdr:from>
    <xdr:to>
      <xdr:col>11</xdr:col>
      <xdr:colOff>358775</xdr:colOff>
      <xdr:row>38</xdr:row>
      <xdr:rowOff>61116</xdr:rowOff>
    </xdr:to>
    <xdr:sp macro="" textlink="">
      <xdr:nvSpPr>
        <xdr:cNvPr id="318" name="円/楕円 317"/>
        <xdr:cNvSpPr/>
      </xdr:nvSpPr>
      <xdr:spPr>
        <a:xfrm>
          <a:off x="7810500" y="647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52243</xdr:rowOff>
    </xdr:from>
    <xdr:ext cx="534377" cy="259045"/>
    <xdr:sp macro="" textlink="">
      <xdr:nvSpPr>
        <xdr:cNvPr id="319" name="テキスト ボックス 318"/>
        <xdr:cNvSpPr txBox="1"/>
      </xdr:nvSpPr>
      <xdr:spPr>
        <a:xfrm>
          <a:off x="7594111" y="65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144313</xdr:rowOff>
    </xdr:from>
    <xdr:to>
      <xdr:col>10</xdr:col>
      <xdr:colOff>155575</xdr:colOff>
      <xdr:row>38</xdr:row>
      <xdr:rowOff>74462</xdr:rowOff>
    </xdr:to>
    <xdr:sp macro="" textlink="">
      <xdr:nvSpPr>
        <xdr:cNvPr id="320" name="円/楕円 319"/>
        <xdr:cNvSpPr/>
      </xdr:nvSpPr>
      <xdr:spPr>
        <a:xfrm>
          <a:off x="6921500" y="648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65590</xdr:rowOff>
    </xdr:from>
    <xdr:ext cx="534377" cy="259045"/>
    <xdr:sp macro="" textlink="">
      <xdr:nvSpPr>
        <xdr:cNvPr id="321" name="テキスト ボックス 320"/>
        <xdr:cNvSpPr txBox="1"/>
      </xdr:nvSpPr>
      <xdr:spPr>
        <a:xfrm>
          <a:off x="6705111" y="65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140686</xdr:rowOff>
    </xdr:from>
    <xdr:to>
      <xdr:col>15</xdr:col>
      <xdr:colOff>180975</xdr:colOff>
      <xdr:row>56</xdr:row>
      <xdr:rowOff>159353</xdr:rowOff>
    </xdr:to>
    <xdr:cxnSp macro="">
      <xdr:nvCxnSpPr>
        <xdr:cNvPr id="352" name="直線コネクタ 351"/>
        <xdr:cNvCxnSpPr/>
      </xdr:nvCxnSpPr>
      <xdr:spPr>
        <a:xfrm>
          <a:off x="9639300" y="9741886"/>
          <a:ext cx="8382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140686</xdr:rowOff>
    </xdr:from>
    <xdr:to>
      <xdr:col>14</xdr:col>
      <xdr:colOff>28575</xdr:colOff>
      <xdr:row>57</xdr:row>
      <xdr:rowOff>24159</xdr:rowOff>
    </xdr:to>
    <xdr:cxnSp macro="">
      <xdr:nvCxnSpPr>
        <xdr:cNvPr id="355" name="直線コネクタ 354"/>
        <xdr:cNvCxnSpPr/>
      </xdr:nvCxnSpPr>
      <xdr:spPr>
        <a:xfrm flipV="1">
          <a:off x="8750300" y="9741886"/>
          <a:ext cx="889000" cy="5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24159</xdr:rowOff>
    </xdr:from>
    <xdr:to>
      <xdr:col>12</xdr:col>
      <xdr:colOff>511175</xdr:colOff>
      <xdr:row>57</xdr:row>
      <xdr:rowOff>59252</xdr:rowOff>
    </xdr:to>
    <xdr:cxnSp macro="">
      <xdr:nvCxnSpPr>
        <xdr:cNvPr id="358" name="直線コネクタ 357"/>
        <xdr:cNvCxnSpPr/>
      </xdr:nvCxnSpPr>
      <xdr:spPr>
        <a:xfrm flipV="1">
          <a:off x="7861300" y="9796809"/>
          <a:ext cx="889000" cy="3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59252</xdr:rowOff>
    </xdr:from>
    <xdr:to>
      <xdr:col>11</xdr:col>
      <xdr:colOff>307975</xdr:colOff>
      <xdr:row>58</xdr:row>
      <xdr:rowOff>3226</xdr:rowOff>
    </xdr:to>
    <xdr:cxnSp macro="">
      <xdr:nvCxnSpPr>
        <xdr:cNvPr id="361" name="直線コネクタ 360"/>
        <xdr:cNvCxnSpPr/>
      </xdr:nvCxnSpPr>
      <xdr:spPr>
        <a:xfrm flipV="1">
          <a:off x="6972300" y="9831902"/>
          <a:ext cx="889000" cy="1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108553</xdr:rowOff>
    </xdr:from>
    <xdr:to>
      <xdr:col>15</xdr:col>
      <xdr:colOff>231775</xdr:colOff>
      <xdr:row>57</xdr:row>
      <xdr:rowOff>38703</xdr:rowOff>
    </xdr:to>
    <xdr:sp macro="" textlink="">
      <xdr:nvSpPr>
        <xdr:cNvPr id="371" name="円/楕円 370"/>
        <xdr:cNvSpPr/>
      </xdr:nvSpPr>
      <xdr:spPr>
        <a:xfrm>
          <a:off x="10426700" y="97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86980</xdr:rowOff>
    </xdr:from>
    <xdr:ext cx="599010" cy="259045"/>
    <xdr:sp macro="" textlink="">
      <xdr:nvSpPr>
        <xdr:cNvPr id="372" name="普通建設事業費該当値テキスト"/>
        <xdr:cNvSpPr txBox="1"/>
      </xdr:nvSpPr>
      <xdr:spPr>
        <a:xfrm>
          <a:off x="10528300" y="968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89886</xdr:rowOff>
    </xdr:from>
    <xdr:to>
      <xdr:col>14</xdr:col>
      <xdr:colOff>79375</xdr:colOff>
      <xdr:row>57</xdr:row>
      <xdr:rowOff>20036</xdr:rowOff>
    </xdr:to>
    <xdr:sp macro="" textlink="">
      <xdr:nvSpPr>
        <xdr:cNvPr id="373" name="円/楕円 372"/>
        <xdr:cNvSpPr/>
      </xdr:nvSpPr>
      <xdr:spPr>
        <a:xfrm>
          <a:off x="9588500" y="96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11163</xdr:rowOff>
    </xdr:from>
    <xdr:ext cx="599010" cy="259045"/>
    <xdr:sp macro="" textlink="">
      <xdr:nvSpPr>
        <xdr:cNvPr id="374" name="テキスト ボックス 373"/>
        <xdr:cNvSpPr txBox="1"/>
      </xdr:nvSpPr>
      <xdr:spPr>
        <a:xfrm>
          <a:off x="9339794" y="978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144809</xdr:rowOff>
    </xdr:from>
    <xdr:to>
      <xdr:col>12</xdr:col>
      <xdr:colOff>561975</xdr:colOff>
      <xdr:row>57</xdr:row>
      <xdr:rowOff>74959</xdr:rowOff>
    </xdr:to>
    <xdr:sp macro="" textlink="">
      <xdr:nvSpPr>
        <xdr:cNvPr id="375" name="円/楕円 374"/>
        <xdr:cNvSpPr/>
      </xdr:nvSpPr>
      <xdr:spPr>
        <a:xfrm>
          <a:off x="8699500" y="9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66086</xdr:rowOff>
    </xdr:from>
    <xdr:ext cx="599010" cy="259045"/>
    <xdr:sp macro="" textlink="">
      <xdr:nvSpPr>
        <xdr:cNvPr id="376" name="テキスト ボックス 375"/>
        <xdr:cNvSpPr txBox="1"/>
      </xdr:nvSpPr>
      <xdr:spPr>
        <a:xfrm>
          <a:off x="8450794" y="983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8452</xdr:rowOff>
    </xdr:from>
    <xdr:to>
      <xdr:col>11</xdr:col>
      <xdr:colOff>358775</xdr:colOff>
      <xdr:row>57</xdr:row>
      <xdr:rowOff>110052</xdr:rowOff>
    </xdr:to>
    <xdr:sp macro="" textlink="">
      <xdr:nvSpPr>
        <xdr:cNvPr id="377" name="円/楕円 376"/>
        <xdr:cNvSpPr/>
      </xdr:nvSpPr>
      <xdr:spPr>
        <a:xfrm>
          <a:off x="7810500" y="978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101179</xdr:rowOff>
    </xdr:from>
    <xdr:ext cx="599010" cy="259045"/>
    <xdr:sp macro="" textlink="">
      <xdr:nvSpPr>
        <xdr:cNvPr id="378" name="テキスト ボックス 377"/>
        <xdr:cNvSpPr txBox="1"/>
      </xdr:nvSpPr>
      <xdr:spPr>
        <a:xfrm>
          <a:off x="7561794" y="987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123876</xdr:rowOff>
    </xdr:from>
    <xdr:to>
      <xdr:col>10</xdr:col>
      <xdr:colOff>155575</xdr:colOff>
      <xdr:row>58</xdr:row>
      <xdr:rowOff>54026</xdr:rowOff>
    </xdr:to>
    <xdr:sp macro="" textlink="">
      <xdr:nvSpPr>
        <xdr:cNvPr id="379" name="円/楕円 378"/>
        <xdr:cNvSpPr/>
      </xdr:nvSpPr>
      <xdr:spPr>
        <a:xfrm>
          <a:off x="6921500" y="98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45153</xdr:rowOff>
    </xdr:from>
    <xdr:ext cx="534377" cy="259045"/>
    <xdr:sp macro="" textlink="">
      <xdr:nvSpPr>
        <xdr:cNvPr id="380" name="テキスト ボックス 379"/>
        <xdr:cNvSpPr txBox="1"/>
      </xdr:nvSpPr>
      <xdr:spPr>
        <a:xfrm>
          <a:off x="6705111" y="99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120323</xdr:rowOff>
    </xdr:from>
    <xdr:to>
      <xdr:col>15</xdr:col>
      <xdr:colOff>180975</xdr:colOff>
      <xdr:row>77</xdr:row>
      <xdr:rowOff>155859</xdr:rowOff>
    </xdr:to>
    <xdr:cxnSp macro="">
      <xdr:nvCxnSpPr>
        <xdr:cNvPr id="409" name="直線コネクタ 408"/>
        <xdr:cNvCxnSpPr/>
      </xdr:nvCxnSpPr>
      <xdr:spPr>
        <a:xfrm flipV="1">
          <a:off x="9639300" y="13150523"/>
          <a:ext cx="838200" cy="20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69523</xdr:rowOff>
    </xdr:from>
    <xdr:to>
      <xdr:col>15</xdr:col>
      <xdr:colOff>231775</xdr:colOff>
      <xdr:row>76</xdr:row>
      <xdr:rowOff>171123</xdr:rowOff>
    </xdr:to>
    <xdr:sp macro="" textlink="">
      <xdr:nvSpPr>
        <xdr:cNvPr id="419" name="円/楕円 418"/>
        <xdr:cNvSpPr/>
      </xdr:nvSpPr>
      <xdr:spPr>
        <a:xfrm>
          <a:off x="10426700" y="130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92399</xdr:rowOff>
    </xdr:from>
    <xdr:ext cx="599010" cy="259045"/>
    <xdr:sp macro="" textlink="">
      <xdr:nvSpPr>
        <xdr:cNvPr id="420" name="普通建設事業費 （ うち新規整備　）該当値テキスト"/>
        <xdr:cNvSpPr txBox="1"/>
      </xdr:nvSpPr>
      <xdr:spPr>
        <a:xfrm>
          <a:off x="10528300" y="1295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105059</xdr:rowOff>
    </xdr:from>
    <xdr:to>
      <xdr:col>14</xdr:col>
      <xdr:colOff>79375</xdr:colOff>
      <xdr:row>78</xdr:row>
      <xdr:rowOff>35209</xdr:rowOff>
    </xdr:to>
    <xdr:sp macro="" textlink="">
      <xdr:nvSpPr>
        <xdr:cNvPr id="421" name="円/楕円 420"/>
        <xdr:cNvSpPr/>
      </xdr:nvSpPr>
      <xdr:spPr>
        <a:xfrm>
          <a:off x="9588500" y="133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26336</xdr:rowOff>
    </xdr:from>
    <xdr:ext cx="534377" cy="259045"/>
    <xdr:sp macro="" textlink="">
      <xdr:nvSpPr>
        <xdr:cNvPr id="422" name="テキスト ボックス 421"/>
        <xdr:cNvSpPr txBox="1"/>
      </xdr:nvSpPr>
      <xdr:spPr>
        <a:xfrm>
          <a:off x="9372111" y="1339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158930</xdr:rowOff>
    </xdr:from>
    <xdr:to>
      <xdr:col>15</xdr:col>
      <xdr:colOff>180975</xdr:colOff>
      <xdr:row>98</xdr:row>
      <xdr:rowOff>170774</xdr:rowOff>
    </xdr:to>
    <xdr:cxnSp macro="">
      <xdr:nvCxnSpPr>
        <xdr:cNvPr id="451" name="直線コネクタ 450"/>
        <xdr:cNvCxnSpPr/>
      </xdr:nvCxnSpPr>
      <xdr:spPr>
        <a:xfrm>
          <a:off x="9639300" y="16789580"/>
          <a:ext cx="838200" cy="18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119974</xdr:rowOff>
    </xdr:from>
    <xdr:to>
      <xdr:col>15</xdr:col>
      <xdr:colOff>231775</xdr:colOff>
      <xdr:row>99</xdr:row>
      <xdr:rowOff>50124</xdr:rowOff>
    </xdr:to>
    <xdr:sp macro="" textlink="">
      <xdr:nvSpPr>
        <xdr:cNvPr id="461" name="円/楕円 460"/>
        <xdr:cNvSpPr/>
      </xdr:nvSpPr>
      <xdr:spPr>
        <a:xfrm>
          <a:off x="10426700" y="169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34901</xdr:rowOff>
    </xdr:from>
    <xdr:ext cx="534377" cy="259045"/>
    <xdr:sp macro="" textlink="">
      <xdr:nvSpPr>
        <xdr:cNvPr id="462" name="普通建設事業費 （ うち更新整備　）該当値テキスト"/>
        <xdr:cNvSpPr txBox="1"/>
      </xdr:nvSpPr>
      <xdr:spPr>
        <a:xfrm>
          <a:off x="10528300" y="168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108130</xdr:rowOff>
    </xdr:from>
    <xdr:to>
      <xdr:col>14</xdr:col>
      <xdr:colOff>79375</xdr:colOff>
      <xdr:row>98</xdr:row>
      <xdr:rowOff>38280</xdr:rowOff>
    </xdr:to>
    <xdr:sp macro="" textlink="">
      <xdr:nvSpPr>
        <xdr:cNvPr id="463" name="円/楕円 462"/>
        <xdr:cNvSpPr/>
      </xdr:nvSpPr>
      <xdr:spPr>
        <a:xfrm>
          <a:off x="9588500" y="167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29407</xdr:rowOff>
    </xdr:from>
    <xdr:ext cx="534377" cy="259045"/>
    <xdr:sp macro="" textlink="">
      <xdr:nvSpPr>
        <xdr:cNvPr id="464" name="テキスト ボックス 463"/>
        <xdr:cNvSpPr txBox="1"/>
      </xdr:nvSpPr>
      <xdr:spPr>
        <a:xfrm>
          <a:off x="9372111" y="168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8141</xdr:rowOff>
    </xdr:from>
    <xdr:to>
      <xdr:col>23</xdr:col>
      <xdr:colOff>517525</xdr:colOff>
      <xdr:row>38</xdr:row>
      <xdr:rowOff>98712</xdr:rowOff>
    </xdr:to>
    <xdr:cxnSp macro="">
      <xdr:nvCxnSpPr>
        <xdr:cNvPr id="491" name="直線コネクタ 490"/>
        <xdr:cNvCxnSpPr/>
      </xdr:nvCxnSpPr>
      <xdr:spPr>
        <a:xfrm flipV="1">
          <a:off x="15481300" y="6523241"/>
          <a:ext cx="8382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67362</xdr:rowOff>
    </xdr:from>
    <xdr:to>
      <xdr:col>22</xdr:col>
      <xdr:colOff>365125</xdr:colOff>
      <xdr:row>38</xdr:row>
      <xdr:rowOff>98712</xdr:rowOff>
    </xdr:to>
    <xdr:cxnSp macro="">
      <xdr:nvCxnSpPr>
        <xdr:cNvPr id="494" name="直線コネクタ 493"/>
        <xdr:cNvCxnSpPr/>
      </xdr:nvCxnSpPr>
      <xdr:spPr>
        <a:xfrm>
          <a:off x="14592300" y="6582462"/>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67362</xdr:rowOff>
    </xdr:from>
    <xdr:to>
      <xdr:col>21</xdr:col>
      <xdr:colOff>161925</xdr:colOff>
      <xdr:row>38</xdr:row>
      <xdr:rowOff>134717</xdr:rowOff>
    </xdr:to>
    <xdr:cxnSp macro="">
      <xdr:nvCxnSpPr>
        <xdr:cNvPr id="497" name="直線コネクタ 496"/>
        <xdr:cNvCxnSpPr/>
      </xdr:nvCxnSpPr>
      <xdr:spPr>
        <a:xfrm flipV="1">
          <a:off x="13703300" y="6582462"/>
          <a:ext cx="889000" cy="6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45494</xdr:rowOff>
    </xdr:from>
    <xdr:to>
      <xdr:col>19</xdr:col>
      <xdr:colOff>644525</xdr:colOff>
      <xdr:row>38</xdr:row>
      <xdr:rowOff>134717</xdr:rowOff>
    </xdr:to>
    <xdr:cxnSp macro="">
      <xdr:nvCxnSpPr>
        <xdr:cNvPr id="500" name="直線コネクタ 499"/>
        <xdr:cNvCxnSpPr/>
      </xdr:nvCxnSpPr>
      <xdr:spPr>
        <a:xfrm>
          <a:off x="12814300" y="6560594"/>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128791</xdr:rowOff>
    </xdr:from>
    <xdr:to>
      <xdr:col>23</xdr:col>
      <xdr:colOff>568325</xdr:colOff>
      <xdr:row>38</xdr:row>
      <xdr:rowOff>58941</xdr:rowOff>
    </xdr:to>
    <xdr:sp macro="" textlink="">
      <xdr:nvSpPr>
        <xdr:cNvPr id="510" name="円/楕円 509"/>
        <xdr:cNvSpPr/>
      </xdr:nvSpPr>
      <xdr:spPr>
        <a:xfrm>
          <a:off x="16268700" y="64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151668</xdr:rowOff>
    </xdr:from>
    <xdr:ext cx="534377" cy="259045"/>
    <xdr:sp macro="" textlink="">
      <xdr:nvSpPr>
        <xdr:cNvPr id="511" name="災害復旧事業費該当値テキスト"/>
        <xdr:cNvSpPr txBox="1"/>
      </xdr:nvSpPr>
      <xdr:spPr>
        <a:xfrm>
          <a:off x="16370300" y="63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47912</xdr:rowOff>
    </xdr:from>
    <xdr:to>
      <xdr:col>22</xdr:col>
      <xdr:colOff>415925</xdr:colOff>
      <xdr:row>38</xdr:row>
      <xdr:rowOff>149512</xdr:rowOff>
    </xdr:to>
    <xdr:sp macro="" textlink="">
      <xdr:nvSpPr>
        <xdr:cNvPr id="512" name="円/楕円 511"/>
        <xdr:cNvSpPr/>
      </xdr:nvSpPr>
      <xdr:spPr>
        <a:xfrm>
          <a:off x="15430500" y="65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166039</xdr:rowOff>
    </xdr:from>
    <xdr:ext cx="469744" cy="259045"/>
    <xdr:sp macro="" textlink="">
      <xdr:nvSpPr>
        <xdr:cNvPr id="513" name="テキスト ボックス 512"/>
        <xdr:cNvSpPr txBox="1"/>
      </xdr:nvSpPr>
      <xdr:spPr>
        <a:xfrm>
          <a:off x="15246427" y="633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16562</xdr:rowOff>
    </xdr:from>
    <xdr:to>
      <xdr:col>21</xdr:col>
      <xdr:colOff>212725</xdr:colOff>
      <xdr:row>38</xdr:row>
      <xdr:rowOff>118162</xdr:rowOff>
    </xdr:to>
    <xdr:sp macro="" textlink="">
      <xdr:nvSpPr>
        <xdr:cNvPr id="514" name="円/楕円 513"/>
        <xdr:cNvSpPr/>
      </xdr:nvSpPr>
      <xdr:spPr>
        <a:xfrm>
          <a:off x="14541500" y="65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134689</xdr:rowOff>
    </xdr:from>
    <xdr:ext cx="534377" cy="259045"/>
    <xdr:sp macro="" textlink="">
      <xdr:nvSpPr>
        <xdr:cNvPr id="515" name="テキスト ボックス 514"/>
        <xdr:cNvSpPr txBox="1"/>
      </xdr:nvSpPr>
      <xdr:spPr>
        <a:xfrm>
          <a:off x="14325111" y="63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83917</xdr:rowOff>
    </xdr:from>
    <xdr:to>
      <xdr:col>20</xdr:col>
      <xdr:colOff>9525</xdr:colOff>
      <xdr:row>39</xdr:row>
      <xdr:rowOff>14067</xdr:rowOff>
    </xdr:to>
    <xdr:sp macro="" textlink="">
      <xdr:nvSpPr>
        <xdr:cNvPr id="516" name="円/楕円 515"/>
        <xdr:cNvSpPr/>
      </xdr:nvSpPr>
      <xdr:spPr>
        <a:xfrm>
          <a:off x="13652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5194</xdr:rowOff>
    </xdr:from>
    <xdr:ext cx="469744" cy="259045"/>
    <xdr:sp macro="" textlink="">
      <xdr:nvSpPr>
        <xdr:cNvPr id="517" name="テキスト ボックス 516"/>
        <xdr:cNvSpPr txBox="1"/>
      </xdr:nvSpPr>
      <xdr:spPr>
        <a:xfrm>
          <a:off x="13468427" y="669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166144</xdr:rowOff>
    </xdr:from>
    <xdr:to>
      <xdr:col>18</xdr:col>
      <xdr:colOff>492125</xdr:colOff>
      <xdr:row>38</xdr:row>
      <xdr:rowOff>96294</xdr:rowOff>
    </xdr:to>
    <xdr:sp macro="" textlink="">
      <xdr:nvSpPr>
        <xdr:cNvPr id="518" name="円/楕円 517"/>
        <xdr:cNvSpPr/>
      </xdr:nvSpPr>
      <xdr:spPr>
        <a:xfrm>
          <a:off x="12763500" y="6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112821</xdr:rowOff>
    </xdr:from>
    <xdr:ext cx="534377" cy="259045"/>
    <xdr:sp macro="" textlink="">
      <xdr:nvSpPr>
        <xdr:cNvPr id="519" name="テキスト ボックス 518"/>
        <xdr:cNvSpPr txBox="1"/>
      </xdr:nvSpPr>
      <xdr:spPr>
        <a:xfrm>
          <a:off x="12547111" y="628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26108</xdr:rowOff>
    </xdr:from>
    <xdr:to>
      <xdr:col>23</xdr:col>
      <xdr:colOff>517525</xdr:colOff>
      <xdr:row>76</xdr:row>
      <xdr:rowOff>84567</xdr:rowOff>
    </xdr:to>
    <xdr:cxnSp macro="">
      <xdr:nvCxnSpPr>
        <xdr:cNvPr id="601" name="直線コネクタ 600"/>
        <xdr:cNvCxnSpPr/>
      </xdr:nvCxnSpPr>
      <xdr:spPr>
        <a:xfrm>
          <a:off x="15481300" y="13056308"/>
          <a:ext cx="838200" cy="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24009</xdr:rowOff>
    </xdr:from>
    <xdr:to>
      <xdr:col>22</xdr:col>
      <xdr:colOff>365125</xdr:colOff>
      <xdr:row>76</xdr:row>
      <xdr:rowOff>26108</xdr:rowOff>
    </xdr:to>
    <xdr:cxnSp macro="">
      <xdr:nvCxnSpPr>
        <xdr:cNvPr id="604" name="直線コネクタ 603"/>
        <xdr:cNvCxnSpPr/>
      </xdr:nvCxnSpPr>
      <xdr:spPr>
        <a:xfrm>
          <a:off x="14592300" y="13054209"/>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171352</xdr:rowOff>
    </xdr:from>
    <xdr:to>
      <xdr:col>21</xdr:col>
      <xdr:colOff>161925</xdr:colOff>
      <xdr:row>76</xdr:row>
      <xdr:rowOff>24009</xdr:rowOff>
    </xdr:to>
    <xdr:cxnSp macro="">
      <xdr:nvCxnSpPr>
        <xdr:cNvPr id="607" name="直線コネクタ 606"/>
        <xdr:cNvCxnSpPr/>
      </xdr:nvCxnSpPr>
      <xdr:spPr>
        <a:xfrm>
          <a:off x="13703300" y="13030102"/>
          <a:ext cx="889000" cy="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159885</xdr:rowOff>
    </xdr:from>
    <xdr:to>
      <xdr:col>19</xdr:col>
      <xdr:colOff>644525</xdr:colOff>
      <xdr:row>75</xdr:row>
      <xdr:rowOff>171352</xdr:rowOff>
    </xdr:to>
    <xdr:cxnSp macro="">
      <xdr:nvCxnSpPr>
        <xdr:cNvPr id="610" name="直線コネクタ 609"/>
        <xdr:cNvCxnSpPr/>
      </xdr:nvCxnSpPr>
      <xdr:spPr>
        <a:xfrm>
          <a:off x="12814300" y="13018635"/>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33767</xdr:rowOff>
    </xdr:from>
    <xdr:to>
      <xdr:col>23</xdr:col>
      <xdr:colOff>568325</xdr:colOff>
      <xdr:row>76</xdr:row>
      <xdr:rowOff>135367</xdr:rowOff>
    </xdr:to>
    <xdr:sp macro="" textlink="">
      <xdr:nvSpPr>
        <xdr:cNvPr id="620" name="円/楕円 619"/>
        <xdr:cNvSpPr/>
      </xdr:nvSpPr>
      <xdr:spPr>
        <a:xfrm>
          <a:off x="16268700" y="130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12194</xdr:rowOff>
    </xdr:from>
    <xdr:ext cx="534377" cy="259045"/>
    <xdr:sp macro="" textlink="">
      <xdr:nvSpPr>
        <xdr:cNvPr id="621" name="公債費該当値テキスト"/>
        <xdr:cNvSpPr txBox="1"/>
      </xdr:nvSpPr>
      <xdr:spPr>
        <a:xfrm>
          <a:off x="16370300" y="130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87,059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146758</xdr:rowOff>
    </xdr:from>
    <xdr:to>
      <xdr:col>22</xdr:col>
      <xdr:colOff>415925</xdr:colOff>
      <xdr:row>76</xdr:row>
      <xdr:rowOff>76908</xdr:rowOff>
    </xdr:to>
    <xdr:sp macro="" textlink="">
      <xdr:nvSpPr>
        <xdr:cNvPr id="622" name="円/楕円 621"/>
        <xdr:cNvSpPr/>
      </xdr:nvSpPr>
      <xdr:spPr>
        <a:xfrm>
          <a:off x="15430500" y="130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68035</xdr:rowOff>
    </xdr:from>
    <xdr:ext cx="534377" cy="259045"/>
    <xdr:sp macro="" textlink="">
      <xdr:nvSpPr>
        <xdr:cNvPr id="623" name="テキスト ボックス 622"/>
        <xdr:cNvSpPr txBox="1"/>
      </xdr:nvSpPr>
      <xdr:spPr>
        <a:xfrm>
          <a:off x="15214111" y="1309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144660</xdr:rowOff>
    </xdr:from>
    <xdr:to>
      <xdr:col>21</xdr:col>
      <xdr:colOff>212725</xdr:colOff>
      <xdr:row>76</xdr:row>
      <xdr:rowOff>74811</xdr:rowOff>
    </xdr:to>
    <xdr:sp macro="" textlink="">
      <xdr:nvSpPr>
        <xdr:cNvPr id="624" name="円/楕円 623"/>
        <xdr:cNvSpPr/>
      </xdr:nvSpPr>
      <xdr:spPr>
        <a:xfrm>
          <a:off x="14541500" y="13003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65936</xdr:rowOff>
    </xdr:from>
    <xdr:ext cx="599010" cy="259045"/>
    <xdr:sp macro="" textlink="">
      <xdr:nvSpPr>
        <xdr:cNvPr id="625" name="テキスト ボックス 624"/>
        <xdr:cNvSpPr txBox="1"/>
      </xdr:nvSpPr>
      <xdr:spPr>
        <a:xfrm>
          <a:off x="14292794" y="1309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120552</xdr:rowOff>
    </xdr:from>
    <xdr:to>
      <xdr:col>20</xdr:col>
      <xdr:colOff>9525</xdr:colOff>
      <xdr:row>76</xdr:row>
      <xdr:rowOff>50702</xdr:rowOff>
    </xdr:to>
    <xdr:sp macro="" textlink="">
      <xdr:nvSpPr>
        <xdr:cNvPr id="626" name="円/楕円 625"/>
        <xdr:cNvSpPr/>
      </xdr:nvSpPr>
      <xdr:spPr>
        <a:xfrm>
          <a:off x="13652500" y="129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41829</xdr:rowOff>
    </xdr:from>
    <xdr:ext cx="599010" cy="259045"/>
    <xdr:sp macro="" textlink="">
      <xdr:nvSpPr>
        <xdr:cNvPr id="627" name="テキスト ボックス 626"/>
        <xdr:cNvSpPr txBox="1"/>
      </xdr:nvSpPr>
      <xdr:spPr>
        <a:xfrm>
          <a:off x="13403794" y="1307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105,577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109086</xdr:rowOff>
    </xdr:from>
    <xdr:to>
      <xdr:col>18</xdr:col>
      <xdr:colOff>492125</xdr:colOff>
      <xdr:row>76</xdr:row>
      <xdr:rowOff>39235</xdr:rowOff>
    </xdr:to>
    <xdr:sp macro="" textlink="">
      <xdr:nvSpPr>
        <xdr:cNvPr id="628" name="円/楕円 627"/>
        <xdr:cNvSpPr/>
      </xdr:nvSpPr>
      <xdr:spPr>
        <a:xfrm>
          <a:off x="12763500" y="12967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30362</xdr:rowOff>
    </xdr:from>
    <xdr:ext cx="599010" cy="259045"/>
    <xdr:sp macro="" textlink="">
      <xdr:nvSpPr>
        <xdr:cNvPr id="629" name="テキスト ボックス 628"/>
        <xdr:cNvSpPr txBox="1"/>
      </xdr:nvSpPr>
      <xdr:spPr>
        <a:xfrm>
          <a:off x="12514794" y="130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142987</xdr:rowOff>
    </xdr:from>
    <xdr:to>
      <xdr:col>23</xdr:col>
      <xdr:colOff>517525</xdr:colOff>
      <xdr:row>97</xdr:row>
      <xdr:rowOff>81852</xdr:rowOff>
    </xdr:to>
    <xdr:cxnSp macro="">
      <xdr:nvCxnSpPr>
        <xdr:cNvPr id="654" name="直線コネクタ 653"/>
        <xdr:cNvCxnSpPr/>
      </xdr:nvCxnSpPr>
      <xdr:spPr>
        <a:xfrm>
          <a:off x="15481300" y="16602187"/>
          <a:ext cx="838200" cy="1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142987</xdr:rowOff>
    </xdr:from>
    <xdr:to>
      <xdr:col>22</xdr:col>
      <xdr:colOff>365125</xdr:colOff>
      <xdr:row>97</xdr:row>
      <xdr:rowOff>21171</xdr:rowOff>
    </xdr:to>
    <xdr:cxnSp macro="">
      <xdr:nvCxnSpPr>
        <xdr:cNvPr id="657" name="直線コネクタ 656"/>
        <xdr:cNvCxnSpPr/>
      </xdr:nvCxnSpPr>
      <xdr:spPr>
        <a:xfrm flipV="1">
          <a:off x="14592300" y="16602187"/>
          <a:ext cx="889000" cy="4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21171</xdr:rowOff>
    </xdr:from>
    <xdr:to>
      <xdr:col>21</xdr:col>
      <xdr:colOff>161925</xdr:colOff>
      <xdr:row>97</xdr:row>
      <xdr:rowOff>46631</xdr:rowOff>
    </xdr:to>
    <xdr:cxnSp macro="">
      <xdr:nvCxnSpPr>
        <xdr:cNvPr id="660" name="直線コネクタ 659"/>
        <xdr:cNvCxnSpPr/>
      </xdr:nvCxnSpPr>
      <xdr:spPr>
        <a:xfrm flipV="1">
          <a:off x="13703300" y="16651821"/>
          <a:ext cx="889000" cy="2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112165</xdr:rowOff>
    </xdr:from>
    <xdr:to>
      <xdr:col>19</xdr:col>
      <xdr:colOff>644525</xdr:colOff>
      <xdr:row>97</xdr:row>
      <xdr:rowOff>46631</xdr:rowOff>
    </xdr:to>
    <xdr:cxnSp macro="">
      <xdr:nvCxnSpPr>
        <xdr:cNvPr id="663" name="直線コネクタ 662"/>
        <xdr:cNvCxnSpPr/>
      </xdr:nvCxnSpPr>
      <xdr:spPr>
        <a:xfrm>
          <a:off x="12814300" y="16571365"/>
          <a:ext cx="889000" cy="10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31052</xdr:rowOff>
    </xdr:from>
    <xdr:to>
      <xdr:col>23</xdr:col>
      <xdr:colOff>568325</xdr:colOff>
      <xdr:row>97</xdr:row>
      <xdr:rowOff>132652</xdr:rowOff>
    </xdr:to>
    <xdr:sp macro="" textlink="">
      <xdr:nvSpPr>
        <xdr:cNvPr id="673" name="円/楕円 672"/>
        <xdr:cNvSpPr/>
      </xdr:nvSpPr>
      <xdr:spPr>
        <a:xfrm>
          <a:off x="16268700" y="166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117429</xdr:rowOff>
    </xdr:from>
    <xdr:ext cx="534377" cy="259045"/>
    <xdr:sp macro="" textlink="">
      <xdr:nvSpPr>
        <xdr:cNvPr id="674" name="積立金該当値テキスト"/>
        <xdr:cNvSpPr txBox="1"/>
      </xdr:nvSpPr>
      <xdr:spPr>
        <a:xfrm>
          <a:off x="16370300" y="165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92187</xdr:rowOff>
    </xdr:from>
    <xdr:to>
      <xdr:col>22</xdr:col>
      <xdr:colOff>415925</xdr:colOff>
      <xdr:row>97</xdr:row>
      <xdr:rowOff>22337</xdr:rowOff>
    </xdr:to>
    <xdr:sp macro="" textlink="">
      <xdr:nvSpPr>
        <xdr:cNvPr id="675" name="円/楕円 674"/>
        <xdr:cNvSpPr/>
      </xdr:nvSpPr>
      <xdr:spPr>
        <a:xfrm>
          <a:off x="15430500" y="165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38864</xdr:rowOff>
    </xdr:from>
    <xdr:ext cx="534377" cy="259045"/>
    <xdr:sp macro="" textlink="">
      <xdr:nvSpPr>
        <xdr:cNvPr id="676" name="テキスト ボックス 675"/>
        <xdr:cNvSpPr txBox="1"/>
      </xdr:nvSpPr>
      <xdr:spPr>
        <a:xfrm>
          <a:off x="15214111" y="163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141821</xdr:rowOff>
    </xdr:from>
    <xdr:to>
      <xdr:col>21</xdr:col>
      <xdr:colOff>212725</xdr:colOff>
      <xdr:row>97</xdr:row>
      <xdr:rowOff>71971</xdr:rowOff>
    </xdr:to>
    <xdr:sp macro="" textlink="">
      <xdr:nvSpPr>
        <xdr:cNvPr id="677" name="円/楕円 676"/>
        <xdr:cNvSpPr/>
      </xdr:nvSpPr>
      <xdr:spPr>
        <a:xfrm>
          <a:off x="14541500" y="166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63098</xdr:rowOff>
    </xdr:from>
    <xdr:ext cx="534377" cy="259045"/>
    <xdr:sp macro="" textlink="">
      <xdr:nvSpPr>
        <xdr:cNvPr id="678" name="テキスト ボックス 677"/>
        <xdr:cNvSpPr txBox="1"/>
      </xdr:nvSpPr>
      <xdr:spPr>
        <a:xfrm>
          <a:off x="1432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167281</xdr:rowOff>
    </xdr:from>
    <xdr:to>
      <xdr:col>20</xdr:col>
      <xdr:colOff>9525</xdr:colOff>
      <xdr:row>97</xdr:row>
      <xdr:rowOff>97431</xdr:rowOff>
    </xdr:to>
    <xdr:sp macro="" textlink="">
      <xdr:nvSpPr>
        <xdr:cNvPr id="679" name="円/楕円 678"/>
        <xdr:cNvSpPr/>
      </xdr:nvSpPr>
      <xdr:spPr>
        <a:xfrm>
          <a:off x="13652500" y="166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88558</xdr:rowOff>
    </xdr:from>
    <xdr:ext cx="534377" cy="259045"/>
    <xdr:sp macro="" textlink="">
      <xdr:nvSpPr>
        <xdr:cNvPr id="680" name="テキスト ボックス 679"/>
        <xdr:cNvSpPr txBox="1"/>
      </xdr:nvSpPr>
      <xdr:spPr>
        <a:xfrm>
          <a:off x="13436111" y="167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61365</xdr:rowOff>
    </xdr:from>
    <xdr:to>
      <xdr:col>18</xdr:col>
      <xdr:colOff>492125</xdr:colOff>
      <xdr:row>96</xdr:row>
      <xdr:rowOff>162965</xdr:rowOff>
    </xdr:to>
    <xdr:sp macro="" textlink="">
      <xdr:nvSpPr>
        <xdr:cNvPr id="681" name="円/楕円 680"/>
        <xdr:cNvSpPr/>
      </xdr:nvSpPr>
      <xdr:spPr>
        <a:xfrm>
          <a:off x="12763500" y="165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154092</xdr:rowOff>
    </xdr:from>
    <xdr:ext cx="534377" cy="259045"/>
    <xdr:sp macro="" textlink="">
      <xdr:nvSpPr>
        <xdr:cNvPr id="682" name="テキスト ボックス 681"/>
        <xdr:cNvSpPr txBox="1"/>
      </xdr:nvSpPr>
      <xdr:spPr>
        <a:xfrm>
          <a:off x="12547111" y="1661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98095</xdr:rowOff>
    </xdr:from>
    <xdr:to>
      <xdr:col>32</xdr:col>
      <xdr:colOff>187325</xdr:colOff>
      <xdr:row>39</xdr:row>
      <xdr:rowOff>98291</xdr:rowOff>
    </xdr:to>
    <xdr:cxnSp macro="">
      <xdr:nvCxnSpPr>
        <xdr:cNvPr id="713" name="直線コネクタ 712"/>
        <xdr:cNvCxnSpPr/>
      </xdr:nvCxnSpPr>
      <xdr:spPr>
        <a:xfrm>
          <a:off x="21323300" y="6784645"/>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98095</xdr:rowOff>
    </xdr:from>
    <xdr:to>
      <xdr:col>31</xdr:col>
      <xdr:colOff>34925</xdr:colOff>
      <xdr:row>39</xdr:row>
      <xdr:rowOff>98127</xdr:rowOff>
    </xdr:to>
    <xdr:cxnSp macro="">
      <xdr:nvCxnSpPr>
        <xdr:cNvPr id="716" name="直線コネクタ 715"/>
        <xdr:cNvCxnSpPr/>
      </xdr:nvCxnSpPr>
      <xdr:spPr>
        <a:xfrm flipV="1">
          <a:off x="20434300" y="678464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98127</xdr:rowOff>
    </xdr:from>
    <xdr:to>
      <xdr:col>29</xdr:col>
      <xdr:colOff>517525</xdr:colOff>
      <xdr:row>39</xdr:row>
      <xdr:rowOff>98323</xdr:rowOff>
    </xdr:to>
    <xdr:cxnSp macro="">
      <xdr:nvCxnSpPr>
        <xdr:cNvPr id="719" name="直線コネクタ 718"/>
        <xdr:cNvCxnSpPr/>
      </xdr:nvCxnSpPr>
      <xdr:spPr>
        <a:xfrm flipV="1">
          <a:off x="19545300" y="678467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98127</xdr:rowOff>
    </xdr:from>
    <xdr:to>
      <xdr:col>28</xdr:col>
      <xdr:colOff>314325</xdr:colOff>
      <xdr:row>39</xdr:row>
      <xdr:rowOff>98323</xdr:rowOff>
    </xdr:to>
    <xdr:cxnSp macro="">
      <xdr:nvCxnSpPr>
        <xdr:cNvPr id="722" name="直線コネクタ 721"/>
        <xdr:cNvCxnSpPr/>
      </xdr:nvCxnSpPr>
      <xdr:spPr>
        <a:xfrm>
          <a:off x="18656300" y="678467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47491</xdr:rowOff>
    </xdr:from>
    <xdr:to>
      <xdr:col>32</xdr:col>
      <xdr:colOff>238125</xdr:colOff>
      <xdr:row>39</xdr:row>
      <xdr:rowOff>149091</xdr:rowOff>
    </xdr:to>
    <xdr:sp macro="" textlink="">
      <xdr:nvSpPr>
        <xdr:cNvPr id="732" name="円/楕円 731"/>
        <xdr:cNvSpPr/>
      </xdr:nvSpPr>
      <xdr:spPr>
        <a:xfrm>
          <a:off x="221107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133868</xdr:rowOff>
    </xdr:from>
    <xdr:ext cx="313932" cy="259045"/>
    <xdr:sp macro="" textlink="">
      <xdr:nvSpPr>
        <xdr:cNvPr id="733" name="投資及び出資金該当値テキスト"/>
        <xdr:cNvSpPr txBox="1"/>
      </xdr:nvSpPr>
      <xdr:spPr>
        <a:xfrm>
          <a:off x="22212300" y="6648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47295</xdr:rowOff>
    </xdr:from>
    <xdr:to>
      <xdr:col>31</xdr:col>
      <xdr:colOff>85725</xdr:colOff>
      <xdr:row>39</xdr:row>
      <xdr:rowOff>148895</xdr:rowOff>
    </xdr:to>
    <xdr:sp macro="" textlink="">
      <xdr:nvSpPr>
        <xdr:cNvPr id="734" name="円/楕円 733"/>
        <xdr:cNvSpPr/>
      </xdr:nvSpPr>
      <xdr:spPr>
        <a:xfrm>
          <a:off x="21272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140022</xdr:rowOff>
    </xdr:from>
    <xdr:ext cx="313932" cy="259045"/>
    <xdr:sp macro="" textlink="">
      <xdr:nvSpPr>
        <xdr:cNvPr id="735" name="テキスト ボックス 734"/>
        <xdr:cNvSpPr txBox="1"/>
      </xdr:nvSpPr>
      <xdr:spPr>
        <a:xfrm>
          <a:off x="21166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47327</xdr:rowOff>
    </xdr:from>
    <xdr:to>
      <xdr:col>29</xdr:col>
      <xdr:colOff>568325</xdr:colOff>
      <xdr:row>39</xdr:row>
      <xdr:rowOff>148927</xdr:rowOff>
    </xdr:to>
    <xdr:sp macro="" textlink="">
      <xdr:nvSpPr>
        <xdr:cNvPr id="736" name="円/楕円 735"/>
        <xdr:cNvSpPr/>
      </xdr:nvSpPr>
      <xdr:spPr>
        <a:xfrm>
          <a:off x="20383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140054</xdr:rowOff>
    </xdr:from>
    <xdr:ext cx="313932" cy="259045"/>
    <xdr:sp macro="" textlink="">
      <xdr:nvSpPr>
        <xdr:cNvPr id="737" name="テキスト ボックス 736"/>
        <xdr:cNvSpPr txBox="1"/>
      </xdr:nvSpPr>
      <xdr:spPr>
        <a:xfrm>
          <a:off x="20277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47523</xdr:rowOff>
    </xdr:from>
    <xdr:to>
      <xdr:col>28</xdr:col>
      <xdr:colOff>365125</xdr:colOff>
      <xdr:row>39</xdr:row>
      <xdr:rowOff>149123</xdr:rowOff>
    </xdr:to>
    <xdr:sp macro="" textlink="">
      <xdr:nvSpPr>
        <xdr:cNvPr id="738" name="円/楕円 737"/>
        <xdr:cNvSpPr/>
      </xdr:nvSpPr>
      <xdr:spPr>
        <a:xfrm>
          <a:off x="19494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140250</xdr:rowOff>
    </xdr:from>
    <xdr:ext cx="313932" cy="259045"/>
    <xdr:sp macro="" textlink="">
      <xdr:nvSpPr>
        <xdr:cNvPr id="739" name="テキスト ボックス 738"/>
        <xdr:cNvSpPr txBox="1"/>
      </xdr:nvSpPr>
      <xdr:spPr>
        <a:xfrm>
          <a:off x="19388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47327</xdr:rowOff>
    </xdr:from>
    <xdr:to>
      <xdr:col>27</xdr:col>
      <xdr:colOff>161925</xdr:colOff>
      <xdr:row>39</xdr:row>
      <xdr:rowOff>148927</xdr:rowOff>
    </xdr:to>
    <xdr:sp macro="" textlink="">
      <xdr:nvSpPr>
        <xdr:cNvPr id="740" name="円/楕円 739"/>
        <xdr:cNvSpPr/>
      </xdr:nvSpPr>
      <xdr:spPr>
        <a:xfrm>
          <a:off x="18605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140054</xdr:rowOff>
    </xdr:from>
    <xdr:ext cx="313932" cy="259045"/>
    <xdr:sp macro="" textlink="">
      <xdr:nvSpPr>
        <xdr:cNvPr id="741" name="テキスト ボックス 740"/>
        <xdr:cNvSpPr txBox="1"/>
      </xdr:nvSpPr>
      <xdr:spPr>
        <a:xfrm>
          <a:off x="18499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94277</xdr:rowOff>
    </xdr:from>
    <xdr:to>
      <xdr:col>32</xdr:col>
      <xdr:colOff>187325</xdr:colOff>
      <xdr:row>57</xdr:row>
      <xdr:rowOff>140752</xdr:rowOff>
    </xdr:to>
    <xdr:cxnSp macro="">
      <xdr:nvCxnSpPr>
        <xdr:cNvPr id="768" name="直線コネクタ 767"/>
        <xdr:cNvCxnSpPr/>
      </xdr:nvCxnSpPr>
      <xdr:spPr>
        <a:xfrm flipV="1">
          <a:off x="21323300" y="9866927"/>
          <a:ext cx="8382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140752</xdr:rowOff>
    </xdr:from>
    <xdr:to>
      <xdr:col>31</xdr:col>
      <xdr:colOff>34925</xdr:colOff>
      <xdr:row>58</xdr:row>
      <xdr:rowOff>56490</xdr:rowOff>
    </xdr:to>
    <xdr:cxnSp macro="">
      <xdr:nvCxnSpPr>
        <xdr:cNvPr id="771" name="直線コネクタ 770"/>
        <xdr:cNvCxnSpPr/>
      </xdr:nvCxnSpPr>
      <xdr:spPr>
        <a:xfrm flipV="1">
          <a:off x="20434300" y="9913402"/>
          <a:ext cx="889000" cy="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56490</xdr:rowOff>
    </xdr:from>
    <xdr:to>
      <xdr:col>29</xdr:col>
      <xdr:colOff>517525</xdr:colOff>
      <xdr:row>58</xdr:row>
      <xdr:rowOff>73680</xdr:rowOff>
    </xdr:to>
    <xdr:cxnSp macro="">
      <xdr:nvCxnSpPr>
        <xdr:cNvPr id="774" name="直線コネクタ 773"/>
        <xdr:cNvCxnSpPr/>
      </xdr:nvCxnSpPr>
      <xdr:spPr>
        <a:xfrm flipV="1">
          <a:off x="19545300" y="10000590"/>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73680</xdr:rowOff>
    </xdr:from>
    <xdr:to>
      <xdr:col>28</xdr:col>
      <xdr:colOff>314325</xdr:colOff>
      <xdr:row>58</xdr:row>
      <xdr:rowOff>82779</xdr:rowOff>
    </xdr:to>
    <xdr:cxnSp macro="">
      <xdr:nvCxnSpPr>
        <xdr:cNvPr id="777" name="直線コネクタ 776"/>
        <xdr:cNvCxnSpPr/>
      </xdr:nvCxnSpPr>
      <xdr:spPr>
        <a:xfrm flipV="1">
          <a:off x="18656300" y="10017780"/>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43477</xdr:rowOff>
    </xdr:from>
    <xdr:to>
      <xdr:col>32</xdr:col>
      <xdr:colOff>238125</xdr:colOff>
      <xdr:row>57</xdr:row>
      <xdr:rowOff>145077</xdr:rowOff>
    </xdr:to>
    <xdr:sp macro="" textlink="">
      <xdr:nvSpPr>
        <xdr:cNvPr id="787" name="円/楕円 786"/>
        <xdr:cNvSpPr/>
      </xdr:nvSpPr>
      <xdr:spPr>
        <a:xfrm>
          <a:off x="22110700" y="98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66354</xdr:rowOff>
    </xdr:from>
    <xdr:ext cx="469744" cy="259045"/>
    <xdr:sp macro="" textlink="">
      <xdr:nvSpPr>
        <xdr:cNvPr id="788" name="貸付金該当値テキスト"/>
        <xdr:cNvSpPr txBox="1"/>
      </xdr:nvSpPr>
      <xdr:spPr>
        <a:xfrm>
          <a:off x="22212300" y="96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89952</xdr:rowOff>
    </xdr:from>
    <xdr:to>
      <xdr:col>31</xdr:col>
      <xdr:colOff>85725</xdr:colOff>
      <xdr:row>58</xdr:row>
      <xdr:rowOff>20102</xdr:rowOff>
    </xdr:to>
    <xdr:sp macro="" textlink="">
      <xdr:nvSpPr>
        <xdr:cNvPr id="789" name="円/楕円 788"/>
        <xdr:cNvSpPr/>
      </xdr:nvSpPr>
      <xdr:spPr>
        <a:xfrm>
          <a:off x="21272500" y="98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36629</xdr:rowOff>
    </xdr:from>
    <xdr:ext cx="469744" cy="259045"/>
    <xdr:sp macro="" textlink="">
      <xdr:nvSpPr>
        <xdr:cNvPr id="790" name="テキスト ボックス 789"/>
        <xdr:cNvSpPr txBox="1"/>
      </xdr:nvSpPr>
      <xdr:spPr>
        <a:xfrm>
          <a:off x="21088427" y="963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5690</xdr:rowOff>
    </xdr:from>
    <xdr:to>
      <xdr:col>29</xdr:col>
      <xdr:colOff>568325</xdr:colOff>
      <xdr:row>58</xdr:row>
      <xdr:rowOff>107290</xdr:rowOff>
    </xdr:to>
    <xdr:sp macro="" textlink="">
      <xdr:nvSpPr>
        <xdr:cNvPr id="791" name="円/楕円 790"/>
        <xdr:cNvSpPr/>
      </xdr:nvSpPr>
      <xdr:spPr>
        <a:xfrm>
          <a:off x="20383500" y="99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98417</xdr:rowOff>
    </xdr:from>
    <xdr:ext cx="469744" cy="259045"/>
    <xdr:sp macro="" textlink="">
      <xdr:nvSpPr>
        <xdr:cNvPr id="792" name="テキスト ボックス 791"/>
        <xdr:cNvSpPr txBox="1"/>
      </xdr:nvSpPr>
      <xdr:spPr>
        <a:xfrm>
          <a:off x="20199427" y="100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22880</xdr:rowOff>
    </xdr:from>
    <xdr:to>
      <xdr:col>28</xdr:col>
      <xdr:colOff>365125</xdr:colOff>
      <xdr:row>58</xdr:row>
      <xdr:rowOff>124480</xdr:rowOff>
    </xdr:to>
    <xdr:sp macro="" textlink="">
      <xdr:nvSpPr>
        <xdr:cNvPr id="793" name="円/楕円 792"/>
        <xdr:cNvSpPr/>
      </xdr:nvSpPr>
      <xdr:spPr>
        <a:xfrm>
          <a:off x="19494500" y="99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115607</xdr:rowOff>
    </xdr:from>
    <xdr:ext cx="469744" cy="259045"/>
    <xdr:sp macro="" textlink="">
      <xdr:nvSpPr>
        <xdr:cNvPr id="794" name="テキスト ボックス 793"/>
        <xdr:cNvSpPr txBox="1"/>
      </xdr:nvSpPr>
      <xdr:spPr>
        <a:xfrm>
          <a:off x="19310427" y="1005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31979</xdr:rowOff>
    </xdr:from>
    <xdr:to>
      <xdr:col>27</xdr:col>
      <xdr:colOff>161925</xdr:colOff>
      <xdr:row>58</xdr:row>
      <xdr:rowOff>133579</xdr:rowOff>
    </xdr:to>
    <xdr:sp macro="" textlink="">
      <xdr:nvSpPr>
        <xdr:cNvPr id="795" name="円/楕円 794"/>
        <xdr:cNvSpPr/>
      </xdr:nvSpPr>
      <xdr:spPr>
        <a:xfrm>
          <a:off x="18605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124706</xdr:rowOff>
    </xdr:from>
    <xdr:ext cx="469744" cy="259045"/>
    <xdr:sp macro="" textlink="">
      <xdr:nvSpPr>
        <xdr:cNvPr id="796" name="テキスト ボックス 795"/>
        <xdr:cNvSpPr txBox="1"/>
      </xdr:nvSpPr>
      <xdr:spPr>
        <a:xfrm>
          <a:off x="18421427" y="1006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58156</xdr:rowOff>
    </xdr:from>
    <xdr:to>
      <xdr:col>32</xdr:col>
      <xdr:colOff>187325</xdr:colOff>
      <xdr:row>76</xdr:row>
      <xdr:rowOff>74988</xdr:rowOff>
    </xdr:to>
    <xdr:cxnSp macro="">
      <xdr:nvCxnSpPr>
        <xdr:cNvPr id="829" name="直線コネクタ 828"/>
        <xdr:cNvCxnSpPr/>
      </xdr:nvCxnSpPr>
      <xdr:spPr>
        <a:xfrm flipV="1">
          <a:off x="21323300" y="13088356"/>
          <a:ext cx="8382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74988</xdr:rowOff>
    </xdr:from>
    <xdr:to>
      <xdr:col>31</xdr:col>
      <xdr:colOff>34925</xdr:colOff>
      <xdr:row>76</xdr:row>
      <xdr:rowOff>97056</xdr:rowOff>
    </xdr:to>
    <xdr:cxnSp macro="">
      <xdr:nvCxnSpPr>
        <xdr:cNvPr id="832" name="直線コネクタ 831"/>
        <xdr:cNvCxnSpPr/>
      </xdr:nvCxnSpPr>
      <xdr:spPr>
        <a:xfrm flipV="1">
          <a:off x="20434300" y="13105188"/>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97056</xdr:rowOff>
    </xdr:from>
    <xdr:to>
      <xdr:col>29</xdr:col>
      <xdr:colOff>517525</xdr:colOff>
      <xdr:row>76</xdr:row>
      <xdr:rowOff>100895</xdr:rowOff>
    </xdr:to>
    <xdr:cxnSp macro="">
      <xdr:nvCxnSpPr>
        <xdr:cNvPr id="835" name="直線コネクタ 834"/>
        <xdr:cNvCxnSpPr/>
      </xdr:nvCxnSpPr>
      <xdr:spPr>
        <a:xfrm flipV="1">
          <a:off x="19545300" y="13127256"/>
          <a:ext cx="8890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100895</xdr:rowOff>
    </xdr:from>
    <xdr:to>
      <xdr:col>28</xdr:col>
      <xdr:colOff>314325</xdr:colOff>
      <xdr:row>76</xdr:row>
      <xdr:rowOff>125251</xdr:rowOff>
    </xdr:to>
    <xdr:cxnSp macro="">
      <xdr:nvCxnSpPr>
        <xdr:cNvPr id="838" name="直線コネクタ 837"/>
        <xdr:cNvCxnSpPr/>
      </xdr:nvCxnSpPr>
      <xdr:spPr>
        <a:xfrm flipV="1">
          <a:off x="18656300" y="13131095"/>
          <a:ext cx="889000" cy="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7356</xdr:rowOff>
    </xdr:from>
    <xdr:to>
      <xdr:col>32</xdr:col>
      <xdr:colOff>238125</xdr:colOff>
      <xdr:row>76</xdr:row>
      <xdr:rowOff>108956</xdr:rowOff>
    </xdr:to>
    <xdr:sp macro="" textlink="">
      <xdr:nvSpPr>
        <xdr:cNvPr id="848" name="円/楕円 847"/>
        <xdr:cNvSpPr/>
      </xdr:nvSpPr>
      <xdr:spPr>
        <a:xfrm>
          <a:off x="22110700" y="130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157233</xdr:rowOff>
    </xdr:from>
    <xdr:ext cx="534377" cy="259045"/>
    <xdr:sp macro="" textlink="">
      <xdr:nvSpPr>
        <xdr:cNvPr id="849" name="繰出金該当値テキスト"/>
        <xdr:cNvSpPr txBox="1"/>
      </xdr:nvSpPr>
      <xdr:spPr>
        <a:xfrm>
          <a:off x="22212300" y="130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62,561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24188</xdr:rowOff>
    </xdr:from>
    <xdr:to>
      <xdr:col>31</xdr:col>
      <xdr:colOff>85725</xdr:colOff>
      <xdr:row>76</xdr:row>
      <xdr:rowOff>125788</xdr:rowOff>
    </xdr:to>
    <xdr:sp macro="" textlink="">
      <xdr:nvSpPr>
        <xdr:cNvPr id="850" name="円/楕円 849"/>
        <xdr:cNvSpPr/>
      </xdr:nvSpPr>
      <xdr:spPr>
        <a:xfrm>
          <a:off x="21272500" y="13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116915</xdr:rowOff>
    </xdr:from>
    <xdr:ext cx="534377" cy="259045"/>
    <xdr:sp macro="" textlink="">
      <xdr:nvSpPr>
        <xdr:cNvPr id="851" name="テキスト ボックス 850"/>
        <xdr:cNvSpPr txBox="1"/>
      </xdr:nvSpPr>
      <xdr:spPr>
        <a:xfrm>
          <a:off x="21056111" y="131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46256</xdr:rowOff>
    </xdr:from>
    <xdr:to>
      <xdr:col>29</xdr:col>
      <xdr:colOff>568325</xdr:colOff>
      <xdr:row>76</xdr:row>
      <xdr:rowOff>147856</xdr:rowOff>
    </xdr:to>
    <xdr:sp macro="" textlink="">
      <xdr:nvSpPr>
        <xdr:cNvPr id="852" name="円/楕円 851"/>
        <xdr:cNvSpPr/>
      </xdr:nvSpPr>
      <xdr:spPr>
        <a:xfrm>
          <a:off x="20383500" y="1307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138983</xdr:rowOff>
    </xdr:from>
    <xdr:ext cx="534377" cy="259045"/>
    <xdr:sp macro="" textlink="">
      <xdr:nvSpPr>
        <xdr:cNvPr id="853" name="テキスト ボックス 852"/>
        <xdr:cNvSpPr txBox="1"/>
      </xdr:nvSpPr>
      <xdr:spPr>
        <a:xfrm>
          <a:off x="20167111" y="1316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50095</xdr:rowOff>
    </xdr:from>
    <xdr:to>
      <xdr:col>28</xdr:col>
      <xdr:colOff>365125</xdr:colOff>
      <xdr:row>76</xdr:row>
      <xdr:rowOff>151695</xdr:rowOff>
    </xdr:to>
    <xdr:sp macro="" textlink="">
      <xdr:nvSpPr>
        <xdr:cNvPr id="854" name="円/楕円 853"/>
        <xdr:cNvSpPr/>
      </xdr:nvSpPr>
      <xdr:spPr>
        <a:xfrm>
          <a:off x="19494500" y="130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142822</xdr:rowOff>
    </xdr:from>
    <xdr:ext cx="534377" cy="259045"/>
    <xdr:sp macro="" textlink="">
      <xdr:nvSpPr>
        <xdr:cNvPr id="855" name="テキスト ボックス 854"/>
        <xdr:cNvSpPr txBox="1"/>
      </xdr:nvSpPr>
      <xdr:spPr>
        <a:xfrm>
          <a:off x="19278111" y="1317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74451</xdr:rowOff>
    </xdr:from>
    <xdr:to>
      <xdr:col>27</xdr:col>
      <xdr:colOff>161925</xdr:colOff>
      <xdr:row>77</xdr:row>
      <xdr:rowOff>4601</xdr:rowOff>
    </xdr:to>
    <xdr:sp macro="" textlink="">
      <xdr:nvSpPr>
        <xdr:cNvPr id="856" name="円/楕円 855"/>
        <xdr:cNvSpPr/>
      </xdr:nvSpPr>
      <xdr:spPr>
        <a:xfrm>
          <a:off x="18605500" y="1310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167178</xdr:rowOff>
    </xdr:from>
    <xdr:ext cx="534377" cy="259045"/>
    <xdr:sp macro="" textlink="">
      <xdr:nvSpPr>
        <xdr:cNvPr id="857" name="テキスト ボックス 856"/>
        <xdr:cNvSpPr txBox="1"/>
      </xdr:nvSpPr>
      <xdr:spPr>
        <a:xfrm>
          <a:off x="18389111" y="131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771,403</a:t>
          </a:r>
          <a:r>
            <a:rPr kumimoji="1" lang="ja-JP" altLang="en-US" sz="1300">
              <a:latin typeface="ＭＳ Ｐゴシック"/>
            </a:rPr>
            <a:t>円となっている。主な構成項目である人件費は，住民一人当たり</a:t>
          </a:r>
          <a:r>
            <a:rPr kumimoji="1" lang="en-US" altLang="ja-JP" sz="1300">
              <a:latin typeface="ＭＳ Ｐゴシック"/>
            </a:rPr>
            <a:t>141,118</a:t>
          </a:r>
          <a:r>
            <a:rPr kumimoji="1" lang="ja-JP" altLang="en-US" sz="1300">
              <a:latin typeface="ＭＳ Ｐゴシック"/>
            </a:rPr>
            <a:t>円となっており，ここ数年</a:t>
          </a:r>
          <a:r>
            <a:rPr kumimoji="1" lang="en-US" altLang="ja-JP" sz="1300">
              <a:latin typeface="ＭＳ Ｐゴシック"/>
            </a:rPr>
            <a:t>140,000</a:t>
          </a:r>
          <a:r>
            <a:rPr kumimoji="1" lang="ja-JP" altLang="en-US" sz="1300">
              <a:latin typeface="ＭＳ Ｐゴシック"/>
            </a:rPr>
            <a:t>円前後で推移している。今後，団塊世代の大量退職が続くため，数年は増大が見込まれるものの，その後は減少していく見込み。</a:t>
          </a:r>
          <a:endParaRPr kumimoji="1" lang="en-US" altLang="ja-JP" sz="1300">
            <a:latin typeface="ＭＳ Ｐゴシック"/>
          </a:endParaRPr>
        </a:p>
        <a:p>
          <a:r>
            <a:rPr kumimoji="1" lang="ja-JP" altLang="en-US" sz="1300">
              <a:latin typeface="ＭＳ Ｐゴシック"/>
            </a:rPr>
            <a:t>   普通建設事業費については，単独事業において，レクレーション村整備事業や防災行政無線デジタル化事業等により増加となったものの，補助事業において，平成</a:t>
          </a:r>
          <a:r>
            <a:rPr kumimoji="1" lang="en-US" altLang="ja-JP" sz="1300">
              <a:latin typeface="ＭＳ Ｐゴシック"/>
            </a:rPr>
            <a:t>26</a:t>
          </a:r>
          <a:r>
            <a:rPr kumimoji="1" lang="ja-JP" altLang="en-US" sz="1300">
              <a:latin typeface="ＭＳ Ｐゴシック"/>
            </a:rPr>
            <a:t>年度完了の事業が多く，大幅に事業費が減少したため，全体としては減少となった。　</a:t>
          </a:r>
          <a:endParaRPr kumimoji="1" lang="en-US" altLang="ja-JP" sz="1300">
            <a:latin typeface="ＭＳ Ｐゴシック"/>
          </a:endParaRPr>
        </a:p>
        <a:p>
          <a:r>
            <a:rPr kumimoji="1" lang="ja-JP" altLang="en-US" sz="1300">
              <a:latin typeface="ＭＳ Ｐゴシック"/>
            </a:rPr>
            <a:t>   扶助費については，大幅な増加となっているが，新規事業の子どものための教育・保育給付事業の実施による増加が主な要因となっている。</a:t>
          </a:r>
          <a:endParaRPr kumimoji="1" lang="en-US" altLang="ja-JP" sz="1300">
            <a:latin typeface="ＭＳ Ｐゴシック"/>
          </a:endParaRPr>
        </a:p>
        <a:p>
          <a:r>
            <a:rPr kumimoji="1" lang="ja-JP" altLang="en-US" sz="1300">
              <a:latin typeface="ＭＳ Ｐゴシック"/>
            </a:rPr>
            <a:t>   決算総額で前年度（一人当たり</a:t>
          </a:r>
          <a:r>
            <a:rPr kumimoji="1" lang="en-US" altLang="ja-JP" sz="1300">
              <a:latin typeface="ＭＳ Ｐゴシック"/>
            </a:rPr>
            <a:t>758,727</a:t>
          </a:r>
          <a:r>
            <a:rPr kumimoji="1" lang="ja-JP" altLang="en-US" sz="1300">
              <a:latin typeface="ＭＳ Ｐゴシック"/>
            </a:rPr>
            <a:t>円）と比較すると</a:t>
          </a:r>
          <a:r>
            <a:rPr kumimoji="1" lang="en-US" altLang="ja-JP" sz="1300">
              <a:latin typeface="ＭＳ Ｐゴシック"/>
            </a:rPr>
            <a:t>12,676</a:t>
          </a:r>
          <a:r>
            <a:rPr kumimoji="1" lang="ja-JP" altLang="en-US" sz="1300">
              <a:latin typeface="ＭＳ Ｐゴシック"/>
            </a:rPr>
            <a:t>円の増（</a:t>
          </a:r>
          <a:r>
            <a:rPr kumimoji="1" lang="en-US" altLang="ja-JP" sz="1300">
              <a:latin typeface="ＭＳ Ｐゴシック"/>
            </a:rPr>
            <a:t>1.7</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今後も行財政改革を通じて経費の削減を図る</a:t>
          </a:r>
          <a:r>
            <a:rPr kumimoji="1" lang="ja-JP" altLang="en-US" sz="1300">
              <a:solidFill>
                <a:schemeClr val="dk1"/>
              </a:solidFill>
              <a:effectLst/>
              <a:latin typeface="+mn-lt"/>
              <a:ea typeface="+mn-ea"/>
              <a:cs typeface="+mn-cs"/>
            </a:rPr>
            <a:t>とともに，事業の取捨選択を徹底していくことで，事業費の減少を目指す。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
8,360
137.18
6,569,412
6,458,961
55,559
3,841,583
7,417,962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33528</xdr:rowOff>
    </xdr:from>
    <xdr:to>
      <xdr:col>6</xdr:col>
      <xdr:colOff>511175</xdr:colOff>
      <xdr:row>35</xdr:row>
      <xdr:rowOff>72390</xdr:rowOff>
    </xdr:to>
    <xdr:cxnSp macro="">
      <xdr:nvCxnSpPr>
        <xdr:cNvPr id="61" name="直線コネクタ 60"/>
        <xdr:cNvCxnSpPr/>
      </xdr:nvCxnSpPr>
      <xdr:spPr>
        <a:xfrm flipV="1">
          <a:off x="3797300" y="603427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72390</xdr:rowOff>
    </xdr:from>
    <xdr:to>
      <xdr:col>5</xdr:col>
      <xdr:colOff>358775</xdr:colOff>
      <xdr:row>35</xdr:row>
      <xdr:rowOff>153162</xdr:rowOff>
    </xdr:to>
    <xdr:cxnSp macro="">
      <xdr:nvCxnSpPr>
        <xdr:cNvPr id="64" name="直線コネクタ 63"/>
        <xdr:cNvCxnSpPr/>
      </xdr:nvCxnSpPr>
      <xdr:spPr>
        <a:xfrm flipV="1">
          <a:off x="2908300" y="607314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113157</xdr:rowOff>
    </xdr:from>
    <xdr:to>
      <xdr:col>4</xdr:col>
      <xdr:colOff>155575</xdr:colOff>
      <xdr:row>35</xdr:row>
      <xdr:rowOff>153162</xdr:rowOff>
    </xdr:to>
    <xdr:cxnSp macro="">
      <xdr:nvCxnSpPr>
        <xdr:cNvPr id="67" name="直線コネクタ 66"/>
        <xdr:cNvCxnSpPr/>
      </xdr:nvCxnSpPr>
      <xdr:spPr>
        <a:xfrm>
          <a:off x="2019300" y="611390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159131</xdr:rowOff>
    </xdr:from>
    <xdr:to>
      <xdr:col>2</xdr:col>
      <xdr:colOff>638175</xdr:colOff>
      <xdr:row>35</xdr:row>
      <xdr:rowOff>113157</xdr:rowOff>
    </xdr:to>
    <xdr:cxnSp macro="">
      <xdr:nvCxnSpPr>
        <xdr:cNvPr id="70" name="直線コネクタ 69"/>
        <xdr:cNvCxnSpPr/>
      </xdr:nvCxnSpPr>
      <xdr:spPr>
        <a:xfrm>
          <a:off x="1130300" y="5816981"/>
          <a:ext cx="889000" cy="2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154178</xdr:rowOff>
    </xdr:from>
    <xdr:to>
      <xdr:col>6</xdr:col>
      <xdr:colOff>561975</xdr:colOff>
      <xdr:row>35</xdr:row>
      <xdr:rowOff>84328</xdr:rowOff>
    </xdr:to>
    <xdr:sp macro="" textlink="">
      <xdr:nvSpPr>
        <xdr:cNvPr id="80" name="円/楕円 79"/>
        <xdr:cNvSpPr/>
      </xdr:nvSpPr>
      <xdr:spPr>
        <a:xfrm>
          <a:off x="4584700" y="59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5605</xdr:rowOff>
    </xdr:from>
    <xdr:ext cx="534377" cy="259045"/>
    <xdr:sp macro="" textlink="">
      <xdr:nvSpPr>
        <xdr:cNvPr id="81" name="議会費該当値テキスト"/>
        <xdr:cNvSpPr txBox="1"/>
      </xdr:nvSpPr>
      <xdr:spPr>
        <a:xfrm>
          <a:off x="4686300" y="58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21590</xdr:rowOff>
    </xdr:from>
    <xdr:to>
      <xdr:col>5</xdr:col>
      <xdr:colOff>409575</xdr:colOff>
      <xdr:row>35</xdr:row>
      <xdr:rowOff>123190</xdr:rowOff>
    </xdr:to>
    <xdr:sp macro="" textlink="">
      <xdr:nvSpPr>
        <xdr:cNvPr id="82" name="円/楕円 81"/>
        <xdr:cNvSpPr/>
      </xdr:nvSpPr>
      <xdr:spPr>
        <a:xfrm>
          <a:off x="3746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139717</xdr:rowOff>
    </xdr:from>
    <xdr:ext cx="534377" cy="259045"/>
    <xdr:sp macro="" textlink="">
      <xdr:nvSpPr>
        <xdr:cNvPr id="83" name="テキスト ボックス 82"/>
        <xdr:cNvSpPr txBox="1"/>
      </xdr:nvSpPr>
      <xdr:spPr>
        <a:xfrm>
          <a:off x="3530111" y="57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102362</xdr:rowOff>
    </xdr:from>
    <xdr:to>
      <xdr:col>4</xdr:col>
      <xdr:colOff>206375</xdr:colOff>
      <xdr:row>36</xdr:row>
      <xdr:rowOff>32512</xdr:rowOff>
    </xdr:to>
    <xdr:sp macro="" textlink="">
      <xdr:nvSpPr>
        <xdr:cNvPr id="84" name="円/楕円 83"/>
        <xdr:cNvSpPr/>
      </xdr:nvSpPr>
      <xdr:spPr>
        <a:xfrm>
          <a:off x="2857500" y="61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23639</xdr:rowOff>
    </xdr:from>
    <xdr:ext cx="534377" cy="259045"/>
    <xdr:sp macro="" textlink="">
      <xdr:nvSpPr>
        <xdr:cNvPr id="85" name="テキスト ボックス 84"/>
        <xdr:cNvSpPr txBox="1"/>
      </xdr:nvSpPr>
      <xdr:spPr>
        <a:xfrm>
          <a:off x="2641111" y="61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62357</xdr:rowOff>
    </xdr:from>
    <xdr:to>
      <xdr:col>3</xdr:col>
      <xdr:colOff>3175</xdr:colOff>
      <xdr:row>35</xdr:row>
      <xdr:rowOff>163957</xdr:rowOff>
    </xdr:to>
    <xdr:sp macro="" textlink="">
      <xdr:nvSpPr>
        <xdr:cNvPr id="86" name="円/楕円 85"/>
        <xdr:cNvSpPr/>
      </xdr:nvSpPr>
      <xdr:spPr>
        <a:xfrm>
          <a:off x="1968500" y="60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155084</xdr:rowOff>
    </xdr:from>
    <xdr:ext cx="534377" cy="259045"/>
    <xdr:sp macro="" textlink="">
      <xdr:nvSpPr>
        <xdr:cNvPr id="87" name="テキスト ボックス 86"/>
        <xdr:cNvSpPr txBox="1"/>
      </xdr:nvSpPr>
      <xdr:spPr>
        <a:xfrm>
          <a:off x="1752111" y="6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108331</xdr:rowOff>
    </xdr:from>
    <xdr:to>
      <xdr:col>1</xdr:col>
      <xdr:colOff>485775</xdr:colOff>
      <xdr:row>34</xdr:row>
      <xdr:rowOff>38481</xdr:rowOff>
    </xdr:to>
    <xdr:sp macro="" textlink="">
      <xdr:nvSpPr>
        <xdr:cNvPr id="88" name="円/楕円 87"/>
        <xdr:cNvSpPr/>
      </xdr:nvSpPr>
      <xdr:spPr>
        <a:xfrm>
          <a:off x="1079500" y="57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55008</xdr:rowOff>
    </xdr:from>
    <xdr:ext cx="534377" cy="259045"/>
    <xdr:sp macro="" textlink="">
      <xdr:nvSpPr>
        <xdr:cNvPr id="89" name="テキスト ボックス 88"/>
        <xdr:cNvSpPr txBox="1"/>
      </xdr:nvSpPr>
      <xdr:spPr>
        <a:xfrm>
          <a:off x="863111" y="55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9950</xdr:rowOff>
    </xdr:from>
    <xdr:to>
      <xdr:col>6</xdr:col>
      <xdr:colOff>511175</xdr:colOff>
      <xdr:row>57</xdr:row>
      <xdr:rowOff>114658</xdr:rowOff>
    </xdr:to>
    <xdr:cxnSp macro="">
      <xdr:nvCxnSpPr>
        <xdr:cNvPr id="120" name="直線コネクタ 119"/>
        <xdr:cNvCxnSpPr/>
      </xdr:nvCxnSpPr>
      <xdr:spPr>
        <a:xfrm>
          <a:off x="3797300" y="9782600"/>
          <a:ext cx="838200" cy="10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9950</xdr:rowOff>
    </xdr:from>
    <xdr:to>
      <xdr:col>5</xdr:col>
      <xdr:colOff>358775</xdr:colOff>
      <xdr:row>57</xdr:row>
      <xdr:rowOff>84836</xdr:rowOff>
    </xdr:to>
    <xdr:cxnSp macro="">
      <xdr:nvCxnSpPr>
        <xdr:cNvPr id="123" name="直線コネクタ 122"/>
        <xdr:cNvCxnSpPr/>
      </xdr:nvCxnSpPr>
      <xdr:spPr>
        <a:xfrm flipV="1">
          <a:off x="2908300" y="9782600"/>
          <a:ext cx="889000" cy="7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84836</xdr:rowOff>
    </xdr:from>
    <xdr:to>
      <xdr:col>4</xdr:col>
      <xdr:colOff>155575</xdr:colOff>
      <xdr:row>57</xdr:row>
      <xdr:rowOff>102928</xdr:rowOff>
    </xdr:to>
    <xdr:cxnSp macro="">
      <xdr:nvCxnSpPr>
        <xdr:cNvPr id="126" name="直線コネクタ 125"/>
        <xdr:cNvCxnSpPr/>
      </xdr:nvCxnSpPr>
      <xdr:spPr>
        <a:xfrm flipV="1">
          <a:off x="2019300" y="9857486"/>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54390</xdr:rowOff>
    </xdr:from>
    <xdr:to>
      <xdr:col>2</xdr:col>
      <xdr:colOff>638175</xdr:colOff>
      <xdr:row>57</xdr:row>
      <xdr:rowOff>102928</xdr:rowOff>
    </xdr:to>
    <xdr:cxnSp macro="">
      <xdr:nvCxnSpPr>
        <xdr:cNvPr id="129" name="直線コネクタ 128"/>
        <xdr:cNvCxnSpPr/>
      </xdr:nvCxnSpPr>
      <xdr:spPr>
        <a:xfrm>
          <a:off x="1130300" y="9827040"/>
          <a:ext cx="8890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63858</xdr:rowOff>
    </xdr:from>
    <xdr:to>
      <xdr:col>6</xdr:col>
      <xdr:colOff>561975</xdr:colOff>
      <xdr:row>57</xdr:row>
      <xdr:rowOff>165458</xdr:rowOff>
    </xdr:to>
    <xdr:sp macro="" textlink="">
      <xdr:nvSpPr>
        <xdr:cNvPr id="139" name="円/楕円 138"/>
        <xdr:cNvSpPr/>
      </xdr:nvSpPr>
      <xdr:spPr>
        <a:xfrm>
          <a:off x="4584700" y="98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42285</xdr:rowOff>
    </xdr:from>
    <xdr:ext cx="599010" cy="259045"/>
    <xdr:sp macro="" textlink="">
      <xdr:nvSpPr>
        <xdr:cNvPr id="140" name="総務費該当値テキスト"/>
        <xdr:cNvSpPr txBox="1"/>
      </xdr:nvSpPr>
      <xdr:spPr>
        <a:xfrm>
          <a:off x="4686300" y="981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130600</xdr:rowOff>
    </xdr:from>
    <xdr:to>
      <xdr:col>5</xdr:col>
      <xdr:colOff>409575</xdr:colOff>
      <xdr:row>57</xdr:row>
      <xdr:rowOff>60750</xdr:rowOff>
    </xdr:to>
    <xdr:sp macro="" textlink="">
      <xdr:nvSpPr>
        <xdr:cNvPr id="141" name="円/楕円 140"/>
        <xdr:cNvSpPr/>
      </xdr:nvSpPr>
      <xdr:spPr>
        <a:xfrm>
          <a:off x="3746500" y="97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51877</xdr:rowOff>
    </xdr:from>
    <xdr:ext cx="599010" cy="259045"/>
    <xdr:sp macro="" textlink="">
      <xdr:nvSpPr>
        <xdr:cNvPr id="142" name="テキスト ボックス 141"/>
        <xdr:cNvSpPr txBox="1"/>
      </xdr:nvSpPr>
      <xdr:spPr>
        <a:xfrm>
          <a:off x="3497794" y="982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34036</xdr:rowOff>
    </xdr:from>
    <xdr:to>
      <xdr:col>4</xdr:col>
      <xdr:colOff>206375</xdr:colOff>
      <xdr:row>57</xdr:row>
      <xdr:rowOff>135636</xdr:rowOff>
    </xdr:to>
    <xdr:sp macro="" textlink="">
      <xdr:nvSpPr>
        <xdr:cNvPr id="143" name="円/楕円 142"/>
        <xdr:cNvSpPr/>
      </xdr:nvSpPr>
      <xdr:spPr>
        <a:xfrm>
          <a:off x="2857500" y="9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126763</xdr:rowOff>
    </xdr:from>
    <xdr:ext cx="599010" cy="259045"/>
    <xdr:sp macro="" textlink="">
      <xdr:nvSpPr>
        <xdr:cNvPr id="144" name="テキスト ボックス 143"/>
        <xdr:cNvSpPr txBox="1"/>
      </xdr:nvSpPr>
      <xdr:spPr>
        <a:xfrm>
          <a:off x="2608794" y="989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52128</xdr:rowOff>
    </xdr:from>
    <xdr:to>
      <xdr:col>3</xdr:col>
      <xdr:colOff>3175</xdr:colOff>
      <xdr:row>57</xdr:row>
      <xdr:rowOff>153728</xdr:rowOff>
    </xdr:to>
    <xdr:sp macro="" textlink="">
      <xdr:nvSpPr>
        <xdr:cNvPr id="145" name="円/楕円 144"/>
        <xdr:cNvSpPr/>
      </xdr:nvSpPr>
      <xdr:spPr>
        <a:xfrm>
          <a:off x="1968500" y="98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144855</xdr:rowOff>
    </xdr:from>
    <xdr:ext cx="599010" cy="259045"/>
    <xdr:sp macro="" textlink="">
      <xdr:nvSpPr>
        <xdr:cNvPr id="146" name="テキスト ボックス 145"/>
        <xdr:cNvSpPr txBox="1"/>
      </xdr:nvSpPr>
      <xdr:spPr>
        <a:xfrm>
          <a:off x="1719794" y="991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3590</xdr:rowOff>
    </xdr:from>
    <xdr:to>
      <xdr:col>1</xdr:col>
      <xdr:colOff>485775</xdr:colOff>
      <xdr:row>57</xdr:row>
      <xdr:rowOff>105190</xdr:rowOff>
    </xdr:to>
    <xdr:sp macro="" textlink="">
      <xdr:nvSpPr>
        <xdr:cNvPr id="147" name="円/楕円 146"/>
        <xdr:cNvSpPr/>
      </xdr:nvSpPr>
      <xdr:spPr>
        <a:xfrm>
          <a:off x="1079500" y="97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96317</xdr:rowOff>
    </xdr:from>
    <xdr:ext cx="599010" cy="259045"/>
    <xdr:sp macro="" textlink="">
      <xdr:nvSpPr>
        <xdr:cNvPr id="148" name="テキスト ボックス 147"/>
        <xdr:cNvSpPr txBox="1"/>
      </xdr:nvSpPr>
      <xdr:spPr>
        <a:xfrm>
          <a:off x="830794" y="986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11602</xdr:rowOff>
    </xdr:from>
    <xdr:to>
      <xdr:col>6</xdr:col>
      <xdr:colOff>511175</xdr:colOff>
      <xdr:row>77</xdr:row>
      <xdr:rowOff>76301</xdr:rowOff>
    </xdr:to>
    <xdr:cxnSp macro="">
      <xdr:nvCxnSpPr>
        <xdr:cNvPr id="176" name="直線コネクタ 175"/>
        <xdr:cNvCxnSpPr/>
      </xdr:nvCxnSpPr>
      <xdr:spPr>
        <a:xfrm flipV="1">
          <a:off x="3797300" y="13213252"/>
          <a:ext cx="838200" cy="6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76301</xdr:rowOff>
    </xdr:from>
    <xdr:to>
      <xdr:col>5</xdr:col>
      <xdr:colOff>358775</xdr:colOff>
      <xdr:row>77</xdr:row>
      <xdr:rowOff>125605</xdr:rowOff>
    </xdr:to>
    <xdr:cxnSp macro="">
      <xdr:nvCxnSpPr>
        <xdr:cNvPr id="179" name="直線コネクタ 178"/>
        <xdr:cNvCxnSpPr/>
      </xdr:nvCxnSpPr>
      <xdr:spPr>
        <a:xfrm flipV="1">
          <a:off x="2908300" y="13277951"/>
          <a:ext cx="889000" cy="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68157</xdr:rowOff>
    </xdr:from>
    <xdr:to>
      <xdr:col>4</xdr:col>
      <xdr:colOff>155575</xdr:colOff>
      <xdr:row>77</xdr:row>
      <xdr:rowOff>125605</xdr:rowOff>
    </xdr:to>
    <xdr:cxnSp macro="">
      <xdr:nvCxnSpPr>
        <xdr:cNvPr id="182" name="直線コネクタ 181"/>
        <xdr:cNvCxnSpPr/>
      </xdr:nvCxnSpPr>
      <xdr:spPr>
        <a:xfrm>
          <a:off x="2019300" y="13269807"/>
          <a:ext cx="8890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68157</xdr:rowOff>
    </xdr:from>
    <xdr:to>
      <xdr:col>2</xdr:col>
      <xdr:colOff>638175</xdr:colOff>
      <xdr:row>77</xdr:row>
      <xdr:rowOff>134314</xdr:rowOff>
    </xdr:to>
    <xdr:cxnSp macro="">
      <xdr:nvCxnSpPr>
        <xdr:cNvPr id="185" name="直線コネクタ 184"/>
        <xdr:cNvCxnSpPr/>
      </xdr:nvCxnSpPr>
      <xdr:spPr>
        <a:xfrm flipV="1">
          <a:off x="1130300" y="13269807"/>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132252</xdr:rowOff>
    </xdr:from>
    <xdr:to>
      <xdr:col>6</xdr:col>
      <xdr:colOff>561975</xdr:colOff>
      <xdr:row>77</xdr:row>
      <xdr:rowOff>62402</xdr:rowOff>
    </xdr:to>
    <xdr:sp macro="" textlink="">
      <xdr:nvSpPr>
        <xdr:cNvPr id="195" name="円/楕円 194"/>
        <xdr:cNvSpPr/>
      </xdr:nvSpPr>
      <xdr:spPr>
        <a:xfrm>
          <a:off x="4584700" y="13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110679</xdr:rowOff>
    </xdr:from>
    <xdr:ext cx="599010" cy="259045"/>
    <xdr:sp macro="" textlink="">
      <xdr:nvSpPr>
        <xdr:cNvPr id="196" name="民生費該当値テキスト"/>
        <xdr:cNvSpPr txBox="1"/>
      </xdr:nvSpPr>
      <xdr:spPr>
        <a:xfrm>
          <a:off x="4686300" y="1314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25501</xdr:rowOff>
    </xdr:from>
    <xdr:to>
      <xdr:col>5</xdr:col>
      <xdr:colOff>409575</xdr:colOff>
      <xdr:row>77</xdr:row>
      <xdr:rowOff>127101</xdr:rowOff>
    </xdr:to>
    <xdr:sp macro="" textlink="">
      <xdr:nvSpPr>
        <xdr:cNvPr id="197" name="円/楕円 196"/>
        <xdr:cNvSpPr/>
      </xdr:nvSpPr>
      <xdr:spPr>
        <a:xfrm>
          <a:off x="3746500" y="132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118228</xdr:rowOff>
    </xdr:from>
    <xdr:ext cx="599010" cy="259045"/>
    <xdr:sp macro="" textlink="">
      <xdr:nvSpPr>
        <xdr:cNvPr id="198" name="テキスト ボックス 197"/>
        <xdr:cNvSpPr txBox="1"/>
      </xdr:nvSpPr>
      <xdr:spPr>
        <a:xfrm>
          <a:off x="3497794" y="1331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74805</xdr:rowOff>
    </xdr:from>
    <xdr:to>
      <xdr:col>4</xdr:col>
      <xdr:colOff>206375</xdr:colOff>
      <xdr:row>78</xdr:row>
      <xdr:rowOff>4955</xdr:rowOff>
    </xdr:to>
    <xdr:sp macro="" textlink="">
      <xdr:nvSpPr>
        <xdr:cNvPr id="199" name="円/楕円 198"/>
        <xdr:cNvSpPr/>
      </xdr:nvSpPr>
      <xdr:spPr>
        <a:xfrm>
          <a:off x="2857500" y="132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167532</xdr:rowOff>
    </xdr:from>
    <xdr:ext cx="599010" cy="259045"/>
    <xdr:sp macro="" textlink="">
      <xdr:nvSpPr>
        <xdr:cNvPr id="200" name="テキスト ボックス 199"/>
        <xdr:cNvSpPr txBox="1"/>
      </xdr:nvSpPr>
      <xdr:spPr>
        <a:xfrm>
          <a:off x="2608794" y="1336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17357</xdr:rowOff>
    </xdr:from>
    <xdr:to>
      <xdr:col>3</xdr:col>
      <xdr:colOff>3175</xdr:colOff>
      <xdr:row>77</xdr:row>
      <xdr:rowOff>118957</xdr:rowOff>
    </xdr:to>
    <xdr:sp macro="" textlink="">
      <xdr:nvSpPr>
        <xdr:cNvPr id="201" name="円/楕円 200"/>
        <xdr:cNvSpPr/>
      </xdr:nvSpPr>
      <xdr:spPr>
        <a:xfrm>
          <a:off x="1968500" y="132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110084</xdr:rowOff>
    </xdr:from>
    <xdr:ext cx="599010" cy="259045"/>
    <xdr:sp macro="" textlink="">
      <xdr:nvSpPr>
        <xdr:cNvPr id="202" name="テキスト ボックス 201"/>
        <xdr:cNvSpPr txBox="1"/>
      </xdr:nvSpPr>
      <xdr:spPr>
        <a:xfrm>
          <a:off x="1719794" y="1331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83514</xdr:rowOff>
    </xdr:from>
    <xdr:to>
      <xdr:col>1</xdr:col>
      <xdr:colOff>485775</xdr:colOff>
      <xdr:row>78</xdr:row>
      <xdr:rowOff>13664</xdr:rowOff>
    </xdr:to>
    <xdr:sp macro="" textlink="">
      <xdr:nvSpPr>
        <xdr:cNvPr id="203" name="円/楕円 202"/>
        <xdr:cNvSpPr/>
      </xdr:nvSpPr>
      <xdr:spPr>
        <a:xfrm>
          <a:off x="1079500" y="132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4791</xdr:rowOff>
    </xdr:from>
    <xdr:ext cx="599010" cy="259045"/>
    <xdr:sp macro="" textlink="">
      <xdr:nvSpPr>
        <xdr:cNvPr id="204" name="テキスト ボックス 203"/>
        <xdr:cNvSpPr txBox="1"/>
      </xdr:nvSpPr>
      <xdr:spPr>
        <a:xfrm>
          <a:off x="830794" y="1337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136641</xdr:rowOff>
    </xdr:from>
    <xdr:to>
      <xdr:col>6</xdr:col>
      <xdr:colOff>511175</xdr:colOff>
      <xdr:row>97</xdr:row>
      <xdr:rowOff>24893</xdr:rowOff>
    </xdr:to>
    <xdr:cxnSp macro="">
      <xdr:nvCxnSpPr>
        <xdr:cNvPr id="231" name="直線コネクタ 230"/>
        <xdr:cNvCxnSpPr/>
      </xdr:nvCxnSpPr>
      <xdr:spPr>
        <a:xfrm flipV="1">
          <a:off x="3797300" y="16595841"/>
          <a:ext cx="8382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24893</xdr:rowOff>
    </xdr:from>
    <xdr:to>
      <xdr:col>5</xdr:col>
      <xdr:colOff>358775</xdr:colOff>
      <xdr:row>97</xdr:row>
      <xdr:rowOff>50761</xdr:rowOff>
    </xdr:to>
    <xdr:cxnSp macro="">
      <xdr:nvCxnSpPr>
        <xdr:cNvPr id="234" name="直線コネクタ 233"/>
        <xdr:cNvCxnSpPr/>
      </xdr:nvCxnSpPr>
      <xdr:spPr>
        <a:xfrm flipV="1">
          <a:off x="2908300" y="16655543"/>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49110</xdr:rowOff>
    </xdr:from>
    <xdr:to>
      <xdr:col>4</xdr:col>
      <xdr:colOff>155575</xdr:colOff>
      <xdr:row>97</xdr:row>
      <xdr:rowOff>50761</xdr:rowOff>
    </xdr:to>
    <xdr:cxnSp macro="">
      <xdr:nvCxnSpPr>
        <xdr:cNvPr id="237" name="直線コネクタ 236"/>
        <xdr:cNvCxnSpPr/>
      </xdr:nvCxnSpPr>
      <xdr:spPr>
        <a:xfrm>
          <a:off x="2019300" y="1667976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49110</xdr:rowOff>
    </xdr:from>
    <xdr:to>
      <xdr:col>2</xdr:col>
      <xdr:colOff>638175</xdr:colOff>
      <xdr:row>97</xdr:row>
      <xdr:rowOff>61995</xdr:rowOff>
    </xdr:to>
    <xdr:cxnSp macro="">
      <xdr:nvCxnSpPr>
        <xdr:cNvPr id="240" name="直線コネクタ 239"/>
        <xdr:cNvCxnSpPr/>
      </xdr:nvCxnSpPr>
      <xdr:spPr>
        <a:xfrm flipV="1">
          <a:off x="1130300" y="16679760"/>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85841</xdr:rowOff>
    </xdr:from>
    <xdr:to>
      <xdr:col>6</xdr:col>
      <xdr:colOff>561975</xdr:colOff>
      <xdr:row>97</xdr:row>
      <xdr:rowOff>15991</xdr:rowOff>
    </xdr:to>
    <xdr:sp macro="" textlink="">
      <xdr:nvSpPr>
        <xdr:cNvPr id="250" name="円/楕円 249"/>
        <xdr:cNvSpPr/>
      </xdr:nvSpPr>
      <xdr:spPr>
        <a:xfrm>
          <a:off x="4584700" y="165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64268</xdr:rowOff>
    </xdr:from>
    <xdr:ext cx="534377" cy="259045"/>
    <xdr:sp macro="" textlink="">
      <xdr:nvSpPr>
        <xdr:cNvPr id="251" name="衛生費該当値テキスト"/>
        <xdr:cNvSpPr txBox="1"/>
      </xdr:nvSpPr>
      <xdr:spPr>
        <a:xfrm>
          <a:off x="4686300" y="1652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145543</xdr:rowOff>
    </xdr:from>
    <xdr:to>
      <xdr:col>5</xdr:col>
      <xdr:colOff>409575</xdr:colOff>
      <xdr:row>97</xdr:row>
      <xdr:rowOff>75693</xdr:rowOff>
    </xdr:to>
    <xdr:sp macro="" textlink="">
      <xdr:nvSpPr>
        <xdr:cNvPr id="252" name="円/楕円 251"/>
        <xdr:cNvSpPr/>
      </xdr:nvSpPr>
      <xdr:spPr>
        <a:xfrm>
          <a:off x="3746500" y="166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66820</xdr:rowOff>
    </xdr:from>
    <xdr:ext cx="534377" cy="259045"/>
    <xdr:sp macro="" textlink="">
      <xdr:nvSpPr>
        <xdr:cNvPr id="253" name="テキスト ボックス 252"/>
        <xdr:cNvSpPr txBox="1"/>
      </xdr:nvSpPr>
      <xdr:spPr>
        <a:xfrm>
          <a:off x="3530111" y="166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171411</xdr:rowOff>
    </xdr:from>
    <xdr:to>
      <xdr:col>4</xdr:col>
      <xdr:colOff>206375</xdr:colOff>
      <xdr:row>97</xdr:row>
      <xdr:rowOff>101561</xdr:rowOff>
    </xdr:to>
    <xdr:sp macro="" textlink="">
      <xdr:nvSpPr>
        <xdr:cNvPr id="254" name="円/楕円 253"/>
        <xdr:cNvSpPr/>
      </xdr:nvSpPr>
      <xdr:spPr>
        <a:xfrm>
          <a:off x="2857500" y="166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92688</xdr:rowOff>
    </xdr:from>
    <xdr:ext cx="534377" cy="259045"/>
    <xdr:sp macro="" textlink="">
      <xdr:nvSpPr>
        <xdr:cNvPr id="255" name="テキスト ボックス 254"/>
        <xdr:cNvSpPr txBox="1"/>
      </xdr:nvSpPr>
      <xdr:spPr>
        <a:xfrm>
          <a:off x="2641111" y="167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169760</xdr:rowOff>
    </xdr:from>
    <xdr:to>
      <xdr:col>3</xdr:col>
      <xdr:colOff>3175</xdr:colOff>
      <xdr:row>97</xdr:row>
      <xdr:rowOff>99910</xdr:rowOff>
    </xdr:to>
    <xdr:sp macro="" textlink="">
      <xdr:nvSpPr>
        <xdr:cNvPr id="256" name="円/楕円 255"/>
        <xdr:cNvSpPr/>
      </xdr:nvSpPr>
      <xdr:spPr>
        <a:xfrm>
          <a:off x="1968500" y="16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91037</xdr:rowOff>
    </xdr:from>
    <xdr:ext cx="534377" cy="259045"/>
    <xdr:sp macro="" textlink="">
      <xdr:nvSpPr>
        <xdr:cNvPr id="257" name="テキスト ボックス 256"/>
        <xdr:cNvSpPr txBox="1"/>
      </xdr:nvSpPr>
      <xdr:spPr>
        <a:xfrm>
          <a:off x="1752111" y="167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11195</xdr:rowOff>
    </xdr:from>
    <xdr:to>
      <xdr:col>1</xdr:col>
      <xdr:colOff>485775</xdr:colOff>
      <xdr:row>97</xdr:row>
      <xdr:rowOff>112795</xdr:rowOff>
    </xdr:to>
    <xdr:sp macro="" textlink="">
      <xdr:nvSpPr>
        <xdr:cNvPr id="258" name="円/楕円 257"/>
        <xdr:cNvSpPr/>
      </xdr:nvSpPr>
      <xdr:spPr>
        <a:xfrm>
          <a:off x="1079500" y="166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103922</xdr:rowOff>
    </xdr:from>
    <xdr:ext cx="534377" cy="259045"/>
    <xdr:sp macro="" textlink="">
      <xdr:nvSpPr>
        <xdr:cNvPr id="259" name="テキスト ボックス 258"/>
        <xdr:cNvSpPr txBox="1"/>
      </xdr:nvSpPr>
      <xdr:spPr>
        <a:xfrm>
          <a:off x="863111" y="1673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106828</xdr:rowOff>
    </xdr:from>
    <xdr:to>
      <xdr:col>15</xdr:col>
      <xdr:colOff>180975</xdr:colOff>
      <xdr:row>38</xdr:row>
      <xdr:rowOff>139700</xdr:rowOff>
    </xdr:to>
    <xdr:cxnSp macro="">
      <xdr:nvCxnSpPr>
        <xdr:cNvPr id="286" name="直線コネクタ 285"/>
        <xdr:cNvCxnSpPr/>
      </xdr:nvCxnSpPr>
      <xdr:spPr>
        <a:xfrm>
          <a:off x="9639300" y="6621928"/>
          <a:ext cx="8382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88585</xdr:rowOff>
    </xdr:from>
    <xdr:to>
      <xdr:col>14</xdr:col>
      <xdr:colOff>28575</xdr:colOff>
      <xdr:row>38</xdr:row>
      <xdr:rowOff>106828</xdr:rowOff>
    </xdr:to>
    <xdr:cxnSp macro="">
      <xdr:nvCxnSpPr>
        <xdr:cNvPr id="289" name="直線コネクタ 288"/>
        <xdr:cNvCxnSpPr/>
      </xdr:nvCxnSpPr>
      <xdr:spPr>
        <a:xfrm>
          <a:off x="8750300" y="6603685"/>
          <a:ext cx="8890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88585</xdr:rowOff>
    </xdr:from>
    <xdr:to>
      <xdr:col>12</xdr:col>
      <xdr:colOff>511175</xdr:colOff>
      <xdr:row>38</xdr:row>
      <xdr:rowOff>122875</xdr:rowOff>
    </xdr:to>
    <xdr:cxnSp macro="">
      <xdr:nvCxnSpPr>
        <xdr:cNvPr id="292" name="直線コネクタ 291"/>
        <xdr:cNvCxnSpPr/>
      </xdr:nvCxnSpPr>
      <xdr:spPr>
        <a:xfrm flipV="1">
          <a:off x="7861300" y="6603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134351</xdr:rowOff>
    </xdr:from>
    <xdr:to>
      <xdr:col>11</xdr:col>
      <xdr:colOff>307975</xdr:colOff>
      <xdr:row>38</xdr:row>
      <xdr:rowOff>122875</xdr:rowOff>
    </xdr:to>
    <xdr:cxnSp macro="">
      <xdr:nvCxnSpPr>
        <xdr:cNvPr id="295" name="直線コネクタ 294"/>
        <xdr:cNvCxnSpPr/>
      </xdr:nvCxnSpPr>
      <xdr:spPr>
        <a:xfrm>
          <a:off x="6972300" y="6478001"/>
          <a:ext cx="8890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56028</xdr:rowOff>
    </xdr:from>
    <xdr:to>
      <xdr:col>14</xdr:col>
      <xdr:colOff>79375</xdr:colOff>
      <xdr:row>38</xdr:row>
      <xdr:rowOff>157628</xdr:rowOff>
    </xdr:to>
    <xdr:sp macro="" textlink="">
      <xdr:nvSpPr>
        <xdr:cNvPr id="307" name="円/楕円 306"/>
        <xdr:cNvSpPr/>
      </xdr:nvSpPr>
      <xdr:spPr>
        <a:xfrm>
          <a:off x="9588500" y="65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148755</xdr:rowOff>
    </xdr:from>
    <xdr:ext cx="378565" cy="259045"/>
    <xdr:sp macro="" textlink="">
      <xdr:nvSpPr>
        <xdr:cNvPr id="308" name="テキスト ボックス 307"/>
        <xdr:cNvSpPr txBox="1"/>
      </xdr:nvSpPr>
      <xdr:spPr>
        <a:xfrm>
          <a:off x="9450017" y="6663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37785</xdr:rowOff>
    </xdr:from>
    <xdr:to>
      <xdr:col>12</xdr:col>
      <xdr:colOff>561975</xdr:colOff>
      <xdr:row>38</xdr:row>
      <xdr:rowOff>139385</xdr:rowOff>
    </xdr:to>
    <xdr:sp macro="" textlink="">
      <xdr:nvSpPr>
        <xdr:cNvPr id="309" name="円/楕円 308"/>
        <xdr:cNvSpPr/>
      </xdr:nvSpPr>
      <xdr:spPr>
        <a:xfrm>
          <a:off x="8699500" y="655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130512</xdr:rowOff>
    </xdr:from>
    <xdr:ext cx="469744" cy="259045"/>
    <xdr:sp macro="" textlink="">
      <xdr:nvSpPr>
        <xdr:cNvPr id="310" name="テキスト ボックス 309"/>
        <xdr:cNvSpPr txBox="1"/>
      </xdr:nvSpPr>
      <xdr:spPr>
        <a:xfrm>
          <a:off x="8515427" y="664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72075</xdr:rowOff>
    </xdr:from>
    <xdr:to>
      <xdr:col>11</xdr:col>
      <xdr:colOff>358775</xdr:colOff>
      <xdr:row>39</xdr:row>
      <xdr:rowOff>2225</xdr:rowOff>
    </xdr:to>
    <xdr:sp macro="" textlink="">
      <xdr:nvSpPr>
        <xdr:cNvPr id="311" name="円/楕円 310"/>
        <xdr:cNvSpPr/>
      </xdr:nvSpPr>
      <xdr:spPr>
        <a:xfrm>
          <a:off x="7810500" y="6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164802</xdr:rowOff>
    </xdr:from>
    <xdr:ext cx="378565" cy="259045"/>
    <xdr:sp macro="" textlink="">
      <xdr:nvSpPr>
        <xdr:cNvPr id="312" name="テキスト ボックス 311"/>
        <xdr:cNvSpPr txBox="1"/>
      </xdr:nvSpPr>
      <xdr:spPr>
        <a:xfrm>
          <a:off x="7672017" y="6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83551</xdr:rowOff>
    </xdr:from>
    <xdr:to>
      <xdr:col>10</xdr:col>
      <xdr:colOff>155575</xdr:colOff>
      <xdr:row>38</xdr:row>
      <xdr:rowOff>13701</xdr:rowOff>
    </xdr:to>
    <xdr:sp macro="" textlink="">
      <xdr:nvSpPr>
        <xdr:cNvPr id="313" name="円/楕円 312"/>
        <xdr:cNvSpPr/>
      </xdr:nvSpPr>
      <xdr:spPr>
        <a:xfrm>
          <a:off x="6921500" y="6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4828</xdr:rowOff>
    </xdr:from>
    <xdr:ext cx="469744" cy="259045"/>
    <xdr:sp macro="" textlink="">
      <xdr:nvSpPr>
        <xdr:cNvPr id="314" name="テキスト ボックス 313"/>
        <xdr:cNvSpPr txBox="1"/>
      </xdr:nvSpPr>
      <xdr:spPr>
        <a:xfrm>
          <a:off x="6737427" y="6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41718</xdr:rowOff>
    </xdr:from>
    <xdr:to>
      <xdr:col>15</xdr:col>
      <xdr:colOff>180975</xdr:colOff>
      <xdr:row>57</xdr:row>
      <xdr:rowOff>93032</xdr:rowOff>
    </xdr:to>
    <xdr:cxnSp macro="">
      <xdr:nvCxnSpPr>
        <xdr:cNvPr id="343" name="直線コネクタ 342"/>
        <xdr:cNvCxnSpPr/>
      </xdr:nvCxnSpPr>
      <xdr:spPr>
        <a:xfrm>
          <a:off x="9639300" y="9814368"/>
          <a:ext cx="8382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41718</xdr:rowOff>
    </xdr:from>
    <xdr:to>
      <xdr:col>14</xdr:col>
      <xdr:colOff>28575</xdr:colOff>
      <xdr:row>57</xdr:row>
      <xdr:rowOff>114592</xdr:rowOff>
    </xdr:to>
    <xdr:cxnSp macro="">
      <xdr:nvCxnSpPr>
        <xdr:cNvPr id="346" name="直線コネクタ 345"/>
        <xdr:cNvCxnSpPr/>
      </xdr:nvCxnSpPr>
      <xdr:spPr>
        <a:xfrm flipV="1">
          <a:off x="8750300" y="9814368"/>
          <a:ext cx="889000" cy="7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113190</xdr:rowOff>
    </xdr:from>
    <xdr:to>
      <xdr:col>12</xdr:col>
      <xdr:colOff>511175</xdr:colOff>
      <xdr:row>57</xdr:row>
      <xdr:rowOff>114592</xdr:rowOff>
    </xdr:to>
    <xdr:cxnSp macro="">
      <xdr:nvCxnSpPr>
        <xdr:cNvPr id="349" name="直線コネクタ 348"/>
        <xdr:cNvCxnSpPr/>
      </xdr:nvCxnSpPr>
      <xdr:spPr>
        <a:xfrm>
          <a:off x="7861300" y="9885840"/>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113190</xdr:rowOff>
    </xdr:from>
    <xdr:to>
      <xdr:col>11</xdr:col>
      <xdr:colOff>307975</xdr:colOff>
      <xdr:row>57</xdr:row>
      <xdr:rowOff>146196</xdr:rowOff>
    </xdr:to>
    <xdr:cxnSp macro="">
      <xdr:nvCxnSpPr>
        <xdr:cNvPr id="352" name="直線コネクタ 351"/>
        <xdr:cNvCxnSpPr/>
      </xdr:nvCxnSpPr>
      <xdr:spPr>
        <a:xfrm flipV="1">
          <a:off x="6972300" y="9885840"/>
          <a:ext cx="8890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42232</xdr:rowOff>
    </xdr:from>
    <xdr:to>
      <xdr:col>15</xdr:col>
      <xdr:colOff>231775</xdr:colOff>
      <xdr:row>57</xdr:row>
      <xdr:rowOff>143832</xdr:rowOff>
    </xdr:to>
    <xdr:sp macro="" textlink="">
      <xdr:nvSpPr>
        <xdr:cNvPr id="362" name="円/楕円 361"/>
        <xdr:cNvSpPr/>
      </xdr:nvSpPr>
      <xdr:spPr>
        <a:xfrm>
          <a:off x="10426700" y="98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20659</xdr:rowOff>
    </xdr:from>
    <xdr:ext cx="534377" cy="259045"/>
    <xdr:sp macro="" textlink="">
      <xdr:nvSpPr>
        <xdr:cNvPr id="363" name="農林水産業費該当値テキスト"/>
        <xdr:cNvSpPr txBox="1"/>
      </xdr:nvSpPr>
      <xdr:spPr>
        <a:xfrm>
          <a:off x="10528300" y="97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77,249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162368</xdr:rowOff>
    </xdr:from>
    <xdr:to>
      <xdr:col>14</xdr:col>
      <xdr:colOff>79375</xdr:colOff>
      <xdr:row>57</xdr:row>
      <xdr:rowOff>92518</xdr:rowOff>
    </xdr:to>
    <xdr:sp macro="" textlink="">
      <xdr:nvSpPr>
        <xdr:cNvPr id="364" name="円/楕円 363"/>
        <xdr:cNvSpPr/>
      </xdr:nvSpPr>
      <xdr:spPr>
        <a:xfrm>
          <a:off x="9588500" y="97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109045</xdr:rowOff>
    </xdr:from>
    <xdr:ext cx="534377" cy="259045"/>
    <xdr:sp macro="" textlink="">
      <xdr:nvSpPr>
        <xdr:cNvPr id="365" name="テキスト ボックス 364"/>
        <xdr:cNvSpPr txBox="1"/>
      </xdr:nvSpPr>
      <xdr:spPr>
        <a:xfrm>
          <a:off x="9372111" y="9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63792</xdr:rowOff>
    </xdr:from>
    <xdr:to>
      <xdr:col>12</xdr:col>
      <xdr:colOff>561975</xdr:colOff>
      <xdr:row>57</xdr:row>
      <xdr:rowOff>165392</xdr:rowOff>
    </xdr:to>
    <xdr:sp macro="" textlink="">
      <xdr:nvSpPr>
        <xdr:cNvPr id="366" name="円/楕円 365"/>
        <xdr:cNvSpPr/>
      </xdr:nvSpPr>
      <xdr:spPr>
        <a:xfrm>
          <a:off x="8699500" y="98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156519</xdr:rowOff>
    </xdr:from>
    <xdr:ext cx="534377" cy="259045"/>
    <xdr:sp macro="" textlink="">
      <xdr:nvSpPr>
        <xdr:cNvPr id="367" name="テキスト ボックス 366"/>
        <xdr:cNvSpPr txBox="1"/>
      </xdr:nvSpPr>
      <xdr:spPr>
        <a:xfrm>
          <a:off x="8483111" y="99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62390</xdr:rowOff>
    </xdr:from>
    <xdr:to>
      <xdr:col>11</xdr:col>
      <xdr:colOff>358775</xdr:colOff>
      <xdr:row>57</xdr:row>
      <xdr:rowOff>163990</xdr:rowOff>
    </xdr:to>
    <xdr:sp macro="" textlink="">
      <xdr:nvSpPr>
        <xdr:cNvPr id="368" name="円/楕円 367"/>
        <xdr:cNvSpPr/>
      </xdr:nvSpPr>
      <xdr:spPr>
        <a:xfrm>
          <a:off x="7810500" y="98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155117</xdr:rowOff>
    </xdr:from>
    <xdr:ext cx="534377" cy="259045"/>
    <xdr:sp macro="" textlink="">
      <xdr:nvSpPr>
        <xdr:cNvPr id="369" name="テキスト ボックス 368"/>
        <xdr:cNvSpPr txBox="1"/>
      </xdr:nvSpPr>
      <xdr:spPr>
        <a:xfrm>
          <a:off x="7594111" y="99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95396</xdr:rowOff>
    </xdr:from>
    <xdr:to>
      <xdr:col>10</xdr:col>
      <xdr:colOff>155575</xdr:colOff>
      <xdr:row>58</xdr:row>
      <xdr:rowOff>25546</xdr:rowOff>
    </xdr:to>
    <xdr:sp macro="" textlink="">
      <xdr:nvSpPr>
        <xdr:cNvPr id="370" name="円/楕円 369"/>
        <xdr:cNvSpPr/>
      </xdr:nvSpPr>
      <xdr:spPr>
        <a:xfrm>
          <a:off x="6921500" y="98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16673</xdr:rowOff>
    </xdr:from>
    <xdr:ext cx="534377" cy="259045"/>
    <xdr:sp macro="" textlink="">
      <xdr:nvSpPr>
        <xdr:cNvPr id="371" name="テキスト ボックス 370"/>
        <xdr:cNvSpPr txBox="1"/>
      </xdr:nvSpPr>
      <xdr:spPr>
        <a:xfrm>
          <a:off x="6705111" y="99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8992</xdr:rowOff>
    </xdr:from>
    <xdr:to>
      <xdr:col>15</xdr:col>
      <xdr:colOff>180975</xdr:colOff>
      <xdr:row>78</xdr:row>
      <xdr:rowOff>128360</xdr:rowOff>
    </xdr:to>
    <xdr:cxnSp macro="">
      <xdr:nvCxnSpPr>
        <xdr:cNvPr id="400" name="直線コネクタ 399"/>
        <xdr:cNvCxnSpPr/>
      </xdr:nvCxnSpPr>
      <xdr:spPr>
        <a:xfrm flipV="1">
          <a:off x="9639300" y="13382092"/>
          <a:ext cx="8382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128360</xdr:rowOff>
    </xdr:from>
    <xdr:to>
      <xdr:col>14</xdr:col>
      <xdr:colOff>28575</xdr:colOff>
      <xdr:row>78</xdr:row>
      <xdr:rowOff>142811</xdr:rowOff>
    </xdr:to>
    <xdr:cxnSp macro="">
      <xdr:nvCxnSpPr>
        <xdr:cNvPr id="403" name="直線コネクタ 402"/>
        <xdr:cNvCxnSpPr/>
      </xdr:nvCxnSpPr>
      <xdr:spPr>
        <a:xfrm flipV="1">
          <a:off x="8750300" y="1350146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125324</xdr:rowOff>
    </xdr:from>
    <xdr:to>
      <xdr:col>12</xdr:col>
      <xdr:colOff>511175</xdr:colOff>
      <xdr:row>78</xdr:row>
      <xdr:rowOff>142811</xdr:rowOff>
    </xdr:to>
    <xdr:cxnSp macro="">
      <xdr:nvCxnSpPr>
        <xdr:cNvPr id="406" name="直線コネクタ 405"/>
        <xdr:cNvCxnSpPr/>
      </xdr:nvCxnSpPr>
      <xdr:spPr>
        <a:xfrm>
          <a:off x="7861300" y="13498424"/>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114618</xdr:rowOff>
    </xdr:from>
    <xdr:to>
      <xdr:col>11</xdr:col>
      <xdr:colOff>307975</xdr:colOff>
      <xdr:row>78</xdr:row>
      <xdr:rowOff>125324</xdr:rowOff>
    </xdr:to>
    <xdr:cxnSp macro="">
      <xdr:nvCxnSpPr>
        <xdr:cNvPr id="409" name="直線コネクタ 408"/>
        <xdr:cNvCxnSpPr/>
      </xdr:nvCxnSpPr>
      <xdr:spPr>
        <a:xfrm>
          <a:off x="6972300" y="1348771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129642</xdr:rowOff>
    </xdr:from>
    <xdr:to>
      <xdr:col>15</xdr:col>
      <xdr:colOff>231775</xdr:colOff>
      <xdr:row>78</xdr:row>
      <xdr:rowOff>59792</xdr:rowOff>
    </xdr:to>
    <xdr:sp macro="" textlink="">
      <xdr:nvSpPr>
        <xdr:cNvPr id="419" name="円/楕円 418"/>
        <xdr:cNvSpPr/>
      </xdr:nvSpPr>
      <xdr:spPr>
        <a:xfrm>
          <a:off x="10426700" y="133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108069</xdr:rowOff>
    </xdr:from>
    <xdr:ext cx="534377" cy="259045"/>
    <xdr:sp macro="" textlink="">
      <xdr:nvSpPr>
        <xdr:cNvPr id="420" name="商工費該当値テキスト"/>
        <xdr:cNvSpPr txBox="1"/>
      </xdr:nvSpPr>
      <xdr:spPr>
        <a:xfrm>
          <a:off x="10528300" y="133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77560</xdr:rowOff>
    </xdr:from>
    <xdr:to>
      <xdr:col>14</xdr:col>
      <xdr:colOff>79375</xdr:colOff>
      <xdr:row>79</xdr:row>
      <xdr:rowOff>7710</xdr:rowOff>
    </xdr:to>
    <xdr:sp macro="" textlink="">
      <xdr:nvSpPr>
        <xdr:cNvPr id="421" name="円/楕円 420"/>
        <xdr:cNvSpPr/>
      </xdr:nvSpPr>
      <xdr:spPr>
        <a:xfrm>
          <a:off x="9588500" y="134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170287</xdr:rowOff>
    </xdr:from>
    <xdr:ext cx="469744" cy="259045"/>
    <xdr:sp macro="" textlink="">
      <xdr:nvSpPr>
        <xdr:cNvPr id="422" name="テキスト ボックス 421"/>
        <xdr:cNvSpPr txBox="1"/>
      </xdr:nvSpPr>
      <xdr:spPr>
        <a:xfrm>
          <a:off x="9404427" y="135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92011</xdr:rowOff>
    </xdr:from>
    <xdr:to>
      <xdr:col>12</xdr:col>
      <xdr:colOff>561975</xdr:colOff>
      <xdr:row>79</xdr:row>
      <xdr:rowOff>22161</xdr:rowOff>
    </xdr:to>
    <xdr:sp macro="" textlink="">
      <xdr:nvSpPr>
        <xdr:cNvPr id="423" name="円/楕円 422"/>
        <xdr:cNvSpPr/>
      </xdr:nvSpPr>
      <xdr:spPr>
        <a:xfrm>
          <a:off x="8699500" y="134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13288</xdr:rowOff>
    </xdr:from>
    <xdr:ext cx="469744" cy="259045"/>
    <xdr:sp macro="" textlink="">
      <xdr:nvSpPr>
        <xdr:cNvPr id="424" name="テキスト ボックス 423"/>
        <xdr:cNvSpPr txBox="1"/>
      </xdr:nvSpPr>
      <xdr:spPr>
        <a:xfrm>
          <a:off x="8515427" y="1355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74524</xdr:rowOff>
    </xdr:from>
    <xdr:to>
      <xdr:col>11</xdr:col>
      <xdr:colOff>358775</xdr:colOff>
      <xdr:row>79</xdr:row>
      <xdr:rowOff>4674</xdr:rowOff>
    </xdr:to>
    <xdr:sp macro="" textlink="">
      <xdr:nvSpPr>
        <xdr:cNvPr id="425" name="円/楕円 424"/>
        <xdr:cNvSpPr/>
      </xdr:nvSpPr>
      <xdr:spPr>
        <a:xfrm>
          <a:off x="7810500" y="134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167251</xdr:rowOff>
    </xdr:from>
    <xdr:ext cx="469744" cy="259045"/>
    <xdr:sp macro="" textlink="">
      <xdr:nvSpPr>
        <xdr:cNvPr id="426" name="テキスト ボックス 425"/>
        <xdr:cNvSpPr txBox="1"/>
      </xdr:nvSpPr>
      <xdr:spPr>
        <a:xfrm>
          <a:off x="7626427" y="135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63818</xdr:rowOff>
    </xdr:from>
    <xdr:to>
      <xdr:col>10</xdr:col>
      <xdr:colOff>155575</xdr:colOff>
      <xdr:row>78</xdr:row>
      <xdr:rowOff>165418</xdr:rowOff>
    </xdr:to>
    <xdr:sp macro="" textlink="">
      <xdr:nvSpPr>
        <xdr:cNvPr id="427" name="円/楕円 426"/>
        <xdr:cNvSpPr/>
      </xdr:nvSpPr>
      <xdr:spPr>
        <a:xfrm>
          <a:off x="6921500" y="134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156545</xdr:rowOff>
    </xdr:from>
    <xdr:ext cx="469744" cy="259045"/>
    <xdr:sp macro="" textlink="">
      <xdr:nvSpPr>
        <xdr:cNvPr id="428" name="テキスト ボックス 427"/>
        <xdr:cNvSpPr txBox="1"/>
      </xdr:nvSpPr>
      <xdr:spPr>
        <a:xfrm>
          <a:off x="6737427" y="135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70403</xdr:rowOff>
    </xdr:from>
    <xdr:to>
      <xdr:col>15</xdr:col>
      <xdr:colOff>180975</xdr:colOff>
      <xdr:row>96</xdr:row>
      <xdr:rowOff>77704</xdr:rowOff>
    </xdr:to>
    <xdr:cxnSp macro="">
      <xdr:nvCxnSpPr>
        <xdr:cNvPr id="457" name="直線コネクタ 456"/>
        <xdr:cNvCxnSpPr/>
      </xdr:nvCxnSpPr>
      <xdr:spPr>
        <a:xfrm>
          <a:off x="9639300" y="16529603"/>
          <a:ext cx="8382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70403</xdr:rowOff>
    </xdr:from>
    <xdr:to>
      <xdr:col>14</xdr:col>
      <xdr:colOff>28575</xdr:colOff>
      <xdr:row>96</xdr:row>
      <xdr:rowOff>99932</xdr:rowOff>
    </xdr:to>
    <xdr:cxnSp macro="">
      <xdr:nvCxnSpPr>
        <xdr:cNvPr id="460" name="直線コネクタ 459"/>
        <xdr:cNvCxnSpPr/>
      </xdr:nvCxnSpPr>
      <xdr:spPr>
        <a:xfrm flipV="1">
          <a:off x="8750300" y="16529603"/>
          <a:ext cx="889000" cy="2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99932</xdr:rowOff>
    </xdr:from>
    <xdr:to>
      <xdr:col>12</xdr:col>
      <xdr:colOff>511175</xdr:colOff>
      <xdr:row>97</xdr:row>
      <xdr:rowOff>5443</xdr:rowOff>
    </xdr:to>
    <xdr:cxnSp macro="">
      <xdr:nvCxnSpPr>
        <xdr:cNvPr id="463" name="直線コネクタ 462"/>
        <xdr:cNvCxnSpPr/>
      </xdr:nvCxnSpPr>
      <xdr:spPr>
        <a:xfrm flipV="1">
          <a:off x="7861300" y="16559132"/>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5443</xdr:rowOff>
    </xdr:from>
    <xdr:to>
      <xdr:col>11</xdr:col>
      <xdr:colOff>307975</xdr:colOff>
      <xdr:row>97</xdr:row>
      <xdr:rowOff>65779</xdr:rowOff>
    </xdr:to>
    <xdr:cxnSp macro="">
      <xdr:nvCxnSpPr>
        <xdr:cNvPr id="466" name="直線コネクタ 465"/>
        <xdr:cNvCxnSpPr/>
      </xdr:nvCxnSpPr>
      <xdr:spPr>
        <a:xfrm flipV="1">
          <a:off x="6972300" y="16636093"/>
          <a:ext cx="889000" cy="6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26904</xdr:rowOff>
    </xdr:from>
    <xdr:to>
      <xdr:col>15</xdr:col>
      <xdr:colOff>231775</xdr:colOff>
      <xdr:row>96</xdr:row>
      <xdr:rowOff>128504</xdr:rowOff>
    </xdr:to>
    <xdr:sp macro="" textlink="">
      <xdr:nvSpPr>
        <xdr:cNvPr id="476" name="円/楕円 475"/>
        <xdr:cNvSpPr/>
      </xdr:nvSpPr>
      <xdr:spPr>
        <a:xfrm>
          <a:off x="10426700" y="164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5331</xdr:rowOff>
    </xdr:from>
    <xdr:ext cx="534377" cy="259045"/>
    <xdr:sp macro="" textlink="">
      <xdr:nvSpPr>
        <xdr:cNvPr id="477" name="土木費該当値テキスト"/>
        <xdr:cNvSpPr txBox="1"/>
      </xdr:nvSpPr>
      <xdr:spPr>
        <a:xfrm>
          <a:off x="10528300" y="164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19603</xdr:rowOff>
    </xdr:from>
    <xdr:to>
      <xdr:col>14</xdr:col>
      <xdr:colOff>79375</xdr:colOff>
      <xdr:row>96</xdr:row>
      <xdr:rowOff>121203</xdr:rowOff>
    </xdr:to>
    <xdr:sp macro="" textlink="">
      <xdr:nvSpPr>
        <xdr:cNvPr id="478" name="円/楕円 477"/>
        <xdr:cNvSpPr/>
      </xdr:nvSpPr>
      <xdr:spPr>
        <a:xfrm>
          <a:off x="9588500" y="164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112330</xdr:rowOff>
    </xdr:from>
    <xdr:ext cx="534377" cy="259045"/>
    <xdr:sp macro="" textlink="">
      <xdr:nvSpPr>
        <xdr:cNvPr id="479" name="テキスト ボックス 478"/>
        <xdr:cNvSpPr txBox="1"/>
      </xdr:nvSpPr>
      <xdr:spPr>
        <a:xfrm>
          <a:off x="9372111" y="1657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49132</xdr:rowOff>
    </xdr:from>
    <xdr:to>
      <xdr:col>12</xdr:col>
      <xdr:colOff>561975</xdr:colOff>
      <xdr:row>96</xdr:row>
      <xdr:rowOff>150732</xdr:rowOff>
    </xdr:to>
    <xdr:sp macro="" textlink="">
      <xdr:nvSpPr>
        <xdr:cNvPr id="480" name="円/楕円 479"/>
        <xdr:cNvSpPr/>
      </xdr:nvSpPr>
      <xdr:spPr>
        <a:xfrm>
          <a:off x="8699500" y="165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141859</xdr:rowOff>
    </xdr:from>
    <xdr:ext cx="534377" cy="259045"/>
    <xdr:sp macro="" textlink="">
      <xdr:nvSpPr>
        <xdr:cNvPr id="481" name="テキスト ボックス 480"/>
        <xdr:cNvSpPr txBox="1"/>
      </xdr:nvSpPr>
      <xdr:spPr>
        <a:xfrm>
          <a:off x="8483111" y="166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126093</xdr:rowOff>
    </xdr:from>
    <xdr:to>
      <xdr:col>11</xdr:col>
      <xdr:colOff>358775</xdr:colOff>
      <xdr:row>97</xdr:row>
      <xdr:rowOff>56243</xdr:rowOff>
    </xdr:to>
    <xdr:sp macro="" textlink="">
      <xdr:nvSpPr>
        <xdr:cNvPr id="482" name="円/楕円 481"/>
        <xdr:cNvSpPr/>
      </xdr:nvSpPr>
      <xdr:spPr>
        <a:xfrm>
          <a:off x="7810500" y="165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47370</xdr:rowOff>
    </xdr:from>
    <xdr:ext cx="534377" cy="259045"/>
    <xdr:sp macro="" textlink="">
      <xdr:nvSpPr>
        <xdr:cNvPr id="483" name="テキスト ボックス 482"/>
        <xdr:cNvSpPr txBox="1"/>
      </xdr:nvSpPr>
      <xdr:spPr>
        <a:xfrm>
          <a:off x="7594111" y="166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14979</xdr:rowOff>
    </xdr:from>
    <xdr:to>
      <xdr:col>10</xdr:col>
      <xdr:colOff>155575</xdr:colOff>
      <xdr:row>97</xdr:row>
      <xdr:rowOff>116579</xdr:rowOff>
    </xdr:to>
    <xdr:sp macro="" textlink="">
      <xdr:nvSpPr>
        <xdr:cNvPr id="484" name="円/楕円 483"/>
        <xdr:cNvSpPr/>
      </xdr:nvSpPr>
      <xdr:spPr>
        <a:xfrm>
          <a:off x="6921500" y="166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107706</xdr:rowOff>
    </xdr:from>
    <xdr:ext cx="534377" cy="259045"/>
    <xdr:sp macro="" textlink="">
      <xdr:nvSpPr>
        <xdr:cNvPr id="485" name="テキスト ボックス 484"/>
        <xdr:cNvSpPr txBox="1"/>
      </xdr:nvSpPr>
      <xdr:spPr>
        <a:xfrm>
          <a:off x="6705111" y="167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100472</xdr:rowOff>
    </xdr:from>
    <xdr:to>
      <xdr:col>23</xdr:col>
      <xdr:colOff>517525</xdr:colOff>
      <xdr:row>36</xdr:row>
      <xdr:rowOff>101890</xdr:rowOff>
    </xdr:to>
    <xdr:cxnSp macro="">
      <xdr:nvCxnSpPr>
        <xdr:cNvPr id="514" name="直線コネクタ 513"/>
        <xdr:cNvCxnSpPr/>
      </xdr:nvCxnSpPr>
      <xdr:spPr>
        <a:xfrm flipV="1">
          <a:off x="15481300" y="6101222"/>
          <a:ext cx="838200" cy="17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101890</xdr:rowOff>
    </xdr:from>
    <xdr:to>
      <xdr:col>22</xdr:col>
      <xdr:colOff>365125</xdr:colOff>
      <xdr:row>37</xdr:row>
      <xdr:rowOff>126540</xdr:rowOff>
    </xdr:to>
    <xdr:cxnSp macro="">
      <xdr:nvCxnSpPr>
        <xdr:cNvPr id="517" name="直線コネクタ 516"/>
        <xdr:cNvCxnSpPr/>
      </xdr:nvCxnSpPr>
      <xdr:spPr>
        <a:xfrm flipV="1">
          <a:off x="14592300" y="6274090"/>
          <a:ext cx="889000" cy="19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126540</xdr:rowOff>
    </xdr:from>
    <xdr:to>
      <xdr:col>21</xdr:col>
      <xdr:colOff>161925</xdr:colOff>
      <xdr:row>37</xdr:row>
      <xdr:rowOff>137566</xdr:rowOff>
    </xdr:to>
    <xdr:cxnSp macro="">
      <xdr:nvCxnSpPr>
        <xdr:cNvPr id="520" name="直線コネクタ 519"/>
        <xdr:cNvCxnSpPr/>
      </xdr:nvCxnSpPr>
      <xdr:spPr>
        <a:xfrm flipV="1">
          <a:off x="13703300" y="6470190"/>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137566</xdr:rowOff>
    </xdr:from>
    <xdr:to>
      <xdr:col>19</xdr:col>
      <xdr:colOff>644525</xdr:colOff>
      <xdr:row>38</xdr:row>
      <xdr:rowOff>7295</xdr:rowOff>
    </xdr:to>
    <xdr:cxnSp macro="">
      <xdr:nvCxnSpPr>
        <xdr:cNvPr id="523" name="直線コネクタ 522"/>
        <xdr:cNvCxnSpPr/>
      </xdr:nvCxnSpPr>
      <xdr:spPr>
        <a:xfrm flipV="1">
          <a:off x="12814300" y="6481216"/>
          <a:ext cx="889000" cy="4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49672</xdr:rowOff>
    </xdr:from>
    <xdr:to>
      <xdr:col>23</xdr:col>
      <xdr:colOff>568325</xdr:colOff>
      <xdr:row>35</xdr:row>
      <xdr:rowOff>151272</xdr:rowOff>
    </xdr:to>
    <xdr:sp macro="" textlink="">
      <xdr:nvSpPr>
        <xdr:cNvPr id="533" name="円/楕円 532"/>
        <xdr:cNvSpPr/>
      </xdr:nvSpPr>
      <xdr:spPr>
        <a:xfrm>
          <a:off x="16268700" y="6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72549</xdr:rowOff>
    </xdr:from>
    <xdr:ext cx="534377" cy="259045"/>
    <xdr:sp macro="" textlink="">
      <xdr:nvSpPr>
        <xdr:cNvPr id="534" name="消防費該当値テキスト"/>
        <xdr:cNvSpPr txBox="1"/>
      </xdr:nvSpPr>
      <xdr:spPr>
        <a:xfrm>
          <a:off x="16370300" y="590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82,648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51090</xdr:rowOff>
    </xdr:from>
    <xdr:to>
      <xdr:col>22</xdr:col>
      <xdr:colOff>415925</xdr:colOff>
      <xdr:row>36</xdr:row>
      <xdr:rowOff>152690</xdr:rowOff>
    </xdr:to>
    <xdr:sp macro="" textlink="">
      <xdr:nvSpPr>
        <xdr:cNvPr id="535" name="円/楕円 534"/>
        <xdr:cNvSpPr/>
      </xdr:nvSpPr>
      <xdr:spPr>
        <a:xfrm>
          <a:off x="15430500" y="62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169217</xdr:rowOff>
    </xdr:from>
    <xdr:ext cx="534377" cy="259045"/>
    <xdr:sp macro="" textlink="">
      <xdr:nvSpPr>
        <xdr:cNvPr id="536" name="テキスト ボックス 535"/>
        <xdr:cNvSpPr txBox="1"/>
      </xdr:nvSpPr>
      <xdr:spPr>
        <a:xfrm>
          <a:off x="15214111" y="59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75740</xdr:rowOff>
    </xdr:from>
    <xdr:to>
      <xdr:col>21</xdr:col>
      <xdr:colOff>212725</xdr:colOff>
      <xdr:row>38</xdr:row>
      <xdr:rowOff>5890</xdr:rowOff>
    </xdr:to>
    <xdr:sp macro="" textlink="">
      <xdr:nvSpPr>
        <xdr:cNvPr id="537" name="円/楕円 536"/>
        <xdr:cNvSpPr/>
      </xdr:nvSpPr>
      <xdr:spPr>
        <a:xfrm>
          <a:off x="14541500" y="64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168467</xdr:rowOff>
    </xdr:from>
    <xdr:ext cx="534377" cy="259045"/>
    <xdr:sp macro="" textlink="">
      <xdr:nvSpPr>
        <xdr:cNvPr id="538" name="テキスト ボックス 537"/>
        <xdr:cNvSpPr txBox="1"/>
      </xdr:nvSpPr>
      <xdr:spPr>
        <a:xfrm>
          <a:off x="14325111" y="65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86766</xdr:rowOff>
    </xdr:from>
    <xdr:to>
      <xdr:col>20</xdr:col>
      <xdr:colOff>9525</xdr:colOff>
      <xdr:row>38</xdr:row>
      <xdr:rowOff>16917</xdr:rowOff>
    </xdr:to>
    <xdr:sp macro="" textlink="">
      <xdr:nvSpPr>
        <xdr:cNvPr id="539" name="円/楕円 538"/>
        <xdr:cNvSpPr/>
      </xdr:nvSpPr>
      <xdr:spPr>
        <a:xfrm>
          <a:off x="13652500" y="643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8043</xdr:rowOff>
    </xdr:from>
    <xdr:ext cx="534377" cy="259045"/>
    <xdr:sp macro="" textlink="">
      <xdr:nvSpPr>
        <xdr:cNvPr id="540" name="テキスト ボックス 539"/>
        <xdr:cNvSpPr txBox="1"/>
      </xdr:nvSpPr>
      <xdr:spPr>
        <a:xfrm>
          <a:off x="13436111" y="65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127945</xdr:rowOff>
    </xdr:from>
    <xdr:to>
      <xdr:col>18</xdr:col>
      <xdr:colOff>492125</xdr:colOff>
      <xdr:row>38</xdr:row>
      <xdr:rowOff>58095</xdr:rowOff>
    </xdr:to>
    <xdr:sp macro="" textlink="">
      <xdr:nvSpPr>
        <xdr:cNvPr id="541" name="円/楕円 540"/>
        <xdr:cNvSpPr/>
      </xdr:nvSpPr>
      <xdr:spPr>
        <a:xfrm>
          <a:off x="12763500" y="64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49222</xdr:rowOff>
    </xdr:from>
    <xdr:ext cx="534377" cy="259045"/>
    <xdr:sp macro="" textlink="">
      <xdr:nvSpPr>
        <xdr:cNvPr id="542" name="テキスト ボックス 541"/>
        <xdr:cNvSpPr txBox="1"/>
      </xdr:nvSpPr>
      <xdr:spPr>
        <a:xfrm>
          <a:off x="12547111" y="65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161911</xdr:rowOff>
    </xdr:from>
    <xdr:to>
      <xdr:col>23</xdr:col>
      <xdr:colOff>517525</xdr:colOff>
      <xdr:row>57</xdr:row>
      <xdr:rowOff>21267</xdr:rowOff>
    </xdr:to>
    <xdr:cxnSp macro="">
      <xdr:nvCxnSpPr>
        <xdr:cNvPr id="569" name="直線コネクタ 568"/>
        <xdr:cNvCxnSpPr/>
      </xdr:nvCxnSpPr>
      <xdr:spPr>
        <a:xfrm>
          <a:off x="15481300" y="9763111"/>
          <a:ext cx="8382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82518</xdr:rowOff>
    </xdr:from>
    <xdr:to>
      <xdr:col>22</xdr:col>
      <xdr:colOff>365125</xdr:colOff>
      <xdr:row>56</xdr:row>
      <xdr:rowOff>161911</xdr:rowOff>
    </xdr:to>
    <xdr:cxnSp macro="">
      <xdr:nvCxnSpPr>
        <xdr:cNvPr id="572" name="直線コネクタ 571"/>
        <xdr:cNvCxnSpPr/>
      </xdr:nvCxnSpPr>
      <xdr:spPr>
        <a:xfrm>
          <a:off x="14592300" y="9683718"/>
          <a:ext cx="889000" cy="7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82518</xdr:rowOff>
    </xdr:from>
    <xdr:to>
      <xdr:col>21</xdr:col>
      <xdr:colOff>161925</xdr:colOff>
      <xdr:row>56</xdr:row>
      <xdr:rowOff>165920</xdr:rowOff>
    </xdr:to>
    <xdr:cxnSp macro="">
      <xdr:nvCxnSpPr>
        <xdr:cNvPr id="575" name="直線コネクタ 574"/>
        <xdr:cNvCxnSpPr/>
      </xdr:nvCxnSpPr>
      <xdr:spPr>
        <a:xfrm flipV="1">
          <a:off x="13703300" y="9683718"/>
          <a:ext cx="889000" cy="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165920</xdr:rowOff>
    </xdr:from>
    <xdr:to>
      <xdr:col>19</xdr:col>
      <xdr:colOff>644525</xdr:colOff>
      <xdr:row>57</xdr:row>
      <xdr:rowOff>28834</xdr:rowOff>
    </xdr:to>
    <xdr:cxnSp macro="">
      <xdr:nvCxnSpPr>
        <xdr:cNvPr id="578" name="直線コネクタ 577"/>
        <xdr:cNvCxnSpPr/>
      </xdr:nvCxnSpPr>
      <xdr:spPr>
        <a:xfrm flipV="1">
          <a:off x="12814300" y="9767120"/>
          <a:ext cx="889000" cy="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141917</xdr:rowOff>
    </xdr:from>
    <xdr:to>
      <xdr:col>23</xdr:col>
      <xdr:colOff>568325</xdr:colOff>
      <xdr:row>57</xdr:row>
      <xdr:rowOff>72067</xdr:rowOff>
    </xdr:to>
    <xdr:sp macro="" textlink="">
      <xdr:nvSpPr>
        <xdr:cNvPr id="588" name="円/楕円 587"/>
        <xdr:cNvSpPr/>
      </xdr:nvSpPr>
      <xdr:spPr>
        <a:xfrm>
          <a:off x="16268700" y="97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120344</xdr:rowOff>
    </xdr:from>
    <xdr:ext cx="534377" cy="259045"/>
    <xdr:sp macro="" textlink="">
      <xdr:nvSpPr>
        <xdr:cNvPr id="589" name="教育費該当値テキスト"/>
        <xdr:cNvSpPr txBox="1"/>
      </xdr:nvSpPr>
      <xdr:spPr>
        <a:xfrm>
          <a:off x="16370300" y="97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111111</xdr:rowOff>
    </xdr:from>
    <xdr:to>
      <xdr:col>22</xdr:col>
      <xdr:colOff>415925</xdr:colOff>
      <xdr:row>57</xdr:row>
      <xdr:rowOff>41261</xdr:rowOff>
    </xdr:to>
    <xdr:sp macro="" textlink="">
      <xdr:nvSpPr>
        <xdr:cNvPr id="590" name="円/楕円 589"/>
        <xdr:cNvSpPr/>
      </xdr:nvSpPr>
      <xdr:spPr>
        <a:xfrm>
          <a:off x="15430500" y="97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32388</xdr:rowOff>
    </xdr:from>
    <xdr:ext cx="534377" cy="259045"/>
    <xdr:sp macro="" textlink="">
      <xdr:nvSpPr>
        <xdr:cNvPr id="591" name="テキスト ボックス 590"/>
        <xdr:cNvSpPr txBox="1"/>
      </xdr:nvSpPr>
      <xdr:spPr>
        <a:xfrm>
          <a:off x="15214111" y="98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31718</xdr:rowOff>
    </xdr:from>
    <xdr:to>
      <xdr:col>21</xdr:col>
      <xdr:colOff>212725</xdr:colOff>
      <xdr:row>56</xdr:row>
      <xdr:rowOff>133318</xdr:rowOff>
    </xdr:to>
    <xdr:sp macro="" textlink="">
      <xdr:nvSpPr>
        <xdr:cNvPr id="592" name="円/楕円 591"/>
        <xdr:cNvSpPr/>
      </xdr:nvSpPr>
      <xdr:spPr>
        <a:xfrm>
          <a:off x="14541500" y="96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124445</xdr:rowOff>
    </xdr:from>
    <xdr:ext cx="534377" cy="259045"/>
    <xdr:sp macro="" textlink="">
      <xdr:nvSpPr>
        <xdr:cNvPr id="593" name="テキスト ボックス 592"/>
        <xdr:cNvSpPr txBox="1"/>
      </xdr:nvSpPr>
      <xdr:spPr>
        <a:xfrm>
          <a:off x="14325111" y="97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115120</xdr:rowOff>
    </xdr:from>
    <xdr:to>
      <xdr:col>20</xdr:col>
      <xdr:colOff>9525</xdr:colOff>
      <xdr:row>57</xdr:row>
      <xdr:rowOff>45270</xdr:rowOff>
    </xdr:to>
    <xdr:sp macro="" textlink="">
      <xdr:nvSpPr>
        <xdr:cNvPr id="594" name="円/楕円 593"/>
        <xdr:cNvSpPr/>
      </xdr:nvSpPr>
      <xdr:spPr>
        <a:xfrm>
          <a:off x="136525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36397</xdr:rowOff>
    </xdr:from>
    <xdr:ext cx="534377" cy="259045"/>
    <xdr:sp macro="" textlink="">
      <xdr:nvSpPr>
        <xdr:cNvPr id="595" name="テキスト ボックス 594"/>
        <xdr:cNvSpPr txBox="1"/>
      </xdr:nvSpPr>
      <xdr:spPr>
        <a:xfrm>
          <a:off x="13436111"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149484</xdr:rowOff>
    </xdr:from>
    <xdr:to>
      <xdr:col>18</xdr:col>
      <xdr:colOff>492125</xdr:colOff>
      <xdr:row>57</xdr:row>
      <xdr:rowOff>79634</xdr:rowOff>
    </xdr:to>
    <xdr:sp macro="" textlink="">
      <xdr:nvSpPr>
        <xdr:cNvPr id="596" name="円/楕円 595"/>
        <xdr:cNvSpPr/>
      </xdr:nvSpPr>
      <xdr:spPr>
        <a:xfrm>
          <a:off x="12763500" y="97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70761</xdr:rowOff>
    </xdr:from>
    <xdr:ext cx="534377" cy="259045"/>
    <xdr:sp macro="" textlink="">
      <xdr:nvSpPr>
        <xdr:cNvPr id="597" name="テキスト ボックス 596"/>
        <xdr:cNvSpPr txBox="1"/>
      </xdr:nvSpPr>
      <xdr:spPr>
        <a:xfrm>
          <a:off x="12547111" y="98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8141</xdr:rowOff>
    </xdr:from>
    <xdr:to>
      <xdr:col>23</xdr:col>
      <xdr:colOff>517525</xdr:colOff>
      <xdr:row>78</xdr:row>
      <xdr:rowOff>98712</xdr:rowOff>
    </xdr:to>
    <xdr:cxnSp macro="">
      <xdr:nvCxnSpPr>
        <xdr:cNvPr id="624" name="直線コネクタ 623"/>
        <xdr:cNvCxnSpPr/>
      </xdr:nvCxnSpPr>
      <xdr:spPr>
        <a:xfrm flipV="1">
          <a:off x="15481300" y="13381241"/>
          <a:ext cx="8382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67362</xdr:rowOff>
    </xdr:from>
    <xdr:to>
      <xdr:col>22</xdr:col>
      <xdr:colOff>365125</xdr:colOff>
      <xdr:row>78</xdr:row>
      <xdr:rowOff>98712</xdr:rowOff>
    </xdr:to>
    <xdr:cxnSp macro="">
      <xdr:nvCxnSpPr>
        <xdr:cNvPr id="627" name="直線コネクタ 626"/>
        <xdr:cNvCxnSpPr/>
      </xdr:nvCxnSpPr>
      <xdr:spPr>
        <a:xfrm>
          <a:off x="14592300" y="13440462"/>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67362</xdr:rowOff>
    </xdr:from>
    <xdr:to>
      <xdr:col>21</xdr:col>
      <xdr:colOff>161925</xdr:colOff>
      <xdr:row>78</xdr:row>
      <xdr:rowOff>134716</xdr:rowOff>
    </xdr:to>
    <xdr:cxnSp macro="">
      <xdr:nvCxnSpPr>
        <xdr:cNvPr id="630" name="直線コネクタ 629"/>
        <xdr:cNvCxnSpPr/>
      </xdr:nvCxnSpPr>
      <xdr:spPr>
        <a:xfrm flipV="1">
          <a:off x="13703300" y="13440462"/>
          <a:ext cx="889000" cy="6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45493</xdr:rowOff>
    </xdr:from>
    <xdr:to>
      <xdr:col>19</xdr:col>
      <xdr:colOff>644525</xdr:colOff>
      <xdr:row>78</xdr:row>
      <xdr:rowOff>134716</xdr:rowOff>
    </xdr:to>
    <xdr:cxnSp macro="">
      <xdr:nvCxnSpPr>
        <xdr:cNvPr id="633" name="直線コネクタ 632"/>
        <xdr:cNvCxnSpPr/>
      </xdr:nvCxnSpPr>
      <xdr:spPr>
        <a:xfrm>
          <a:off x="12814300" y="13418593"/>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128791</xdr:rowOff>
    </xdr:from>
    <xdr:to>
      <xdr:col>23</xdr:col>
      <xdr:colOff>568325</xdr:colOff>
      <xdr:row>78</xdr:row>
      <xdr:rowOff>58941</xdr:rowOff>
    </xdr:to>
    <xdr:sp macro="" textlink="">
      <xdr:nvSpPr>
        <xdr:cNvPr id="643" name="円/楕円 642"/>
        <xdr:cNvSpPr/>
      </xdr:nvSpPr>
      <xdr:spPr>
        <a:xfrm>
          <a:off x="16268700" y="133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151668</xdr:rowOff>
    </xdr:from>
    <xdr:ext cx="534377" cy="259045"/>
    <xdr:sp macro="" textlink="">
      <xdr:nvSpPr>
        <xdr:cNvPr id="644" name="災害復旧費該当値テキスト"/>
        <xdr:cNvSpPr txBox="1"/>
      </xdr:nvSpPr>
      <xdr:spPr>
        <a:xfrm>
          <a:off x="16370300" y="131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47912</xdr:rowOff>
    </xdr:from>
    <xdr:to>
      <xdr:col>22</xdr:col>
      <xdr:colOff>415925</xdr:colOff>
      <xdr:row>78</xdr:row>
      <xdr:rowOff>149512</xdr:rowOff>
    </xdr:to>
    <xdr:sp macro="" textlink="">
      <xdr:nvSpPr>
        <xdr:cNvPr id="645" name="円/楕円 644"/>
        <xdr:cNvSpPr/>
      </xdr:nvSpPr>
      <xdr:spPr>
        <a:xfrm>
          <a:off x="15430500" y="134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166039</xdr:rowOff>
    </xdr:from>
    <xdr:ext cx="469744" cy="259045"/>
    <xdr:sp macro="" textlink="">
      <xdr:nvSpPr>
        <xdr:cNvPr id="646" name="テキスト ボックス 645"/>
        <xdr:cNvSpPr txBox="1"/>
      </xdr:nvSpPr>
      <xdr:spPr>
        <a:xfrm>
          <a:off x="15246427" y="1319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16562</xdr:rowOff>
    </xdr:from>
    <xdr:to>
      <xdr:col>21</xdr:col>
      <xdr:colOff>212725</xdr:colOff>
      <xdr:row>78</xdr:row>
      <xdr:rowOff>118162</xdr:rowOff>
    </xdr:to>
    <xdr:sp macro="" textlink="">
      <xdr:nvSpPr>
        <xdr:cNvPr id="647" name="円/楕円 646"/>
        <xdr:cNvSpPr/>
      </xdr:nvSpPr>
      <xdr:spPr>
        <a:xfrm>
          <a:off x="14541500" y="133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134689</xdr:rowOff>
    </xdr:from>
    <xdr:ext cx="534377" cy="259045"/>
    <xdr:sp macro="" textlink="">
      <xdr:nvSpPr>
        <xdr:cNvPr id="648" name="テキスト ボックス 647"/>
        <xdr:cNvSpPr txBox="1"/>
      </xdr:nvSpPr>
      <xdr:spPr>
        <a:xfrm>
          <a:off x="14325111" y="131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83916</xdr:rowOff>
    </xdr:from>
    <xdr:to>
      <xdr:col>20</xdr:col>
      <xdr:colOff>9525</xdr:colOff>
      <xdr:row>79</xdr:row>
      <xdr:rowOff>14066</xdr:rowOff>
    </xdr:to>
    <xdr:sp macro="" textlink="">
      <xdr:nvSpPr>
        <xdr:cNvPr id="649" name="円/楕円 648"/>
        <xdr:cNvSpPr/>
      </xdr:nvSpPr>
      <xdr:spPr>
        <a:xfrm>
          <a:off x="13652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5193</xdr:rowOff>
    </xdr:from>
    <xdr:ext cx="469744" cy="259045"/>
    <xdr:sp macro="" textlink="">
      <xdr:nvSpPr>
        <xdr:cNvPr id="650" name="テキスト ボックス 649"/>
        <xdr:cNvSpPr txBox="1"/>
      </xdr:nvSpPr>
      <xdr:spPr>
        <a:xfrm>
          <a:off x="13468427" y="135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166143</xdr:rowOff>
    </xdr:from>
    <xdr:to>
      <xdr:col>18</xdr:col>
      <xdr:colOff>492125</xdr:colOff>
      <xdr:row>78</xdr:row>
      <xdr:rowOff>96293</xdr:rowOff>
    </xdr:to>
    <xdr:sp macro="" textlink="">
      <xdr:nvSpPr>
        <xdr:cNvPr id="651" name="円/楕円 650"/>
        <xdr:cNvSpPr/>
      </xdr:nvSpPr>
      <xdr:spPr>
        <a:xfrm>
          <a:off x="12763500" y="133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112820</xdr:rowOff>
    </xdr:from>
    <xdr:ext cx="534377" cy="259045"/>
    <xdr:sp macro="" textlink="">
      <xdr:nvSpPr>
        <xdr:cNvPr id="652" name="テキスト ボックス 651"/>
        <xdr:cNvSpPr txBox="1"/>
      </xdr:nvSpPr>
      <xdr:spPr>
        <a:xfrm>
          <a:off x="12547111" y="13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26108</xdr:rowOff>
    </xdr:from>
    <xdr:to>
      <xdr:col>23</xdr:col>
      <xdr:colOff>517525</xdr:colOff>
      <xdr:row>96</xdr:row>
      <xdr:rowOff>84567</xdr:rowOff>
    </xdr:to>
    <xdr:cxnSp macro="">
      <xdr:nvCxnSpPr>
        <xdr:cNvPr id="679" name="直線コネクタ 678"/>
        <xdr:cNvCxnSpPr/>
      </xdr:nvCxnSpPr>
      <xdr:spPr>
        <a:xfrm>
          <a:off x="15481300" y="16485308"/>
          <a:ext cx="838200" cy="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24009</xdr:rowOff>
    </xdr:from>
    <xdr:to>
      <xdr:col>22</xdr:col>
      <xdr:colOff>365125</xdr:colOff>
      <xdr:row>96</xdr:row>
      <xdr:rowOff>26108</xdr:rowOff>
    </xdr:to>
    <xdr:cxnSp macro="">
      <xdr:nvCxnSpPr>
        <xdr:cNvPr id="682" name="直線コネクタ 681"/>
        <xdr:cNvCxnSpPr/>
      </xdr:nvCxnSpPr>
      <xdr:spPr>
        <a:xfrm>
          <a:off x="14592300" y="16483209"/>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171352</xdr:rowOff>
    </xdr:from>
    <xdr:to>
      <xdr:col>21</xdr:col>
      <xdr:colOff>161925</xdr:colOff>
      <xdr:row>96</xdr:row>
      <xdr:rowOff>24009</xdr:rowOff>
    </xdr:to>
    <xdr:cxnSp macro="">
      <xdr:nvCxnSpPr>
        <xdr:cNvPr id="685" name="直線コネクタ 684"/>
        <xdr:cNvCxnSpPr/>
      </xdr:nvCxnSpPr>
      <xdr:spPr>
        <a:xfrm>
          <a:off x="13703300" y="16459102"/>
          <a:ext cx="889000" cy="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159885</xdr:rowOff>
    </xdr:from>
    <xdr:to>
      <xdr:col>19</xdr:col>
      <xdr:colOff>644525</xdr:colOff>
      <xdr:row>95</xdr:row>
      <xdr:rowOff>171352</xdr:rowOff>
    </xdr:to>
    <xdr:cxnSp macro="">
      <xdr:nvCxnSpPr>
        <xdr:cNvPr id="688" name="直線コネクタ 687"/>
        <xdr:cNvCxnSpPr/>
      </xdr:nvCxnSpPr>
      <xdr:spPr>
        <a:xfrm>
          <a:off x="12814300" y="16447635"/>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33767</xdr:rowOff>
    </xdr:from>
    <xdr:to>
      <xdr:col>23</xdr:col>
      <xdr:colOff>568325</xdr:colOff>
      <xdr:row>96</xdr:row>
      <xdr:rowOff>135367</xdr:rowOff>
    </xdr:to>
    <xdr:sp macro="" textlink="">
      <xdr:nvSpPr>
        <xdr:cNvPr id="698" name="円/楕円 697"/>
        <xdr:cNvSpPr/>
      </xdr:nvSpPr>
      <xdr:spPr>
        <a:xfrm>
          <a:off x="16268700" y="16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12194</xdr:rowOff>
    </xdr:from>
    <xdr:ext cx="534377" cy="259045"/>
    <xdr:sp macro="" textlink="">
      <xdr:nvSpPr>
        <xdr:cNvPr id="699" name="公債費該当値テキスト"/>
        <xdr:cNvSpPr txBox="1"/>
      </xdr:nvSpPr>
      <xdr:spPr>
        <a:xfrm>
          <a:off x="16370300" y="1647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87,059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146758</xdr:rowOff>
    </xdr:from>
    <xdr:to>
      <xdr:col>22</xdr:col>
      <xdr:colOff>415925</xdr:colOff>
      <xdr:row>96</xdr:row>
      <xdr:rowOff>76908</xdr:rowOff>
    </xdr:to>
    <xdr:sp macro="" textlink="">
      <xdr:nvSpPr>
        <xdr:cNvPr id="700" name="円/楕円 699"/>
        <xdr:cNvSpPr/>
      </xdr:nvSpPr>
      <xdr:spPr>
        <a:xfrm>
          <a:off x="15430500" y="164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68035</xdr:rowOff>
    </xdr:from>
    <xdr:ext cx="534377" cy="259045"/>
    <xdr:sp macro="" textlink="">
      <xdr:nvSpPr>
        <xdr:cNvPr id="701" name="テキスト ボックス 700"/>
        <xdr:cNvSpPr txBox="1"/>
      </xdr:nvSpPr>
      <xdr:spPr>
        <a:xfrm>
          <a:off x="15214111" y="165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144659</xdr:rowOff>
    </xdr:from>
    <xdr:to>
      <xdr:col>21</xdr:col>
      <xdr:colOff>212725</xdr:colOff>
      <xdr:row>96</xdr:row>
      <xdr:rowOff>74809</xdr:rowOff>
    </xdr:to>
    <xdr:sp macro="" textlink="">
      <xdr:nvSpPr>
        <xdr:cNvPr id="702" name="円/楕円 701"/>
        <xdr:cNvSpPr/>
      </xdr:nvSpPr>
      <xdr:spPr>
        <a:xfrm>
          <a:off x="14541500" y="164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65936</xdr:rowOff>
    </xdr:from>
    <xdr:ext cx="599010" cy="259045"/>
    <xdr:sp macro="" textlink="">
      <xdr:nvSpPr>
        <xdr:cNvPr id="703" name="テキスト ボックス 702"/>
        <xdr:cNvSpPr txBox="1"/>
      </xdr:nvSpPr>
      <xdr:spPr>
        <a:xfrm>
          <a:off x="14292794" y="165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120552</xdr:rowOff>
    </xdr:from>
    <xdr:to>
      <xdr:col>20</xdr:col>
      <xdr:colOff>9525</xdr:colOff>
      <xdr:row>96</xdr:row>
      <xdr:rowOff>50702</xdr:rowOff>
    </xdr:to>
    <xdr:sp macro="" textlink="">
      <xdr:nvSpPr>
        <xdr:cNvPr id="704" name="円/楕円 703"/>
        <xdr:cNvSpPr/>
      </xdr:nvSpPr>
      <xdr:spPr>
        <a:xfrm>
          <a:off x="13652500" y="164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41829</xdr:rowOff>
    </xdr:from>
    <xdr:ext cx="599010" cy="259045"/>
    <xdr:sp macro="" textlink="">
      <xdr:nvSpPr>
        <xdr:cNvPr id="705" name="テキスト ボックス 704"/>
        <xdr:cNvSpPr txBox="1"/>
      </xdr:nvSpPr>
      <xdr:spPr>
        <a:xfrm>
          <a:off x="13403794" y="1650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109085</xdr:rowOff>
    </xdr:from>
    <xdr:to>
      <xdr:col>18</xdr:col>
      <xdr:colOff>492125</xdr:colOff>
      <xdr:row>96</xdr:row>
      <xdr:rowOff>39235</xdr:rowOff>
    </xdr:to>
    <xdr:sp macro="" textlink="">
      <xdr:nvSpPr>
        <xdr:cNvPr id="706" name="円/楕円 705"/>
        <xdr:cNvSpPr/>
      </xdr:nvSpPr>
      <xdr:spPr>
        <a:xfrm>
          <a:off x="12763500" y="163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30362</xdr:rowOff>
    </xdr:from>
    <xdr:ext cx="599010" cy="259045"/>
    <xdr:sp macro="" textlink="">
      <xdr:nvSpPr>
        <xdr:cNvPr id="707" name="テキスト ボックス 706"/>
        <xdr:cNvSpPr txBox="1"/>
      </xdr:nvSpPr>
      <xdr:spPr>
        <a:xfrm>
          <a:off x="12514794" y="164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総務費は，前年度に実施した役場庁舎及び教育委員会庁舎の大規模改修の完了，減債基金積立額の減額により減少となっている。</a:t>
          </a:r>
          <a:endParaRPr kumimoji="1" lang="en-US" altLang="ja-JP" sz="1300">
            <a:latin typeface="ＭＳ Ｐゴシック"/>
          </a:endParaRPr>
        </a:p>
        <a:p>
          <a:r>
            <a:rPr kumimoji="1" lang="ja-JP" altLang="en-US" sz="1300">
              <a:latin typeface="ＭＳ Ｐゴシック"/>
            </a:rPr>
            <a:t>　 農林水産業費は，一人当たり</a:t>
          </a:r>
          <a:r>
            <a:rPr kumimoji="1" lang="en-US" altLang="ja-JP" sz="1300">
              <a:latin typeface="ＭＳ Ｐゴシック"/>
            </a:rPr>
            <a:t>77,249</a:t>
          </a:r>
          <a:r>
            <a:rPr kumimoji="1" lang="ja-JP" altLang="en-US" sz="1300">
              <a:latin typeface="ＭＳ Ｐゴシック"/>
            </a:rPr>
            <a:t>千円となっており，前年比</a:t>
          </a:r>
          <a:r>
            <a:rPr kumimoji="1" lang="en-US" altLang="ja-JP" sz="1300">
              <a:latin typeface="ＭＳ Ｐゴシック"/>
            </a:rPr>
            <a:t>14.8</a:t>
          </a:r>
          <a:r>
            <a:rPr kumimoji="1" lang="ja-JP" altLang="en-US" sz="1300">
              <a:latin typeface="ＭＳ Ｐゴシック"/>
            </a:rPr>
            <a:t>％の減となっているが，農業基盤整備事業費の減少，さとうきび産地活性化事業（精脱葉施設）の事業完了などが主な要因である。　　</a:t>
          </a:r>
          <a:endParaRPr kumimoji="1" lang="en-US" altLang="ja-JP" sz="1300">
            <a:latin typeface="ＭＳ Ｐゴシック"/>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災害復旧費</a:t>
          </a:r>
          <a:r>
            <a:rPr kumimoji="1" lang="ja-JP" altLang="en-US" sz="1300">
              <a:solidFill>
                <a:schemeClr val="dk1"/>
              </a:solidFill>
              <a:effectLst/>
              <a:latin typeface="+mn-lt"/>
              <a:ea typeface="+mn-ea"/>
              <a:cs typeface="+mn-cs"/>
            </a:rPr>
            <a:t>，</a:t>
          </a:r>
          <a:r>
            <a:rPr kumimoji="1" lang="ja-JP" altLang="en-US" sz="1300">
              <a:latin typeface="ＭＳ Ｐゴシック"/>
            </a:rPr>
            <a:t>商工費及び消防費については，前年度と比較して大幅に増加している。災害復旧費については，梅雨前線豪雨による町内の公共土木，農地等への災害発生によるものである。商工費については，自然レクリエーション村の整備，地域消費喚起・生活支援型交付金事業等によるものであり，前年度と比較すると一人当たり</a:t>
          </a:r>
          <a:r>
            <a:rPr kumimoji="1" lang="en-US" altLang="ja-JP" sz="1300">
              <a:latin typeface="ＭＳ Ｐゴシック"/>
            </a:rPr>
            <a:t>136.4</a:t>
          </a:r>
          <a:r>
            <a:rPr kumimoji="1" lang="ja-JP" altLang="en-US" sz="1300">
              <a:latin typeface="ＭＳ Ｐゴシック"/>
            </a:rPr>
            <a:t>％増となっている。消防費については，継続事業の防災行政無線デジタル化事業が要因であるが，本事業は平成</a:t>
          </a:r>
          <a:r>
            <a:rPr kumimoji="1" lang="en-US" altLang="ja-JP" sz="1300">
              <a:latin typeface="ＭＳ Ｐゴシック"/>
            </a:rPr>
            <a:t>28</a:t>
          </a:r>
          <a:r>
            <a:rPr kumimoji="1" lang="ja-JP" altLang="en-US" sz="1300">
              <a:latin typeface="ＭＳ Ｐゴシック"/>
            </a:rPr>
            <a:t>年度で事業完了のため，今後は減少していく見込み。　</a:t>
          </a:r>
          <a:endParaRPr kumimoji="1" lang="en-US" altLang="ja-JP" sz="1300">
            <a:latin typeface="ＭＳ Ｐゴシック"/>
          </a:endParaRPr>
        </a:p>
        <a:p>
          <a:r>
            <a:rPr kumimoji="1" lang="ja-JP" altLang="en-US" sz="1300">
              <a:latin typeface="ＭＳ Ｐゴシック"/>
            </a:rPr>
            <a:t>　 全体的に見ると大きく増減のある科目もあるが，決算額としてはほぼ前年度並みの額となっている。</a:t>
          </a:r>
          <a:endParaRPr kumimoji="1" lang="en-US" altLang="ja-JP" sz="1300">
            <a:latin typeface="ＭＳ Ｐゴシック"/>
          </a:endParaRPr>
        </a:p>
        <a:p>
          <a:r>
            <a:rPr kumimoji="1" lang="ja-JP" altLang="en-US" sz="1300">
              <a:latin typeface="ＭＳ Ｐゴシック"/>
            </a:rPr>
            <a:t>今後とも更なる効率化を促進するとともに，新規事業の実施等について総点検を図り，財政の健全化に努める。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実質単年度収支は、赤字となったものの，実質収支額は，継続的に黒字を確保している。財政調整基金残高は</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年度から取り崩しはなく積立てており，標準財政規模比としては増加している。</a:t>
          </a:r>
          <a:endParaRPr lang="ja-JP" altLang="ja-JP" sz="1400">
            <a:effectLst/>
          </a:endParaRPr>
        </a:p>
        <a:p>
          <a:r>
            <a:rPr kumimoji="1" lang="ja-JP" altLang="ja-JP" sz="1100">
              <a:solidFill>
                <a:schemeClr val="dk1"/>
              </a:solidFill>
              <a:effectLst/>
              <a:latin typeface="+mn-lt"/>
              <a:ea typeface="+mn-ea"/>
              <a:cs typeface="+mn-cs"/>
            </a:rPr>
            <a:t>　今後も財政環境が一段と厳しくなると思われるが，事務事業の見直し・統廃合など歳出の合理化等行政改革を推進し，健全な行政運営に努めていく。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連結実質赤字比率は，一般会計及び特別会計の実質収支が黒字であり，公営企業会計では資金不足が発生していないことから全ての会計で黒字となっている。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給水人口及び水需要の減少による料金収入の減少，施設の老朽化による維持管理費の増により利益が近年減少している状況</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，その他会計の経年変化においては，</a:t>
          </a:r>
          <a:r>
            <a:rPr kumimoji="1" lang="ja-JP" altLang="en-US" sz="1100">
              <a:solidFill>
                <a:schemeClr val="dk1"/>
              </a:solidFill>
              <a:effectLst/>
              <a:latin typeface="+mn-lt"/>
              <a:ea typeface="+mn-ea"/>
              <a:cs typeface="+mn-cs"/>
            </a:rPr>
            <a:t>ほぼ横ばいで推移している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今後も，各会計において独立採算性のもと，財政健全化に向けた取組を進め，町全体として健全な財政運営を維持するよう努める。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6569412</v>
      </c>
      <c r="BO4" s="409"/>
      <c r="BP4" s="409"/>
      <c r="BQ4" s="409"/>
      <c r="BR4" s="409"/>
      <c r="BS4" s="409"/>
      <c r="BT4" s="409"/>
      <c r="BU4" s="410"/>
      <c r="BV4" s="408">
        <v>6545355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v>
      </c>
      <c r="CU4" s="586"/>
      <c r="CV4" s="586"/>
      <c r="CW4" s="586"/>
      <c r="CX4" s="586"/>
      <c r="CY4" s="586"/>
      <c r="CZ4" s="586"/>
      <c r="DA4" s="587"/>
      <c r="DB4" s="585">
        <v>1.8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6458961</v>
      </c>
      <c r="BO5" s="414"/>
      <c r="BP5" s="414"/>
      <c r="BQ5" s="414"/>
      <c r="BR5" s="414"/>
      <c r="BS5" s="414"/>
      <c r="BT5" s="414"/>
      <c r="BU5" s="415"/>
      <c r="BV5" s="413">
        <v>6450695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90.1</v>
      </c>
      <c r="CU5" s="384"/>
      <c r="CV5" s="384"/>
      <c r="CW5" s="384"/>
      <c r="CX5" s="384"/>
      <c r="CY5" s="384"/>
      <c r="CZ5" s="384"/>
      <c r="DA5" s="385"/>
      <c r="DB5" s="383">
        <v>92.5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110451</v>
      </c>
      <c r="BO6" s="414"/>
      <c r="BP6" s="414"/>
      <c r="BQ6" s="414"/>
      <c r="BR6" s="414"/>
      <c r="BS6" s="414"/>
      <c r="BT6" s="414"/>
      <c r="BU6" s="415"/>
      <c r="BV6" s="413">
        <v>94660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94.8</v>
      </c>
      <c r="CU6" s="560"/>
      <c r="CV6" s="560"/>
      <c r="CW6" s="560"/>
      <c r="CX6" s="560"/>
      <c r="CY6" s="560"/>
      <c r="CZ6" s="560"/>
      <c r="DA6" s="561"/>
      <c r="DB6" s="559">
        <v>97.6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54892</v>
      </c>
      <c r="BO7" s="414"/>
      <c r="BP7" s="414"/>
      <c r="BQ7" s="414"/>
      <c r="BR7" s="414"/>
      <c r="BS7" s="414"/>
      <c r="BT7" s="414"/>
      <c r="BU7" s="415"/>
      <c r="BV7" s="413">
        <v>28655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3841583</v>
      </c>
      <c r="CU7" s="414"/>
      <c r="CV7" s="414"/>
      <c r="CW7" s="414"/>
      <c r="CX7" s="414"/>
      <c r="CY7" s="414"/>
      <c r="CZ7" s="414"/>
      <c r="DA7" s="415"/>
      <c r="DB7" s="413">
        <v>3750048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55559</v>
      </c>
      <c r="BO8" s="414"/>
      <c r="BP8" s="414"/>
      <c r="BQ8" s="414"/>
      <c r="BR8" s="414"/>
      <c r="BS8" s="414"/>
      <c r="BT8" s="414"/>
      <c r="BU8" s="415"/>
      <c r="BV8" s="413">
        <v>66005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8135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-10446</v>
      </c>
      <c r="BO9" s="414"/>
      <c r="BP9" s="414"/>
      <c r="BQ9" s="414"/>
      <c r="BR9" s="414"/>
      <c r="BS9" s="414"/>
      <c r="BT9" s="414"/>
      <c r="BU9" s="415"/>
      <c r="BV9" s="413">
        <v>-1753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16.2</v>
      </c>
      <c r="CU9" s="384"/>
      <c r="CV9" s="384"/>
      <c r="CW9" s="384"/>
      <c r="CX9" s="384"/>
      <c r="CY9" s="384"/>
      <c r="CZ9" s="384"/>
      <c r="DA9" s="385"/>
      <c r="DB9" s="383">
        <v>17.899999999999999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8696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1200</v>
      </c>
      <c r="BO10" s="414"/>
      <c r="BP10" s="414"/>
      <c r="BQ10" s="414"/>
      <c r="BR10" s="414"/>
      <c r="BS10" s="414"/>
      <c r="BT10" s="414"/>
      <c r="BU10" s="415"/>
      <c r="BV10" s="413">
        <v>770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8373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8360</v>
      </c>
      <c r="S13" s="515"/>
      <c r="T13" s="515"/>
      <c r="U13" s="515"/>
      <c r="V13" s="516"/>
      <c r="W13" s="502" t="s">
        <v>120</v>
      </c>
      <c r="X13" s="426"/>
      <c r="Y13" s="426"/>
      <c r="Z13" s="426"/>
      <c r="AA13" s="426"/>
      <c r="AB13" s="427"/>
      <c r="AC13" s="389">
        <v>1725</v>
      </c>
      <c r="AD13" s="390"/>
      <c r="AE13" s="390"/>
      <c r="AF13" s="390"/>
      <c r="AG13" s="391"/>
      <c r="AH13" s="389">
        <v>1920</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-9246</v>
      </c>
      <c r="BO13" s="414"/>
      <c r="BP13" s="414"/>
      <c r="BQ13" s="414"/>
      <c r="BR13" s="414"/>
      <c r="BS13" s="414"/>
      <c r="BT13" s="414"/>
      <c r="BU13" s="415"/>
      <c r="BV13" s="413">
        <v>-983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8.1</v>
      </c>
      <c r="CU13" s="384"/>
      <c r="CV13" s="384"/>
      <c r="CW13" s="384"/>
      <c r="CX13" s="384"/>
      <c r="CY13" s="384"/>
      <c r="CZ13" s="384"/>
      <c r="DA13" s="385"/>
      <c r="DB13" s="383">
        <v>9.1999999999999993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8502</v>
      </c>
      <c r="S14" s="515"/>
      <c r="T14" s="515"/>
      <c r="U14" s="515"/>
      <c r="V14" s="516"/>
      <c r="W14" s="517"/>
      <c r="X14" s="429"/>
      <c r="Y14" s="429"/>
      <c r="Z14" s="429"/>
      <c r="AA14" s="429"/>
      <c r="AB14" s="430"/>
      <c r="AC14" s="507">
        <v>37.6</v>
      </c>
      <c r="AD14" s="508"/>
      <c r="AE14" s="508"/>
      <c r="AF14" s="508"/>
      <c r="AG14" s="509"/>
      <c r="AH14" s="507">
        <v>38.299999999999997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31.6</v>
      </c>
      <c r="CU14" s="486"/>
      <c r="CV14" s="486"/>
      <c r="CW14" s="486"/>
      <c r="CX14" s="486"/>
      <c r="CY14" s="486"/>
      <c r="CZ14" s="486"/>
      <c r="DA14" s="487"/>
      <c r="DB14" s="518">
        <v>27.7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8488</v>
      </c>
      <c r="S15" s="515"/>
      <c r="T15" s="515"/>
      <c r="U15" s="515"/>
      <c r="V15" s="516"/>
      <c r="W15" s="502" t="s">
        <v>126</v>
      </c>
      <c r="X15" s="426"/>
      <c r="Y15" s="426"/>
      <c r="Z15" s="426"/>
      <c r="AA15" s="426"/>
      <c r="AB15" s="427"/>
      <c r="AC15" s="389">
        <v>515</v>
      </c>
      <c r="AD15" s="390"/>
      <c r="AE15" s="390"/>
      <c r="AF15" s="390"/>
      <c r="AG15" s="391"/>
      <c r="AH15" s="389">
        <v>715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785937</v>
      </c>
      <c r="BO15" s="409"/>
      <c r="BP15" s="409"/>
      <c r="BQ15" s="409"/>
      <c r="BR15" s="409"/>
      <c r="BS15" s="409"/>
      <c r="BT15" s="409"/>
      <c r="BU15" s="410"/>
      <c r="BV15" s="408">
        <v>739266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11.2</v>
      </c>
      <c r="AD16" s="508"/>
      <c r="AE16" s="508"/>
      <c r="AF16" s="508"/>
      <c r="AG16" s="509"/>
      <c r="AH16" s="507">
        <v>14.2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3453205</v>
      </c>
      <c r="BO16" s="414"/>
      <c r="BP16" s="414"/>
      <c r="BQ16" s="414"/>
      <c r="BR16" s="414"/>
      <c r="BS16" s="414"/>
      <c r="BT16" s="414"/>
      <c r="BU16" s="415"/>
      <c r="BV16" s="413">
        <v>3358821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2353</v>
      </c>
      <c r="AD17" s="390"/>
      <c r="AE17" s="390"/>
      <c r="AF17" s="390"/>
      <c r="AG17" s="391"/>
      <c r="AH17" s="389">
        <v>2382</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981507</v>
      </c>
      <c r="BO17" s="414"/>
      <c r="BP17" s="414"/>
      <c r="BQ17" s="414"/>
      <c r="BR17" s="414"/>
      <c r="BS17" s="414"/>
      <c r="BT17" s="414"/>
      <c r="BU17" s="415"/>
      <c r="BV17" s="413">
        <v>931850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137.18</v>
      </c>
      <c r="M18" s="478"/>
      <c r="N18" s="478"/>
      <c r="O18" s="478"/>
      <c r="P18" s="478"/>
      <c r="Q18" s="478"/>
      <c r="R18" s="479"/>
      <c r="S18" s="479"/>
      <c r="T18" s="479"/>
      <c r="U18" s="479"/>
      <c r="V18" s="480"/>
      <c r="W18" s="494"/>
      <c r="X18" s="495"/>
      <c r="Y18" s="495"/>
      <c r="Z18" s="495"/>
      <c r="AA18" s="495"/>
      <c r="AB18" s="503"/>
      <c r="AC18" s="377">
        <v>51.2</v>
      </c>
      <c r="AD18" s="378"/>
      <c r="AE18" s="378"/>
      <c r="AF18" s="378"/>
      <c r="AG18" s="481"/>
      <c r="AH18" s="377">
        <v>47.5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3494495</v>
      </c>
      <c r="BO18" s="414"/>
      <c r="BP18" s="414"/>
      <c r="BQ18" s="414"/>
      <c r="BR18" s="414"/>
      <c r="BS18" s="414"/>
      <c r="BT18" s="414"/>
      <c r="BU18" s="415"/>
      <c r="BV18" s="413">
        <v>3502510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59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4273391</v>
      </c>
      <c r="BO19" s="414"/>
      <c r="BP19" s="414"/>
      <c r="BQ19" s="414"/>
      <c r="BR19" s="414"/>
      <c r="BS19" s="414"/>
      <c r="BT19" s="414"/>
      <c r="BU19" s="415"/>
      <c r="BV19" s="413">
        <v>4517498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3741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7417962</v>
      </c>
      <c r="BO23" s="414"/>
      <c r="BP23" s="414"/>
      <c r="BQ23" s="414"/>
      <c r="BR23" s="414"/>
      <c r="BS23" s="414"/>
      <c r="BT23" s="414"/>
      <c r="BU23" s="415"/>
      <c r="BV23" s="413">
        <v>6887174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6849</v>
      </c>
      <c r="R24" s="390"/>
      <c r="S24" s="390"/>
      <c r="T24" s="390"/>
      <c r="U24" s="390"/>
      <c r="V24" s="391"/>
      <c r="W24" s="455"/>
      <c r="X24" s="446"/>
      <c r="Y24" s="447"/>
      <c r="Z24" s="386" t="s">
        <v>149</v>
      </c>
      <c r="AA24" s="387"/>
      <c r="AB24" s="387"/>
      <c r="AC24" s="387"/>
      <c r="AD24" s="387"/>
      <c r="AE24" s="387"/>
      <c r="AF24" s="387"/>
      <c r="AG24" s="388"/>
      <c r="AH24" s="389">
        <v>125</v>
      </c>
      <c r="AI24" s="390"/>
      <c r="AJ24" s="390"/>
      <c r="AK24" s="390"/>
      <c r="AL24" s="391"/>
      <c r="AM24" s="389">
        <v>401875</v>
      </c>
      <c r="AN24" s="390"/>
      <c r="AO24" s="390"/>
      <c r="AP24" s="390"/>
      <c r="AQ24" s="390"/>
      <c r="AR24" s="391"/>
      <c r="AS24" s="389">
        <v>3215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6909291</v>
      </c>
      <c r="BO24" s="414"/>
      <c r="BP24" s="414"/>
      <c r="BQ24" s="414"/>
      <c r="BR24" s="414"/>
      <c r="BS24" s="414"/>
      <c r="BT24" s="414"/>
      <c r="BU24" s="415"/>
      <c r="BV24" s="413">
        <v>6372379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5700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662040</v>
      </c>
      <c r="BO25" s="409"/>
      <c r="BP25" s="409"/>
      <c r="BQ25" s="409"/>
      <c r="BR25" s="409"/>
      <c r="BS25" s="409"/>
      <c r="BT25" s="409"/>
      <c r="BU25" s="410"/>
      <c r="BV25" s="408">
        <v>240716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5387</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3040</v>
      </c>
      <c r="R27" s="390"/>
      <c r="S27" s="390"/>
      <c r="T27" s="390"/>
      <c r="U27" s="390"/>
      <c r="V27" s="391"/>
      <c r="W27" s="455"/>
      <c r="X27" s="446"/>
      <c r="Y27" s="447"/>
      <c r="Z27" s="386" t="s">
        <v>158</v>
      </c>
      <c r="AA27" s="387"/>
      <c r="AB27" s="387"/>
      <c r="AC27" s="387"/>
      <c r="AD27" s="387"/>
      <c r="AE27" s="387"/>
      <c r="AF27" s="387"/>
      <c r="AG27" s="388"/>
      <c r="AH27" s="389">
        <v>2</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255321</v>
      </c>
      <c r="BO27" s="417"/>
      <c r="BP27" s="417"/>
      <c r="BQ27" s="417"/>
      <c r="BR27" s="417"/>
      <c r="BS27" s="417"/>
      <c r="BT27" s="417"/>
      <c r="BU27" s="418"/>
      <c r="BV27" s="416">
        <v>255179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2510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653166</v>
      </c>
      <c r="BO28" s="409"/>
      <c r="BP28" s="409"/>
      <c r="BQ28" s="409"/>
      <c r="BR28" s="409"/>
      <c r="BS28" s="409"/>
      <c r="BT28" s="409"/>
      <c r="BU28" s="410"/>
      <c r="BV28" s="408">
        <v>616966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12</v>
      </c>
      <c r="M29" s="390"/>
      <c r="N29" s="390"/>
      <c r="O29" s="390"/>
      <c r="P29" s="391"/>
      <c r="Q29" s="389">
        <v>2280</v>
      </c>
      <c r="R29" s="390"/>
      <c r="S29" s="390"/>
      <c r="T29" s="390"/>
      <c r="U29" s="390"/>
      <c r="V29" s="391"/>
      <c r="W29" s="456"/>
      <c r="X29" s="457"/>
      <c r="Y29" s="458"/>
      <c r="Z29" s="386" t="s">
        <v>166</v>
      </c>
      <c r="AA29" s="387"/>
      <c r="AB29" s="387"/>
      <c r="AC29" s="387"/>
      <c r="AD29" s="387"/>
      <c r="AE29" s="387"/>
      <c r="AF29" s="387"/>
      <c r="AG29" s="388"/>
      <c r="AH29" s="389">
        <v>127</v>
      </c>
      <c r="AI29" s="390"/>
      <c r="AJ29" s="390"/>
      <c r="AK29" s="390"/>
      <c r="AL29" s="391"/>
      <c r="AM29" s="389">
        <v>410559</v>
      </c>
      <c r="AN29" s="390"/>
      <c r="AO29" s="390"/>
      <c r="AP29" s="390"/>
      <c r="AQ29" s="390"/>
      <c r="AR29" s="391"/>
      <c r="AS29" s="389">
        <v>3233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1811080</v>
      </c>
      <c r="BO29" s="414"/>
      <c r="BP29" s="414"/>
      <c r="BQ29" s="414"/>
      <c r="BR29" s="414"/>
      <c r="BS29" s="414"/>
      <c r="BT29" s="414"/>
      <c r="BU29" s="415"/>
      <c r="BV29" s="413">
        <v>1645319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933743</v>
      </c>
      <c r="BO30" s="417"/>
      <c r="BP30" s="417"/>
      <c r="BQ30" s="417"/>
      <c r="BR30" s="417"/>
      <c r="BS30" s="417"/>
      <c r="BT30" s="417"/>
      <c r="BU30" s="418"/>
      <c r="BV30" s="416">
        <v>971750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中南衛生管理組合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種子島農業公社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と畜場特別会計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熊毛地区消防組合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種子島空港ターミナルビル</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種子島地区広域事務組合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公立種子島病院組合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鹿児島県市町村総合事務組合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鹿児島県後期高齢者医療広域連合（一般会計）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鹿児島県後期高齢者医療広域連合（特別会計）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種子島産婦人科医院組合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524</v>
      </c>
      <c r="D34" s="1181"/>
      <c r="E34" s="1182"/>
      <c r="F34" s="32">
        <v>3.72</v>
      </c>
      <c r="G34" s="33">
        <v>3.94</v>
      </c>
      <c r="H34" s="33">
        <v>3.98</v>
      </c>
      <c r="I34" s="33">
        <v>2.5499999999999998</v>
      </c>
      <c r="J34" s="34">
        <v>2.1800000000000002</v>
      </c>
      <c r="K34" s="22"/>
      <c r="L34" s="22"/>
      <c r="M34" s="22"/>
      <c r="N34" s="22"/>
      <c r="O34" s="22"/>
      <c r="P34" s="22"/>
    </row>
    <row r="35" spans="1:16" ht="39" customHeight="1">
      <c r="A35" s="22"/>
      <c r="B35" s="35"/>
      <c r="C35" s="1175" t="s">
        <v>525</v>
      </c>
      <c r="D35" s="1176"/>
      <c r="E35" s="1177"/>
      <c r="F35" s="36">
        <v>1.86</v>
      </c>
      <c r="G35" s="37">
        <v>1.67</v>
      </c>
      <c r="H35" s="37">
        <v>1.77</v>
      </c>
      <c r="I35" s="37">
        <v>1.76</v>
      </c>
      <c r="J35" s="38">
        <v>1.44</v>
      </c>
      <c r="K35" s="22"/>
      <c r="L35" s="22"/>
      <c r="M35" s="22"/>
      <c r="N35" s="22"/>
      <c r="O35" s="22"/>
      <c r="P35" s="22"/>
    </row>
    <row r="36" spans="1:16" ht="39" customHeight="1">
      <c r="A36" s="22"/>
      <c r="B36" s="35"/>
      <c r="C36" s="1175" t="s">
        <v>526</v>
      </c>
      <c r="D36" s="1176"/>
      <c r="E36" s="1177"/>
      <c r="F36" s="36">
        <v>0.42</v>
      </c>
      <c r="G36" s="37">
        <v>0.6</v>
      </c>
      <c r="H36" s="37">
        <v>0.5</v>
      </c>
      <c r="I36" s="37">
        <v>0.55000000000000004</v>
      </c>
      <c r="J36" s="38">
        <v>0.41</v>
      </c>
      <c r="K36" s="22"/>
      <c r="L36" s="22"/>
      <c r="M36" s="22"/>
      <c r="N36" s="22"/>
      <c r="O36" s="22"/>
      <c r="P36" s="22"/>
    </row>
    <row r="37" spans="1:16" ht="39" customHeight="1">
      <c r="A37" s="22"/>
      <c r="B37" s="35"/>
      <c r="C37" s="1175" t="s">
        <v>527</v>
      </c>
      <c r="D37" s="1176"/>
      <c r="E37" s="1177"/>
      <c r="F37" s="36">
        <v>0.06</v>
      </c>
      <c r="G37" s="37">
        <v>7.0000000000000007E-2</v>
      </c>
      <c r="H37" s="37">
        <v>0.03</v>
      </c>
      <c r="I37" s="37">
        <v>0.06</v>
      </c>
      <c r="J37" s="38">
        <v>7.0000000000000007E-2</v>
      </c>
      <c r="K37" s="22"/>
      <c r="L37" s="22"/>
      <c r="M37" s="22"/>
      <c r="N37" s="22"/>
      <c r="O37" s="22"/>
      <c r="P37" s="22"/>
    </row>
    <row r="38" spans="1:16" ht="39" customHeight="1">
      <c r="A38" s="22"/>
      <c r="B38" s="35"/>
      <c r="C38" s="1175" t="s">
        <v>528</v>
      </c>
      <c r="D38" s="1176"/>
      <c r="E38" s="1177"/>
      <c r="F38" s="36">
        <v>0.02</v>
      </c>
      <c r="G38" s="37">
        <v>0.03</v>
      </c>
      <c r="H38" s="37">
        <v>0.02</v>
      </c>
      <c r="I38" s="37">
        <v>0.04</v>
      </c>
      <c r="J38" s="38">
        <v>0.05</v>
      </c>
      <c r="K38" s="22"/>
      <c r="L38" s="22"/>
      <c r="M38" s="22"/>
      <c r="N38" s="22"/>
      <c r="O38" s="22"/>
      <c r="P38" s="22"/>
    </row>
    <row r="39" spans="1:16" ht="39" customHeight="1">
      <c r="A39" s="22"/>
      <c r="B39" s="35"/>
      <c r="C39" s="1175" t="s">
        <v>529</v>
      </c>
      <c r="D39" s="1176"/>
      <c r="E39" s="1177"/>
      <c r="F39" s="36">
        <v>7.0000000000000007E-2</v>
      </c>
      <c r="G39" s="37">
        <v>0.04</v>
      </c>
      <c r="H39" s="37">
        <v>0.04</v>
      </c>
      <c r="I39" s="37">
        <v>0.05</v>
      </c>
      <c r="J39" s="38">
        <v>0.03</v>
      </c>
      <c r="K39" s="22"/>
      <c r="L39" s="22"/>
      <c r="M39" s="22"/>
      <c r="N39" s="22"/>
      <c r="O39" s="22"/>
      <c r="P39" s="22"/>
    </row>
    <row r="40" spans="1:16" ht="39" customHeight="1">
      <c r="A40" s="22"/>
      <c r="B40" s="35"/>
      <c r="C40" s="1175" t="s">
        <v>530</v>
      </c>
      <c r="D40" s="1176"/>
      <c r="E40" s="1177"/>
      <c r="F40" s="36">
        <v>0.02</v>
      </c>
      <c r="G40" s="37">
        <v>0.01</v>
      </c>
      <c r="H40" s="37">
        <v>0.01</v>
      </c>
      <c r="I40" s="37">
        <v>0.01</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531</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532</v>
      </c>
      <c r="D43" s="1179"/>
      <c r="E43" s="118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939</v>
      </c>
      <c r="L45" s="60">
        <v>910</v>
      </c>
      <c r="M45" s="60">
        <v>860</v>
      </c>
      <c r="N45" s="60">
        <v>849</v>
      </c>
      <c r="O45" s="61">
        <v>729</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39</v>
      </c>
      <c r="L48" s="64">
        <v>45</v>
      </c>
      <c r="M48" s="64">
        <v>36</v>
      </c>
      <c r="N48" s="64">
        <v>38</v>
      </c>
      <c r="O48" s="65">
        <v>27</v>
      </c>
      <c r="P48" s="48"/>
      <c r="Q48" s="48"/>
      <c r="R48" s="48"/>
      <c r="S48" s="48"/>
      <c r="T48" s="48"/>
      <c r="U48" s="48"/>
    </row>
    <row r="49" spans="1:21" ht="30.75" customHeight="1">
      <c r="A49" s="48"/>
      <c r="B49" s="1193"/>
      <c r="C49" s="1194"/>
      <c r="D49" s="62"/>
      <c r="E49" s="1185" t="s">
        <v>16</v>
      </c>
      <c r="F49" s="1185"/>
      <c r="G49" s="1185"/>
      <c r="H49" s="1185"/>
      <c r="I49" s="1185"/>
      <c r="J49" s="1186"/>
      <c r="K49" s="63">
        <v>123</v>
      </c>
      <c r="L49" s="64">
        <v>91</v>
      </c>
      <c r="M49" s="64">
        <v>90</v>
      </c>
      <c r="N49" s="64">
        <v>110</v>
      </c>
      <c r="O49" s="65">
        <v>147</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0</v>
      </c>
      <c r="N50" s="64">
        <v>0</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19</v>
      </c>
      <c r="C52" s="1184"/>
      <c r="D52" s="66"/>
      <c r="E52" s="1185" t="s">
        <v>20</v>
      </c>
      <c r="F52" s="1185"/>
      <c r="G52" s="1185"/>
      <c r="H52" s="1185"/>
      <c r="I52" s="1185"/>
      <c r="J52" s="1186"/>
      <c r="K52" s="63">
        <v>767</v>
      </c>
      <c r="L52" s="64">
        <v>746</v>
      </c>
      <c r="M52" s="64">
        <v>725</v>
      </c>
      <c r="N52" s="64">
        <v>731</v>
      </c>
      <c r="O52" s="65">
        <v>679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334</v>
      </c>
      <c r="L53" s="69">
        <v>300</v>
      </c>
      <c r="M53" s="69">
        <v>261</v>
      </c>
      <c r="N53" s="69">
        <v>266</v>
      </c>
      <c r="O53" s="70">
        <v>224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1" t="s">
        <v>24</v>
      </c>
      <c r="C41" s="1212"/>
      <c r="D41" s="81"/>
      <c r="E41" s="1213" t="s">
        <v>25</v>
      </c>
      <c r="F41" s="1213"/>
      <c r="G41" s="1213"/>
      <c r="H41" s="1214"/>
      <c r="I41" s="82">
        <v>6700</v>
      </c>
      <c r="J41" s="83">
        <v>6740</v>
      </c>
      <c r="K41" s="83">
        <v>6794</v>
      </c>
      <c r="L41" s="83">
        <v>6887</v>
      </c>
      <c r="M41" s="84">
        <v>7418</v>
      </c>
    </row>
    <row r="42" spans="2:13" ht="27.75" customHeight="1">
      <c r="B42" s="1201"/>
      <c r="C42" s="1202"/>
      <c r="D42" s="85"/>
      <c r="E42" s="1205" t="s">
        <v>26</v>
      </c>
      <c r="F42" s="1205"/>
      <c r="G42" s="1205"/>
      <c r="H42" s="1206"/>
      <c r="I42" s="86" t="s">
        <v>476</v>
      </c>
      <c r="J42" s="87" t="s">
        <v>476</v>
      </c>
      <c r="K42" s="87" t="s">
        <v>476</v>
      </c>
      <c r="L42" s="87" t="s">
        <v>476</v>
      </c>
      <c r="M42" s="88" t="s">
        <v>476</v>
      </c>
    </row>
    <row r="43" spans="2:13" ht="27.75" customHeight="1">
      <c r="B43" s="1201"/>
      <c r="C43" s="1202"/>
      <c r="D43" s="85"/>
      <c r="E43" s="1205" t="s">
        <v>27</v>
      </c>
      <c r="F43" s="1205"/>
      <c r="G43" s="1205"/>
      <c r="H43" s="1206"/>
      <c r="I43" s="86">
        <v>249</v>
      </c>
      <c r="J43" s="87">
        <v>387</v>
      </c>
      <c r="K43" s="87">
        <v>454</v>
      </c>
      <c r="L43" s="87">
        <v>625</v>
      </c>
      <c r="M43" s="88">
        <v>725</v>
      </c>
    </row>
    <row r="44" spans="2:13" ht="27.75" customHeight="1">
      <c r="B44" s="1201"/>
      <c r="C44" s="1202"/>
      <c r="D44" s="85"/>
      <c r="E44" s="1205" t="s">
        <v>28</v>
      </c>
      <c r="F44" s="1205"/>
      <c r="G44" s="1205"/>
      <c r="H44" s="1206"/>
      <c r="I44" s="86">
        <v>1858</v>
      </c>
      <c r="J44" s="87">
        <v>1796</v>
      </c>
      <c r="K44" s="87">
        <v>1699</v>
      </c>
      <c r="L44" s="87">
        <v>1601</v>
      </c>
      <c r="M44" s="88">
        <v>1771</v>
      </c>
    </row>
    <row r="45" spans="2:13" ht="27.75" customHeight="1">
      <c r="B45" s="1201"/>
      <c r="C45" s="1202"/>
      <c r="D45" s="85"/>
      <c r="E45" s="1205" t="s">
        <v>29</v>
      </c>
      <c r="F45" s="1205"/>
      <c r="G45" s="1205"/>
      <c r="H45" s="1206"/>
      <c r="I45" s="86">
        <v>1473</v>
      </c>
      <c r="J45" s="87">
        <v>1445</v>
      </c>
      <c r="K45" s="87">
        <v>1330</v>
      </c>
      <c r="L45" s="87">
        <v>1275</v>
      </c>
      <c r="M45" s="88">
        <v>1213</v>
      </c>
    </row>
    <row r="46" spans="2:13" ht="27.75" customHeight="1">
      <c r="B46" s="1201"/>
      <c r="C46" s="1202"/>
      <c r="D46" s="85"/>
      <c r="E46" s="1205" t="s">
        <v>30</v>
      </c>
      <c r="F46" s="1205"/>
      <c r="G46" s="1205"/>
      <c r="H46" s="1206"/>
      <c r="I46" s="86">
        <v>6</v>
      </c>
      <c r="J46" s="87">
        <v>6</v>
      </c>
      <c r="K46" s="87">
        <v>4</v>
      </c>
      <c r="L46" s="87">
        <v>4</v>
      </c>
      <c r="M46" s="88">
        <v>3</v>
      </c>
    </row>
    <row r="47" spans="2:13" ht="27.75" customHeight="1">
      <c r="B47" s="1201"/>
      <c r="C47" s="1202"/>
      <c r="D47" s="85"/>
      <c r="E47" s="1205" t="s">
        <v>31</v>
      </c>
      <c r="F47" s="1205"/>
      <c r="G47" s="1205"/>
      <c r="H47" s="1206"/>
      <c r="I47" s="86" t="s">
        <v>476</v>
      </c>
      <c r="J47" s="87" t="s">
        <v>476</v>
      </c>
      <c r="K47" s="87" t="s">
        <v>476</v>
      </c>
      <c r="L47" s="87" t="s">
        <v>476</v>
      </c>
      <c r="M47" s="88" t="s">
        <v>476</v>
      </c>
    </row>
    <row r="48" spans="2:13" ht="27.75" customHeight="1">
      <c r="B48" s="1203"/>
      <c r="C48" s="1204"/>
      <c r="D48" s="85"/>
      <c r="E48" s="1205" t="s">
        <v>32</v>
      </c>
      <c r="F48" s="1205"/>
      <c r="G48" s="1205"/>
      <c r="H48" s="1206"/>
      <c r="I48" s="86" t="s">
        <v>476</v>
      </c>
      <c r="J48" s="87" t="s">
        <v>476</v>
      </c>
      <c r="K48" s="87" t="s">
        <v>476</v>
      </c>
      <c r="L48" s="87" t="s">
        <v>476</v>
      </c>
      <c r="M48" s="88" t="s">
        <v>476</v>
      </c>
    </row>
    <row r="49" spans="2:13" ht="27.75" customHeight="1">
      <c r="B49" s="1199" t="s">
        <v>33</v>
      </c>
      <c r="C49" s="1200"/>
      <c r="D49" s="89"/>
      <c r="E49" s="1205" t="s">
        <v>34</v>
      </c>
      <c r="F49" s="1205"/>
      <c r="G49" s="1205"/>
      <c r="H49" s="1206"/>
      <c r="I49" s="86">
        <v>3052</v>
      </c>
      <c r="J49" s="87">
        <v>3322</v>
      </c>
      <c r="K49" s="87">
        <v>3599</v>
      </c>
      <c r="L49" s="87">
        <v>3492</v>
      </c>
      <c r="M49" s="88">
        <v>3650</v>
      </c>
    </row>
    <row r="50" spans="2:13" ht="27.75" customHeight="1">
      <c r="B50" s="1201"/>
      <c r="C50" s="1202"/>
      <c r="D50" s="85"/>
      <c r="E50" s="1205" t="s">
        <v>35</v>
      </c>
      <c r="F50" s="1205"/>
      <c r="G50" s="1205"/>
      <c r="H50" s="1206"/>
      <c r="I50" s="86">
        <v>213</v>
      </c>
      <c r="J50" s="87">
        <v>189</v>
      </c>
      <c r="K50" s="87">
        <v>160</v>
      </c>
      <c r="L50" s="87">
        <v>181</v>
      </c>
      <c r="M50" s="88">
        <v>150</v>
      </c>
    </row>
    <row r="51" spans="2:13" ht="27.75" customHeight="1">
      <c r="B51" s="1203"/>
      <c r="C51" s="1204"/>
      <c r="D51" s="85"/>
      <c r="E51" s="1205" t="s">
        <v>36</v>
      </c>
      <c r="F51" s="1205"/>
      <c r="G51" s="1205"/>
      <c r="H51" s="1206"/>
      <c r="I51" s="86">
        <v>5681</v>
      </c>
      <c r="J51" s="87">
        <v>5766</v>
      </c>
      <c r="K51" s="87">
        <v>5811</v>
      </c>
      <c r="L51" s="87">
        <v>5870</v>
      </c>
      <c r="M51" s="88">
        <v>6318</v>
      </c>
    </row>
    <row r="52" spans="2:13" ht="27.75" customHeight="1" thickBot="1">
      <c r="B52" s="1207" t="s">
        <v>37</v>
      </c>
      <c r="C52" s="1208"/>
      <c r="D52" s="90"/>
      <c r="E52" s="1209" t="s">
        <v>38</v>
      </c>
      <c r="F52" s="1209"/>
      <c r="G52" s="1209"/>
      <c r="H52" s="1210"/>
      <c r="I52" s="91">
        <v>1341</v>
      </c>
      <c r="J52" s="92">
        <v>1097</v>
      </c>
      <c r="K52" s="92">
        <v>711</v>
      </c>
      <c r="L52" s="92">
        <v>849</v>
      </c>
      <c r="M52" s="93">
        <v>1011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559</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559</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558</v>
      </c>
      <c r="C41" s="246"/>
      <c r="D41" s="246"/>
      <c r="E41" s="246"/>
      <c r="F41" s="246"/>
      <c r="G41" s="246"/>
      <c r="H41" s="246"/>
      <c r="I41" s="246"/>
      <c r="J41" s="246"/>
      <c r="K41" s="246"/>
      <c r="L41" s="246"/>
      <c r="M41" s="246"/>
      <c r="N41" s="246"/>
      <c r="O41" s="246"/>
      <c r="P41" s="247"/>
    </row>
    <row r="42" spans="2:17" ht="13.5">
      <c r="B42" s="248"/>
      <c r="C42" s="244"/>
      <c r="D42" s="244"/>
      <c r="E42" s="244"/>
      <c r="F42" s="244"/>
      <c r="G42" s="353" t="s">
        <v>553</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557</v>
      </c>
    </row>
    <row r="50" spans="1:17" ht="13.5">
      <c r="B50" s="248"/>
      <c r="C50" s="244"/>
      <c r="D50" s="244"/>
      <c r="E50" s="244"/>
      <c r="F50" s="244"/>
      <c r="G50" s="1236"/>
      <c r="H50" s="1237"/>
      <c r="I50" s="1237"/>
      <c r="J50" s="1238"/>
      <c r="K50" s="345" t="s">
        <v>516</v>
      </c>
      <c r="L50" s="345" t="s">
        <v>517</v>
      </c>
      <c r="M50" s="345" t="s">
        <v>518</v>
      </c>
      <c r="N50" s="345" t="s">
        <v>519</v>
      </c>
      <c r="O50" s="345" t="s">
        <v>520</v>
      </c>
    </row>
    <row r="51" spans="1:17" ht="13.5">
      <c r="B51" s="248"/>
      <c r="C51" s="244"/>
      <c r="D51" s="244"/>
      <c r="E51" s="244"/>
      <c r="F51" s="244"/>
      <c r="G51" s="1239" t="s">
        <v>551</v>
      </c>
      <c r="H51" s="1240"/>
      <c r="I51" s="1245" t="s">
        <v>549</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556</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550</v>
      </c>
      <c r="H55" s="1220"/>
      <c r="I55" s="1225" t="s">
        <v>549</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555</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554</v>
      </c>
      <c r="C63" s="244"/>
      <c r="D63" s="244"/>
      <c r="E63" s="244"/>
      <c r="F63" s="244"/>
      <c r="G63" s="244"/>
      <c r="H63" s="244"/>
      <c r="I63" s="244"/>
      <c r="J63" s="244"/>
      <c r="K63" s="244"/>
      <c r="L63" s="244"/>
      <c r="M63" s="244"/>
      <c r="N63" s="244"/>
      <c r="O63" s="244"/>
    </row>
    <row r="64" spans="1:17" ht="13.5">
      <c r="B64" s="248"/>
      <c r="C64" s="244"/>
      <c r="D64" s="244"/>
      <c r="E64" s="244"/>
      <c r="F64" s="244"/>
      <c r="G64" s="353" t="s">
        <v>553</v>
      </c>
      <c r="I64" s="352"/>
      <c r="J64" s="352"/>
      <c r="K64" s="352"/>
      <c r="L64" s="244"/>
      <c r="M64" s="244"/>
      <c r="N64" s="244"/>
      <c r="O64" s="244"/>
    </row>
    <row r="65" spans="2:30" ht="13.5">
      <c r="B65" s="248"/>
      <c r="C65" s="244"/>
      <c r="D65" s="244"/>
      <c r="E65" s="244"/>
      <c r="F65" s="244"/>
      <c r="G65" s="1227" t="s">
        <v>560</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552</v>
      </c>
      <c r="I71" s="349"/>
      <c r="J71" s="348"/>
      <c r="K71" s="348"/>
      <c r="L71" s="347"/>
      <c r="M71" s="348"/>
      <c r="N71" s="347"/>
      <c r="O71" s="346"/>
    </row>
    <row r="72" spans="2:30" ht="13.5">
      <c r="B72" s="248"/>
      <c r="C72" s="244"/>
      <c r="D72" s="244"/>
      <c r="E72" s="244"/>
      <c r="F72" s="244"/>
      <c r="G72" s="1236"/>
      <c r="H72" s="1237"/>
      <c r="I72" s="1237"/>
      <c r="J72" s="1238"/>
      <c r="K72" s="345" t="s">
        <v>516</v>
      </c>
      <c r="L72" s="345" t="s">
        <v>517</v>
      </c>
      <c r="M72" s="345" t="s">
        <v>518</v>
      </c>
      <c r="N72" s="345" t="s">
        <v>519</v>
      </c>
      <c r="O72" s="345" t="s">
        <v>520</v>
      </c>
    </row>
    <row r="73" spans="2:30" ht="13.5">
      <c r="B73" s="248"/>
      <c r="C73" s="244"/>
      <c r="D73" s="244"/>
      <c r="E73" s="244"/>
      <c r="F73" s="244"/>
      <c r="G73" s="1239" t="s">
        <v>551</v>
      </c>
      <c r="H73" s="1240"/>
      <c r="I73" s="1245" t="s">
        <v>549</v>
      </c>
      <c r="J73" s="1245"/>
      <c r="K73" s="1226">
        <v>42.4</v>
      </c>
      <c r="L73" s="1226">
        <v>35.200000000000003</v>
      </c>
      <c r="M73" s="1215">
        <v>22.7</v>
      </c>
      <c r="N73" s="1215">
        <v>27.7</v>
      </c>
      <c r="O73" s="1215">
        <v>31.6</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548</v>
      </c>
      <c r="J75" s="1225"/>
      <c r="K75" s="1247">
        <v>11.5</v>
      </c>
      <c r="L75" s="1247">
        <v>10</v>
      </c>
      <c r="M75" s="1247">
        <v>9.4</v>
      </c>
      <c r="N75" s="1247">
        <v>9.1999999999999993</v>
      </c>
      <c r="O75" s="1247">
        <v>8.1</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550</v>
      </c>
      <c r="H77" s="1220"/>
      <c r="I77" s="1225" t="s">
        <v>549</v>
      </c>
      <c r="J77" s="1225"/>
      <c r="K77" s="1226">
        <v>20.3</v>
      </c>
      <c r="L77" s="1226">
        <v>5.7</v>
      </c>
      <c r="M77" s="1215">
        <v>0</v>
      </c>
      <c r="N77" s="1215">
        <v>0</v>
      </c>
      <c r="O77" s="1215">
        <v>0</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548</v>
      </c>
      <c r="J79" s="1217"/>
      <c r="K79" s="1218">
        <v>12.2</v>
      </c>
      <c r="L79" s="1218">
        <v>10.8</v>
      </c>
      <c r="M79" s="1218">
        <v>9.8000000000000007</v>
      </c>
      <c r="N79" s="1218">
        <v>9.1</v>
      </c>
      <c r="O79" s="1218">
        <v>8.6</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81790</v>
      </c>
      <c r="E3" s="116"/>
      <c r="F3" s="117">
        <v>146140</v>
      </c>
      <c r="G3" s="118"/>
      <c r="H3" s="119"/>
    </row>
    <row r="4" spans="1:8">
      <c r="A4" s="120"/>
      <c r="B4" s="121"/>
      <c r="C4" s="122"/>
      <c r="D4" s="123">
        <v>50195</v>
      </c>
      <c r="E4" s="124"/>
      <c r="F4" s="125">
        <v>75451</v>
      </c>
      <c r="G4" s="126"/>
      <c r="H4" s="127"/>
    </row>
    <row r="5" spans="1:8">
      <c r="A5" s="108" t="s">
        <v>510</v>
      </c>
      <c r="B5" s="113"/>
      <c r="C5" s="114"/>
      <c r="D5" s="115">
        <v>117134</v>
      </c>
      <c r="E5" s="116"/>
      <c r="F5" s="117">
        <v>146641</v>
      </c>
      <c r="G5" s="118"/>
      <c r="H5" s="119"/>
    </row>
    <row r="6" spans="1:8">
      <c r="A6" s="120"/>
      <c r="B6" s="121"/>
      <c r="C6" s="122"/>
      <c r="D6" s="123">
        <v>75280</v>
      </c>
      <c r="E6" s="124"/>
      <c r="F6" s="125">
        <v>68142</v>
      </c>
      <c r="G6" s="126"/>
      <c r="H6" s="127"/>
    </row>
    <row r="7" spans="1:8">
      <c r="A7" s="108" t="s">
        <v>511</v>
      </c>
      <c r="B7" s="113"/>
      <c r="C7" s="114"/>
      <c r="D7" s="115">
        <v>127880</v>
      </c>
      <c r="E7" s="116"/>
      <c r="F7" s="117">
        <v>174587</v>
      </c>
      <c r="G7" s="118"/>
      <c r="H7" s="119"/>
    </row>
    <row r="8" spans="1:8">
      <c r="A8" s="120"/>
      <c r="B8" s="121"/>
      <c r="C8" s="122"/>
      <c r="D8" s="123">
        <v>71017</v>
      </c>
      <c r="E8" s="124"/>
      <c r="F8" s="125">
        <v>79695</v>
      </c>
      <c r="G8" s="126"/>
      <c r="H8" s="127"/>
    </row>
    <row r="9" spans="1:8">
      <c r="A9" s="108" t="s">
        <v>512</v>
      </c>
      <c r="B9" s="113"/>
      <c r="C9" s="114"/>
      <c r="D9" s="115">
        <v>144698</v>
      </c>
      <c r="E9" s="116"/>
      <c r="F9" s="117">
        <v>175675</v>
      </c>
      <c r="G9" s="118"/>
      <c r="H9" s="119"/>
    </row>
    <row r="10" spans="1:8">
      <c r="A10" s="120"/>
      <c r="B10" s="121"/>
      <c r="C10" s="122"/>
      <c r="D10" s="123">
        <v>89748</v>
      </c>
      <c r="E10" s="124"/>
      <c r="F10" s="125">
        <v>87698</v>
      </c>
      <c r="G10" s="126"/>
      <c r="H10" s="127"/>
    </row>
    <row r="11" spans="1:8">
      <c r="A11" s="108" t="s">
        <v>513</v>
      </c>
      <c r="B11" s="113"/>
      <c r="C11" s="114"/>
      <c r="D11" s="115">
        <v>138982</v>
      </c>
      <c r="E11" s="116"/>
      <c r="F11" s="117">
        <v>162193</v>
      </c>
      <c r="G11" s="118"/>
      <c r="H11" s="119"/>
    </row>
    <row r="12" spans="1:8">
      <c r="A12" s="120"/>
      <c r="B12" s="121"/>
      <c r="C12" s="128"/>
      <c r="D12" s="123">
        <v>114707</v>
      </c>
      <c r="E12" s="124"/>
      <c r="F12" s="125">
        <v>79985</v>
      </c>
      <c r="G12" s="126"/>
      <c r="H12" s="127"/>
    </row>
    <row r="13" spans="1:8">
      <c r="A13" s="108"/>
      <c r="B13" s="113"/>
      <c r="C13" s="129"/>
      <c r="D13" s="130">
        <v>122097</v>
      </c>
      <c r="E13" s="131"/>
      <c r="F13" s="132">
        <v>161047</v>
      </c>
      <c r="G13" s="133"/>
      <c r="H13" s="119"/>
    </row>
    <row r="14" spans="1:8">
      <c r="A14" s="120"/>
      <c r="B14" s="121"/>
      <c r="C14" s="122"/>
      <c r="D14" s="123">
        <v>80189</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1.86</v>
      </c>
      <c r="C19" s="134">
        <f>ROUND(VALUE(SUBSTITUTE(実質収支比率等に係る経年分析!G$48,"▲","-")),2)</f>
        <v>1.67</v>
      </c>
      <c r="D19" s="134">
        <f>ROUND(VALUE(SUBSTITUTE(実質収支比率等に係る経年分析!H$48,"▲","-")),2)</f>
        <v>1.78</v>
      </c>
      <c r="E19" s="134">
        <f>ROUND(VALUE(SUBSTITUTE(実質収支比率等に係る経年分析!I$48,"▲","-")),2)</f>
        <v>1.76</v>
      </c>
      <c r="F19" s="134">
        <f>ROUND(VALUE(SUBSTITUTE(実質収支比率等に係る経年分析!J$48,"▲","-")),2)</f>
        <v>1.45</v>
      </c>
    </row>
    <row r="20" spans="1:11">
      <c r="A20" s="134" t="s">
        <v>43</v>
      </c>
      <c r="B20" s="134">
        <f>ROUND(VALUE(SUBSTITUTE(実質収支比率等に係る経年分析!F$47,"▲","-")),2)</f>
        <v>12.81</v>
      </c>
      <c r="C20" s="134">
        <f>ROUND(VALUE(SUBSTITUTE(実質収支比率等に係る経年分析!G$47,"▲","-")),2)</f>
        <v>14.18</v>
      </c>
      <c r="D20" s="134">
        <f>ROUND(VALUE(SUBSTITUTE(実質収支比率等に係る経年分析!H$47,"▲","-")),2)</f>
        <v>15.1</v>
      </c>
      <c r="E20" s="134">
        <f>ROUND(VALUE(SUBSTITUTE(実質収支比率等に係る経年分析!I$47,"▲","-")),2)</f>
        <v>16.45</v>
      </c>
      <c r="F20" s="134">
        <f>ROUND(VALUE(SUBSTITUTE(実質収支比率等に係る経年分析!J$47,"▲","-")),2)</f>
        <v>17</v>
      </c>
    </row>
    <row r="21" spans="1:11">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-0.24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と畜場特別会計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1.44</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2.5499999999999998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2.1800000000000002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767</v>
      </c>
      <c r="E42" s="136"/>
      <c r="F42" s="136"/>
      <c r="G42" s="136">
        <f>'実質公債費比率（分子）の構造'!L$52</f>
        <v>746</v>
      </c>
      <c r="H42" s="136"/>
      <c r="I42" s="136"/>
      <c r="J42" s="136">
        <f>'実質公債費比率（分子）の構造'!M$52</f>
        <v>725</v>
      </c>
      <c r="K42" s="136"/>
      <c r="L42" s="136"/>
      <c r="M42" s="136">
        <f>'実質公債費比率（分子）の構造'!N$52</f>
        <v>731</v>
      </c>
      <c r="N42" s="136"/>
      <c r="O42" s="136"/>
      <c r="P42" s="136">
        <f>'実質公債費比率（分子）の構造'!O$52</f>
        <v>679</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123</v>
      </c>
      <c r="C45" s="136"/>
      <c r="D45" s="136"/>
      <c r="E45" s="136">
        <f>'実質公債費比率（分子）の構造'!L$49</f>
        <v>91</v>
      </c>
      <c r="F45" s="136"/>
      <c r="G45" s="136"/>
      <c r="H45" s="136">
        <f>'実質公債費比率（分子）の構造'!M$49</f>
        <v>90</v>
      </c>
      <c r="I45" s="136"/>
      <c r="J45" s="136"/>
      <c r="K45" s="136">
        <f>'実質公債費比率（分子）の構造'!N$49</f>
        <v>110</v>
      </c>
      <c r="L45" s="136"/>
      <c r="M45" s="136"/>
      <c r="N45" s="136">
        <f>'実質公債費比率（分子）の構造'!O$49</f>
        <v>147</v>
      </c>
      <c r="O45" s="136"/>
      <c r="P45" s="136"/>
    </row>
    <row r="46" spans="1:16">
      <c r="A46" s="136" t="s">
        <v>54</v>
      </c>
      <c r="B46" s="136">
        <f>'実質公債費比率（分子）の構造'!K$48</f>
        <v>39</v>
      </c>
      <c r="C46" s="136"/>
      <c r="D46" s="136"/>
      <c r="E46" s="136">
        <f>'実質公債費比率（分子）の構造'!L$48</f>
        <v>45</v>
      </c>
      <c r="F46" s="136"/>
      <c r="G46" s="136"/>
      <c r="H46" s="136">
        <f>'実質公債費比率（分子）の構造'!M$48</f>
        <v>36</v>
      </c>
      <c r="I46" s="136"/>
      <c r="J46" s="136"/>
      <c r="K46" s="136">
        <f>'実質公債費比率（分子）の構造'!N$48</f>
        <v>38</v>
      </c>
      <c r="L46" s="136"/>
      <c r="M46" s="136"/>
      <c r="N46" s="136">
        <f>'実質公債費比率（分子）の構造'!O$48</f>
        <v>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939</v>
      </c>
      <c r="C49" s="136"/>
      <c r="D49" s="136"/>
      <c r="E49" s="136">
        <f>'実質公債費比率（分子）の構造'!L$45</f>
        <v>910</v>
      </c>
      <c r="F49" s="136"/>
      <c r="G49" s="136"/>
      <c r="H49" s="136">
        <f>'実質公債費比率（分子）の構造'!M$45</f>
        <v>860</v>
      </c>
      <c r="I49" s="136"/>
      <c r="J49" s="136"/>
      <c r="K49" s="136">
        <f>'実質公債費比率（分子）の構造'!N$45</f>
        <v>849</v>
      </c>
      <c r="L49" s="136"/>
      <c r="M49" s="136"/>
      <c r="N49" s="136">
        <f>'実質公債費比率（分子）の構造'!O$45</f>
        <v>729</v>
      </c>
      <c r="O49" s="136"/>
      <c r="P49" s="136"/>
    </row>
    <row r="50" spans="1:16">
      <c r="A50" s="136" t="s">
        <v>58</v>
      </c>
      <c r="B50" s="136" t="e">
        <f>NA()</f>
        <v>#N/A</v>
      </c>
      <c r="C50" s="136">
        <f>IF(ISNUMBER('実質公債費比率（分子）の構造'!K$53),'実質公債費比率（分子）の構造'!K$53,NA())</f>
        <v>334</v>
      </c>
      <c r="D50" s="136" t="e">
        <f>NA()</f>
        <v>#N/A</v>
      </c>
      <c r="E50" s="136" t="e">
        <f>NA()</f>
        <v>#N/A</v>
      </c>
      <c r="F50" s="136">
        <f>IF(ISNUMBER('実質公債費比率（分子）の構造'!L$53),'実質公債費比率（分子）の構造'!L$53,NA())</f>
        <v>300</v>
      </c>
      <c r="G50" s="136" t="e">
        <f>NA()</f>
        <v>#N/A</v>
      </c>
      <c r="H50" s="136" t="e">
        <f>NA()</f>
        <v>#N/A</v>
      </c>
      <c r="I50" s="136">
        <f>IF(ISNUMBER('実質公債費比率（分子）の構造'!M$53),'実質公債費比率（分子）の構造'!M$53,NA())</f>
        <v>261</v>
      </c>
      <c r="J50" s="136" t="e">
        <f>NA()</f>
        <v>#N/A</v>
      </c>
      <c r="K50" s="136" t="e">
        <f>NA()</f>
        <v>#N/A</v>
      </c>
      <c r="L50" s="136">
        <f>IF(ISNUMBER('実質公債費比率（分子）の構造'!N$53),'実質公債費比率（分子）の構造'!N$53,NA())</f>
        <v>266</v>
      </c>
      <c r="M50" s="136" t="e">
        <f>NA()</f>
        <v>#N/A</v>
      </c>
      <c r="N50" s="136" t="e">
        <f>NA()</f>
        <v>#N/A</v>
      </c>
      <c r="O50" s="136">
        <f>IF(ISNUMBER('実質公債費比率（分子）の構造'!O$53),'実質公債費比率（分子）の構造'!O$53,NA())</f>
        <v>224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5681</v>
      </c>
      <c r="E56" s="135"/>
      <c r="F56" s="135"/>
      <c r="G56" s="135">
        <f>'将来負担比率（分子）の構造'!J$51</f>
        <v>5766</v>
      </c>
      <c r="H56" s="135"/>
      <c r="I56" s="135"/>
      <c r="J56" s="135">
        <f>'将来負担比率（分子）の構造'!K$51</f>
        <v>5811</v>
      </c>
      <c r="K56" s="135"/>
      <c r="L56" s="135"/>
      <c r="M56" s="135">
        <f>'将来負担比率（分子）の構造'!L$51</f>
        <v>5870</v>
      </c>
      <c r="N56" s="135"/>
      <c r="O56" s="135"/>
      <c r="P56" s="135">
        <f>'将来負担比率（分子）の構造'!M$51</f>
        <v>6318</v>
      </c>
    </row>
    <row r="57" spans="1:16">
      <c r="A57" s="135" t="s">
        <v>35</v>
      </c>
      <c r="B57" s="135"/>
      <c r="C57" s="135"/>
      <c r="D57" s="135">
        <f>'将来負担比率（分子）の構造'!I$50</f>
        <v>213</v>
      </c>
      <c r="E57" s="135"/>
      <c r="F57" s="135"/>
      <c r="G57" s="135">
        <f>'将来負担比率（分子）の構造'!J$50</f>
        <v>189</v>
      </c>
      <c r="H57" s="135"/>
      <c r="I57" s="135"/>
      <c r="J57" s="135">
        <f>'将来負担比率（分子）の構造'!K$50</f>
        <v>160</v>
      </c>
      <c r="K57" s="135"/>
      <c r="L57" s="135"/>
      <c r="M57" s="135">
        <f>'将来負担比率（分子）の構造'!L$50</f>
        <v>181</v>
      </c>
      <c r="N57" s="135"/>
      <c r="O57" s="135"/>
      <c r="P57" s="135">
        <f>'将来負担比率（分子）の構造'!M$50</f>
        <v>150</v>
      </c>
    </row>
    <row r="58" spans="1:16">
      <c r="A58" s="135" t="s">
        <v>34</v>
      </c>
      <c r="B58" s="135"/>
      <c r="C58" s="135"/>
      <c r="D58" s="135">
        <f>'将来負担比率（分子）の構造'!I$49</f>
        <v>3052</v>
      </c>
      <c r="E58" s="135"/>
      <c r="F58" s="135"/>
      <c r="G58" s="135">
        <f>'将来負担比率（分子）の構造'!J$49</f>
        <v>3322</v>
      </c>
      <c r="H58" s="135"/>
      <c r="I58" s="135"/>
      <c r="J58" s="135">
        <f>'将来負担比率（分子）の構造'!K$49</f>
        <v>3599</v>
      </c>
      <c r="K58" s="135"/>
      <c r="L58" s="135"/>
      <c r="M58" s="135">
        <f>'将来負担比率（分子）の構造'!L$49</f>
        <v>3492</v>
      </c>
      <c r="N58" s="135"/>
      <c r="O58" s="135"/>
      <c r="P58" s="135">
        <f>'将来負担比率（分子）の構造'!M$49</f>
        <v>3650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6</v>
      </c>
      <c r="F61" s="135"/>
      <c r="G61" s="135"/>
      <c r="H61" s="135">
        <f>'将来負担比率（分子）の構造'!K$46</f>
        <v>4</v>
      </c>
      <c r="I61" s="135"/>
      <c r="J61" s="135"/>
      <c r="K61" s="135">
        <f>'将来負担比率（分子）の構造'!L$46</f>
        <v>4</v>
      </c>
      <c r="L61" s="135"/>
      <c r="M61" s="135"/>
      <c r="N61" s="135">
        <f>'将来負担比率（分子）の構造'!M$46</f>
        <v>3</v>
      </c>
      <c r="O61" s="135"/>
      <c r="P61" s="135"/>
    </row>
    <row r="62" spans="1:16">
      <c r="A62" s="135" t="s">
        <v>29</v>
      </c>
      <c r="B62" s="135">
        <f>'将来負担比率（分子）の構造'!I$45</f>
        <v>1473</v>
      </c>
      <c r="C62" s="135"/>
      <c r="D62" s="135"/>
      <c r="E62" s="135">
        <f>'将来負担比率（分子）の構造'!J$45</f>
        <v>1445</v>
      </c>
      <c r="F62" s="135"/>
      <c r="G62" s="135"/>
      <c r="H62" s="135">
        <f>'将来負担比率（分子）の構造'!K$45</f>
        <v>1330</v>
      </c>
      <c r="I62" s="135"/>
      <c r="J62" s="135"/>
      <c r="K62" s="135">
        <f>'将来負担比率（分子）の構造'!L$45</f>
        <v>1275</v>
      </c>
      <c r="L62" s="135"/>
      <c r="M62" s="135"/>
      <c r="N62" s="135">
        <f>'将来負担比率（分子）の構造'!M$45</f>
        <v>1213</v>
      </c>
      <c r="O62" s="135"/>
      <c r="P62" s="135"/>
    </row>
    <row r="63" spans="1:16">
      <c r="A63" s="135" t="s">
        <v>28</v>
      </c>
      <c r="B63" s="135">
        <f>'将来負担比率（分子）の構造'!I$44</f>
        <v>1858</v>
      </c>
      <c r="C63" s="135"/>
      <c r="D63" s="135"/>
      <c r="E63" s="135">
        <f>'将来負担比率（分子）の構造'!J$44</f>
        <v>1796</v>
      </c>
      <c r="F63" s="135"/>
      <c r="G63" s="135"/>
      <c r="H63" s="135">
        <f>'将来負担比率（分子）の構造'!K$44</f>
        <v>1699</v>
      </c>
      <c r="I63" s="135"/>
      <c r="J63" s="135"/>
      <c r="K63" s="135">
        <f>'将来負担比率（分子）の構造'!L$44</f>
        <v>1601</v>
      </c>
      <c r="L63" s="135"/>
      <c r="M63" s="135"/>
      <c r="N63" s="135">
        <f>'将来負担比率（分子）の構造'!M$44</f>
        <v>1771</v>
      </c>
      <c r="O63" s="135"/>
      <c r="P63" s="135"/>
    </row>
    <row r="64" spans="1:16">
      <c r="A64" s="135" t="s">
        <v>27</v>
      </c>
      <c r="B64" s="135">
        <f>'将来負担比率（分子）の構造'!I$43</f>
        <v>249</v>
      </c>
      <c r="C64" s="135"/>
      <c r="D64" s="135"/>
      <c r="E64" s="135">
        <f>'将来負担比率（分子）の構造'!J$43</f>
        <v>387</v>
      </c>
      <c r="F64" s="135"/>
      <c r="G64" s="135"/>
      <c r="H64" s="135">
        <f>'将来負担比率（分子）の構造'!K$43</f>
        <v>454</v>
      </c>
      <c r="I64" s="135"/>
      <c r="J64" s="135"/>
      <c r="K64" s="135">
        <f>'将来負担比率（分子）の構造'!L$43</f>
        <v>625</v>
      </c>
      <c r="L64" s="135"/>
      <c r="M64" s="135"/>
      <c r="N64" s="135">
        <f>'将来負担比率（分子）の構造'!M$43</f>
        <v>725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6700</v>
      </c>
      <c r="C66" s="135"/>
      <c r="D66" s="135"/>
      <c r="E66" s="135">
        <f>'将来負担比率（分子）の構造'!J$41</f>
        <v>6740</v>
      </c>
      <c r="F66" s="135"/>
      <c r="G66" s="135"/>
      <c r="H66" s="135">
        <f>'将来負担比率（分子）の構造'!K$41</f>
        <v>6794</v>
      </c>
      <c r="I66" s="135"/>
      <c r="J66" s="135"/>
      <c r="K66" s="135">
        <f>'将来負担比率（分子）の構造'!L$41</f>
        <v>6887</v>
      </c>
      <c r="L66" s="135"/>
      <c r="M66" s="135"/>
      <c r="N66" s="135">
        <f>'将来負担比率（分子）の構造'!M$41</f>
        <v>7418</v>
      </c>
      <c r="O66" s="135"/>
      <c r="P66" s="135"/>
    </row>
    <row r="67" spans="1:16">
      <c r="A67" s="135" t="s">
        <v>62</v>
      </c>
      <c r="B67" s="135" t="e">
        <f>NA()</f>
        <v>#N/A</v>
      </c>
      <c r="C67" s="135">
        <f>IF(ISNUMBER('将来負担比率（分子）の構造'!I$52), IF('将来負担比率（分子）の構造'!I$52 &lt; 0, 0, '将来負担比率（分子）の構造'!I$52), NA())</f>
        <v>1341</v>
      </c>
      <c r="D67" s="135" t="e">
        <f>NA()</f>
        <v>#N/A</v>
      </c>
      <c r="E67" s="135" t="e">
        <f>NA()</f>
        <v>#N/A</v>
      </c>
      <c r="F67" s="135">
        <f>IF(ISNUMBER('将来負担比率（分子）の構造'!J$52), IF('将来負担比率（分子）の構造'!J$52 &lt; 0, 0, '将来負担比率（分子）の構造'!J$52), NA())</f>
        <v>1097</v>
      </c>
      <c r="G67" s="135" t="e">
        <f>NA()</f>
        <v>#N/A</v>
      </c>
      <c r="H67" s="135" t="e">
        <f>NA()</f>
        <v>#N/A</v>
      </c>
      <c r="I67" s="135">
        <f>IF(ISNUMBER('将来負担比率（分子）の構造'!K$52), IF('将来負担比率（分子）の構造'!K$52 &lt; 0, 0, '将来負担比率（分子）の構造'!K$52), NA())</f>
        <v>711</v>
      </c>
      <c r="J67" s="135" t="e">
        <f>NA()</f>
        <v>#N/A</v>
      </c>
      <c r="K67" s="135" t="e">
        <f>NA()</f>
        <v>#N/A</v>
      </c>
      <c r="L67" s="135">
        <f>IF(ISNUMBER('将来負担比率（分子）の構造'!L$52), IF('将来負担比率（分子）の構造'!L$52 &lt; 0, 0, '将来負担比率（分子）の構造'!L$52), NA())</f>
        <v>849</v>
      </c>
      <c r="M67" s="135" t="e">
        <f>NA()</f>
        <v>#N/A</v>
      </c>
      <c r="N67" s="135" t="e">
        <f>NA()</f>
        <v>#N/A</v>
      </c>
      <c r="O67" s="135">
        <f>IF(ISNUMBER('将来負担比率（分子）の構造'!M$52), IF('将来負担比率（分子）の構造'!M$52 &lt; 0, 0, '将来負担比率（分子）の構造'!M$52), NA())</f>
        <v>1011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742699</v>
      </c>
      <c r="S5" s="669"/>
      <c r="T5" s="669"/>
      <c r="U5" s="669"/>
      <c r="V5" s="669"/>
      <c r="W5" s="669"/>
      <c r="X5" s="669"/>
      <c r="Y5" s="716"/>
      <c r="Z5" s="729">
        <v>11.3</v>
      </c>
      <c r="AA5" s="729"/>
      <c r="AB5" s="729"/>
      <c r="AC5" s="729"/>
      <c r="AD5" s="730">
        <v>742699</v>
      </c>
      <c r="AE5" s="730"/>
      <c r="AF5" s="730"/>
      <c r="AG5" s="730"/>
      <c r="AH5" s="730"/>
      <c r="AI5" s="730"/>
      <c r="AJ5" s="730"/>
      <c r="AK5" s="730"/>
      <c r="AL5" s="717">
        <v>20.2</v>
      </c>
      <c r="AM5" s="686"/>
      <c r="AN5" s="686"/>
      <c r="AO5" s="718"/>
      <c r="AP5" s="705" t="s">
        <v>205</v>
      </c>
      <c r="AQ5" s="706"/>
      <c r="AR5" s="706"/>
      <c r="AS5" s="706"/>
      <c r="AT5" s="706"/>
      <c r="AU5" s="706"/>
      <c r="AV5" s="706"/>
      <c r="AW5" s="706"/>
      <c r="AX5" s="706"/>
      <c r="AY5" s="706"/>
      <c r="AZ5" s="706"/>
      <c r="BA5" s="706"/>
      <c r="BB5" s="706"/>
      <c r="BC5" s="706"/>
      <c r="BD5" s="706"/>
      <c r="BE5" s="706"/>
      <c r="BF5" s="707"/>
      <c r="BG5" s="618">
        <v>742699</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83051</v>
      </c>
      <c r="S6" s="619"/>
      <c r="T6" s="619"/>
      <c r="U6" s="619"/>
      <c r="V6" s="619"/>
      <c r="W6" s="619"/>
      <c r="X6" s="619"/>
      <c r="Y6" s="620"/>
      <c r="Z6" s="671">
        <v>1.3</v>
      </c>
      <c r="AA6" s="671"/>
      <c r="AB6" s="671"/>
      <c r="AC6" s="671"/>
      <c r="AD6" s="672">
        <v>83051</v>
      </c>
      <c r="AE6" s="672"/>
      <c r="AF6" s="672"/>
      <c r="AG6" s="672"/>
      <c r="AH6" s="672"/>
      <c r="AI6" s="672"/>
      <c r="AJ6" s="672"/>
      <c r="AK6" s="672"/>
      <c r="AL6" s="641">
        <v>2.2999999999999998</v>
      </c>
      <c r="AM6" s="673"/>
      <c r="AN6" s="673"/>
      <c r="AO6" s="674"/>
      <c r="AP6" s="615" t="s">
        <v>211</v>
      </c>
      <c r="AQ6" s="616"/>
      <c r="AR6" s="616"/>
      <c r="AS6" s="616"/>
      <c r="AT6" s="616"/>
      <c r="AU6" s="616"/>
      <c r="AV6" s="616"/>
      <c r="AW6" s="616"/>
      <c r="AX6" s="616"/>
      <c r="AY6" s="616"/>
      <c r="AZ6" s="616"/>
      <c r="BA6" s="616"/>
      <c r="BB6" s="616"/>
      <c r="BC6" s="616"/>
      <c r="BD6" s="616"/>
      <c r="BE6" s="616"/>
      <c r="BF6" s="617"/>
      <c r="BG6" s="618">
        <v>742699</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96172</v>
      </c>
      <c r="CS6" s="619"/>
      <c r="CT6" s="619"/>
      <c r="CU6" s="619"/>
      <c r="CV6" s="619"/>
      <c r="CW6" s="619"/>
      <c r="CX6" s="619"/>
      <c r="CY6" s="620"/>
      <c r="CZ6" s="671">
        <v>1.5</v>
      </c>
      <c r="DA6" s="671"/>
      <c r="DB6" s="671"/>
      <c r="DC6" s="671"/>
      <c r="DD6" s="624" t="s">
        <v>206</v>
      </c>
      <c r="DE6" s="619"/>
      <c r="DF6" s="619"/>
      <c r="DG6" s="619"/>
      <c r="DH6" s="619"/>
      <c r="DI6" s="619"/>
      <c r="DJ6" s="619"/>
      <c r="DK6" s="619"/>
      <c r="DL6" s="619"/>
      <c r="DM6" s="619"/>
      <c r="DN6" s="619"/>
      <c r="DO6" s="619"/>
      <c r="DP6" s="620"/>
      <c r="DQ6" s="624">
        <v>96172</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943</v>
      </c>
      <c r="S7" s="619"/>
      <c r="T7" s="619"/>
      <c r="U7" s="619"/>
      <c r="V7" s="619"/>
      <c r="W7" s="619"/>
      <c r="X7" s="619"/>
      <c r="Y7" s="620"/>
      <c r="Z7" s="671">
        <v>0</v>
      </c>
      <c r="AA7" s="671"/>
      <c r="AB7" s="671"/>
      <c r="AC7" s="671"/>
      <c r="AD7" s="672">
        <v>943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268363</v>
      </c>
      <c r="BH7" s="619"/>
      <c r="BI7" s="619"/>
      <c r="BJ7" s="619"/>
      <c r="BK7" s="619"/>
      <c r="BL7" s="619"/>
      <c r="BM7" s="619"/>
      <c r="BN7" s="620"/>
      <c r="BO7" s="671">
        <v>36.1</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838706</v>
      </c>
      <c r="CS7" s="619"/>
      <c r="CT7" s="619"/>
      <c r="CU7" s="619"/>
      <c r="CV7" s="619"/>
      <c r="CW7" s="619"/>
      <c r="CX7" s="619"/>
      <c r="CY7" s="620"/>
      <c r="CZ7" s="671">
        <v>13</v>
      </c>
      <c r="DA7" s="671"/>
      <c r="DB7" s="671"/>
      <c r="DC7" s="671"/>
      <c r="DD7" s="624">
        <v>38339</v>
      </c>
      <c r="DE7" s="619"/>
      <c r="DF7" s="619"/>
      <c r="DG7" s="619"/>
      <c r="DH7" s="619"/>
      <c r="DI7" s="619"/>
      <c r="DJ7" s="619"/>
      <c r="DK7" s="619"/>
      <c r="DL7" s="619"/>
      <c r="DM7" s="619"/>
      <c r="DN7" s="619"/>
      <c r="DO7" s="619"/>
      <c r="DP7" s="620"/>
      <c r="DQ7" s="624">
        <v>750156</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1874</v>
      </c>
      <c r="S8" s="619"/>
      <c r="T8" s="619"/>
      <c r="U8" s="619"/>
      <c r="V8" s="619"/>
      <c r="W8" s="619"/>
      <c r="X8" s="619"/>
      <c r="Y8" s="620"/>
      <c r="Z8" s="671">
        <v>0</v>
      </c>
      <c r="AA8" s="671"/>
      <c r="AB8" s="671"/>
      <c r="AC8" s="671"/>
      <c r="AD8" s="672">
        <v>1874</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11736</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1385882</v>
      </c>
      <c r="CS8" s="619"/>
      <c r="CT8" s="619"/>
      <c r="CU8" s="619"/>
      <c r="CV8" s="619"/>
      <c r="CW8" s="619"/>
      <c r="CX8" s="619"/>
      <c r="CY8" s="620"/>
      <c r="CZ8" s="671">
        <v>21.5</v>
      </c>
      <c r="DA8" s="671"/>
      <c r="DB8" s="671"/>
      <c r="DC8" s="671"/>
      <c r="DD8" s="624">
        <v>1048</v>
      </c>
      <c r="DE8" s="619"/>
      <c r="DF8" s="619"/>
      <c r="DG8" s="619"/>
      <c r="DH8" s="619"/>
      <c r="DI8" s="619"/>
      <c r="DJ8" s="619"/>
      <c r="DK8" s="619"/>
      <c r="DL8" s="619"/>
      <c r="DM8" s="619"/>
      <c r="DN8" s="619"/>
      <c r="DO8" s="619"/>
      <c r="DP8" s="620"/>
      <c r="DQ8" s="624">
        <v>788513</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1903</v>
      </c>
      <c r="S9" s="619"/>
      <c r="T9" s="619"/>
      <c r="U9" s="619"/>
      <c r="V9" s="619"/>
      <c r="W9" s="619"/>
      <c r="X9" s="619"/>
      <c r="Y9" s="620"/>
      <c r="Z9" s="671">
        <v>0</v>
      </c>
      <c r="AA9" s="671"/>
      <c r="AB9" s="671"/>
      <c r="AC9" s="671"/>
      <c r="AD9" s="672">
        <v>1903</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225090</v>
      </c>
      <c r="BH9" s="619"/>
      <c r="BI9" s="619"/>
      <c r="BJ9" s="619"/>
      <c r="BK9" s="619"/>
      <c r="BL9" s="619"/>
      <c r="BM9" s="619"/>
      <c r="BN9" s="620"/>
      <c r="BO9" s="671">
        <v>30.3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633576</v>
      </c>
      <c r="CS9" s="619"/>
      <c r="CT9" s="619"/>
      <c r="CU9" s="619"/>
      <c r="CV9" s="619"/>
      <c r="CW9" s="619"/>
      <c r="CX9" s="619"/>
      <c r="CY9" s="620"/>
      <c r="CZ9" s="671">
        <v>9.8000000000000007</v>
      </c>
      <c r="DA9" s="671"/>
      <c r="DB9" s="671"/>
      <c r="DC9" s="671"/>
      <c r="DD9" s="624">
        <v>10618</v>
      </c>
      <c r="DE9" s="619"/>
      <c r="DF9" s="619"/>
      <c r="DG9" s="619"/>
      <c r="DH9" s="619"/>
      <c r="DI9" s="619"/>
      <c r="DJ9" s="619"/>
      <c r="DK9" s="619"/>
      <c r="DL9" s="619"/>
      <c r="DM9" s="619"/>
      <c r="DN9" s="619"/>
      <c r="DO9" s="619"/>
      <c r="DP9" s="620"/>
      <c r="DQ9" s="624">
        <v>504091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154944</v>
      </c>
      <c r="S10" s="619"/>
      <c r="T10" s="619"/>
      <c r="U10" s="619"/>
      <c r="V10" s="619"/>
      <c r="W10" s="619"/>
      <c r="X10" s="619"/>
      <c r="Y10" s="620"/>
      <c r="Z10" s="671">
        <v>2.4</v>
      </c>
      <c r="AA10" s="671"/>
      <c r="AB10" s="671"/>
      <c r="AC10" s="671"/>
      <c r="AD10" s="672">
        <v>154944</v>
      </c>
      <c r="AE10" s="672"/>
      <c r="AF10" s="672"/>
      <c r="AG10" s="672"/>
      <c r="AH10" s="672"/>
      <c r="AI10" s="672"/>
      <c r="AJ10" s="672"/>
      <c r="AK10" s="672"/>
      <c r="AL10" s="641">
        <v>4.2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20308</v>
      </c>
      <c r="BH10" s="619"/>
      <c r="BI10" s="619"/>
      <c r="BJ10" s="619"/>
      <c r="BK10" s="619"/>
      <c r="BL10" s="619"/>
      <c r="BM10" s="619"/>
      <c r="BN10" s="620"/>
      <c r="BO10" s="671">
        <v>2.7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3452</v>
      </c>
      <c r="S11" s="619"/>
      <c r="T11" s="619"/>
      <c r="U11" s="619"/>
      <c r="V11" s="619"/>
      <c r="W11" s="619"/>
      <c r="X11" s="619"/>
      <c r="Y11" s="620"/>
      <c r="Z11" s="671">
        <v>0.1</v>
      </c>
      <c r="AA11" s="671"/>
      <c r="AB11" s="671"/>
      <c r="AC11" s="671"/>
      <c r="AD11" s="672">
        <v>3452</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11229</v>
      </c>
      <c r="BH11" s="619"/>
      <c r="BI11" s="619"/>
      <c r="BJ11" s="619"/>
      <c r="BK11" s="619"/>
      <c r="BL11" s="619"/>
      <c r="BM11" s="619"/>
      <c r="BN11" s="620"/>
      <c r="BO11" s="671">
        <v>1.5</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646808</v>
      </c>
      <c r="CS11" s="619"/>
      <c r="CT11" s="619"/>
      <c r="CU11" s="619"/>
      <c r="CV11" s="619"/>
      <c r="CW11" s="619"/>
      <c r="CX11" s="619"/>
      <c r="CY11" s="620"/>
      <c r="CZ11" s="671">
        <v>10</v>
      </c>
      <c r="DA11" s="671"/>
      <c r="DB11" s="671"/>
      <c r="DC11" s="671"/>
      <c r="DD11" s="624">
        <v>159133</v>
      </c>
      <c r="DE11" s="619"/>
      <c r="DF11" s="619"/>
      <c r="DG11" s="619"/>
      <c r="DH11" s="619"/>
      <c r="DI11" s="619"/>
      <c r="DJ11" s="619"/>
      <c r="DK11" s="619"/>
      <c r="DL11" s="619"/>
      <c r="DM11" s="619"/>
      <c r="DN11" s="619"/>
      <c r="DO11" s="619"/>
      <c r="DP11" s="620"/>
      <c r="DQ11" s="624">
        <v>332481</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371408</v>
      </c>
      <c r="BH12" s="619"/>
      <c r="BI12" s="619"/>
      <c r="BJ12" s="619"/>
      <c r="BK12" s="619"/>
      <c r="BL12" s="619"/>
      <c r="BM12" s="619"/>
      <c r="BN12" s="620"/>
      <c r="BO12" s="671">
        <v>50</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136410</v>
      </c>
      <c r="CS12" s="619"/>
      <c r="CT12" s="619"/>
      <c r="CU12" s="619"/>
      <c r="CV12" s="619"/>
      <c r="CW12" s="619"/>
      <c r="CX12" s="619"/>
      <c r="CY12" s="620"/>
      <c r="CZ12" s="671">
        <v>2.1</v>
      </c>
      <c r="DA12" s="671"/>
      <c r="DB12" s="671"/>
      <c r="DC12" s="671"/>
      <c r="DD12" s="624">
        <v>54643</v>
      </c>
      <c r="DE12" s="619"/>
      <c r="DF12" s="619"/>
      <c r="DG12" s="619"/>
      <c r="DH12" s="619"/>
      <c r="DI12" s="619"/>
      <c r="DJ12" s="619"/>
      <c r="DK12" s="619"/>
      <c r="DL12" s="619"/>
      <c r="DM12" s="619"/>
      <c r="DN12" s="619"/>
      <c r="DO12" s="619"/>
      <c r="DP12" s="620"/>
      <c r="DQ12" s="624">
        <v>60493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7894</v>
      </c>
      <c r="S13" s="619"/>
      <c r="T13" s="619"/>
      <c r="U13" s="619"/>
      <c r="V13" s="619"/>
      <c r="W13" s="619"/>
      <c r="X13" s="619"/>
      <c r="Y13" s="620"/>
      <c r="Z13" s="671">
        <v>0.1</v>
      </c>
      <c r="AA13" s="671"/>
      <c r="AB13" s="671"/>
      <c r="AC13" s="671"/>
      <c r="AD13" s="672">
        <v>7894</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358841</v>
      </c>
      <c r="BH13" s="619"/>
      <c r="BI13" s="619"/>
      <c r="BJ13" s="619"/>
      <c r="BK13" s="619"/>
      <c r="BL13" s="619"/>
      <c r="BM13" s="619"/>
      <c r="BN13" s="620"/>
      <c r="BO13" s="671">
        <v>48.3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528639</v>
      </c>
      <c r="CS13" s="619"/>
      <c r="CT13" s="619"/>
      <c r="CU13" s="619"/>
      <c r="CV13" s="619"/>
      <c r="CW13" s="619"/>
      <c r="CX13" s="619"/>
      <c r="CY13" s="620"/>
      <c r="CZ13" s="671">
        <v>8.1999999999999993</v>
      </c>
      <c r="DA13" s="671"/>
      <c r="DB13" s="671"/>
      <c r="DC13" s="671"/>
      <c r="DD13" s="624">
        <v>334975</v>
      </c>
      <c r="DE13" s="619"/>
      <c r="DF13" s="619"/>
      <c r="DG13" s="619"/>
      <c r="DH13" s="619"/>
      <c r="DI13" s="619"/>
      <c r="DJ13" s="619"/>
      <c r="DK13" s="619"/>
      <c r="DL13" s="619"/>
      <c r="DM13" s="619"/>
      <c r="DN13" s="619"/>
      <c r="DO13" s="619"/>
      <c r="DP13" s="620"/>
      <c r="DQ13" s="624">
        <v>200793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30252</v>
      </c>
      <c r="BH14" s="619"/>
      <c r="BI14" s="619"/>
      <c r="BJ14" s="619"/>
      <c r="BK14" s="619"/>
      <c r="BL14" s="619"/>
      <c r="BM14" s="619"/>
      <c r="BN14" s="620"/>
      <c r="BO14" s="671">
        <v>4.0999999999999996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692011</v>
      </c>
      <c r="CS14" s="619"/>
      <c r="CT14" s="619"/>
      <c r="CU14" s="619"/>
      <c r="CV14" s="619"/>
      <c r="CW14" s="619"/>
      <c r="CX14" s="619"/>
      <c r="CY14" s="620"/>
      <c r="CZ14" s="671">
        <v>10.7</v>
      </c>
      <c r="DA14" s="671"/>
      <c r="DB14" s="671"/>
      <c r="DC14" s="671"/>
      <c r="DD14" s="624">
        <v>471693</v>
      </c>
      <c r="DE14" s="619"/>
      <c r="DF14" s="619"/>
      <c r="DG14" s="619"/>
      <c r="DH14" s="619"/>
      <c r="DI14" s="619"/>
      <c r="DJ14" s="619"/>
      <c r="DK14" s="619"/>
      <c r="DL14" s="619"/>
      <c r="DM14" s="619"/>
      <c r="DN14" s="619"/>
      <c r="DO14" s="619"/>
      <c r="DP14" s="620"/>
      <c r="DQ14" s="624">
        <v>222344</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1581</v>
      </c>
      <c r="S15" s="619"/>
      <c r="T15" s="619"/>
      <c r="U15" s="619"/>
      <c r="V15" s="619"/>
      <c r="W15" s="619"/>
      <c r="X15" s="619"/>
      <c r="Y15" s="620"/>
      <c r="Z15" s="671">
        <v>0</v>
      </c>
      <c r="AA15" s="671"/>
      <c r="AB15" s="671"/>
      <c r="AC15" s="671"/>
      <c r="AD15" s="672">
        <v>1581</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72676</v>
      </c>
      <c r="BH15" s="619"/>
      <c r="BI15" s="619"/>
      <c r="BJ15" s="619"/>
      <c r="BK15" s="619"/>
      <c r="BL15" s="619"/>
      <c r="BM15" s="619"/>
      <c r="BN15" s="620"/>
      <c r="BO15" s="671">
        <v>9.8000000000000007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530879</v>
      </c>
      <c r="CS15" s="619"/>
      <c r="CT15" s="619"/>
      <c r="CU15" s="619"/>
      <c r="CV15" s="619"/>
      <c r="CW15" s="619"/>
      <c r="CX15" s="619"/>
      <c r="CY15" s="620"/>
      <c r="CZ15" s="671">
        <v>8.1999999999999993</v>
      </c>
      <c r="DA15" s="671"/>
      <c r="DB15" s="671"/>
      <c r="DC15" s="671"/>
      <c r="DD15" s="624">
        <v>93249</v>
      </c>
      <c r="DE15" s="619"/>
      <c r="DF15" s="619"/>
      <c r="DG15" s="619"/>
      <c r="DH15" s="619"/>
      <c r="DI15" s="619"/>
      <c r="DJ15" s="619"/>
      <c r="DK15" s="619"/>
      <c r="DL15" s="619"/>
      <c r="DM15" s="619"/>
      <c r="DN15" s="619"/>
      <c r="DO15" s="619"/>
      <c r="DP15" s="620"/>
      <c r="DQ15" s="624">
        <v>456696</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2903877</v>
      </c>
      <c r="S16" s="619"/>
      <c r="T16" s="619"/>
      <c r="U16" s="619"/>
      <c r="V16" s="619"/>
      <c r="W16" s="619"/>
      <c r="X16" s="619"/>
      <c r="Y16" s="620"/>
      <c r="Z16" s="671">
        <v>44.2</v>
      </c>
      <c r="AA16" s="671"/>
      <c r="AB16" s="671"/>
      <c r="AC16" s="671"/>
      <c r="AD16" s="672">
        <v>2667268</v>
      </c>
      <c r="AE16" s="672"/>
      <c r="AF16" s="672"/>
      <c r="AG16" s="672"/>
      <c r="AH16" s="672"/>
      <c r="AI16" s="672"/>
      <c r="AJ16" s="672"/>
      <c r="AK16" s="672"/>
      <c r="AL16" s="641">
        <v>72.400000000000006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240936</v>
      </c>
      <c r="CS16" s="619"/>
      <c r="CT16" s="619"/>
      <c r="CU16" s="619"/>
      <c r="CV16" s="619"/>
      <c r="CW16" s="619"/>
      <c r="CX16" s="619"/>
      <c r="CY16" s="620"/>
      <c r="CZ16" s="671">
        <v>3.7</v>
      </c>
      <c r="DA16" s="671"/>
      <c r="DB16" s="671"/>
      <c r="DC16" s="671"/>
      <c r="DD16" s="624" t="s">
        <v>108</v>
      </c>
      <c r="DE16" s="619"/>
      <c r="DF16" s="619"/>
      <c r="DG16" s="619"/>
      <c r="DH16" s="619"/>
      <c r="DI16" s="619"/>
      <c r="DJ16" s="619"/>
      <c r="DK16" s="619"/>
      <c r="DL16" s="619"/>
      <c r="DM16" s="619"/>
      <c r="DN16" s="619"/>
      <c r="DO16" s="619"/>
      <c r="DP16" s="620"/>
      <c r="DQ16" s="624">
        <v>87479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2667268</v>
      </c>
      <c r="S17" s="619"/>
      <c r="T17" s="619"/>
      <c r="U17" s="619"/>
      <c r="V17" s="619"/>
      <c r="W17" s="619"/>
      <c r="X17" s="619"/>
      <c r="Y17" s="620"/>
      <c r="Z17" s="671">
        <v>40.6</v>
      </c>
      <c r="AA17" s="671"/>
      <c r="AB17" s="671"/>
      <c r="AC17" s="671"/>
      <c r="AD17" s="672">
        <v>2667268</v>
      </c>
      <c r="AE17" s="672"/>
      <c r="AF17" s="672"/>
      <c r="AG17" s="672"/>
      <c r="AH17" s="672"/>
      <c r="AI17" s="672"/>
      <c r="AJ17" s="672"/>
      <c r="AK17" s="672"/>
      <c r="AL17" s="641">
        <v>72.400000000000006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728942</v>
      </c>
      <c r="CS17" s="619"/>
      <c r="CT17" s="619"/>
      <c r="CU17" s="619"/>
      <c r="CV17" s="619"/>
      <c r="CW17" s="619"/>
      <c r="CX17" s="619"/>
      <c r="CY17" s="620"/>
      <c r="CZ17" s="671">
        <v>11.3</v>
      </c>
      <c r="DA17" s="671"/>
      <c r="DB17" s="671"/>
      <c r="DC17" s="671"/>
      <c r="DD17" s="624" t="s">
        <v>108</v>
      </c>
      <c r="DE17" s="619"/>
      <c r="DF17" s="619"/>
      <c r="DG17" s="619"/>
      <c r="DH17" s="619"/>
      <c r="DI17" s="619"/>
      <c r="DJ17" s="619"/>
      <c r="DK17" s="619"/>
      <c r="DL17" s="619"/>
      <c r="DM17" s="619"/>
      <c r="DN17" s="619"/>
      <c r="DO17" s="619"/>
      <c r="DP17" s="620"/>
      <c r="DQ17" s="624">
        <v>692962</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236609</v>
      </c>
      <c r="S18" s="619"/>
      <c r="T18" s="619"/>
      <c r="U18" s="619"/>
      <c r="V18" s="619"/>
      <c r="W18" s="619"/>
      <c r="X18" s="619"/>
      <c r="Y18" s="620"/>
      <c r="Z18" s="671">
        <v>3.6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3902218</v>
      </c>
      <c r="S20" s="619"/>
      <c r="T20" s="619"/>
      <c r="U20" s="619"/>
      <c r="V20" s="619"/>
      <c r="W20" s="619"/>
      <c r="X20" s="619"/>
      <c r="Y20" s="620"/>
      <c r="Z20" s="671">
        <v>59.4</v>
      </c>
      <c r="AA20" s="671"/>
      <c r="AB20" s="671"/>
      <c r="AC20" s="671"/>
      <c r="AD20" s="672">
        <v>3665609</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6458961</v>
      </c>
      <c r="CS20" s="619"/>
      <c r="CT20" s="619"/>
      <c r="CU20" s="619"/>
      <c r="CV20" s="619"/>
      <c r="CW20" s="619"/>
      <c r="CX20" s="619"/>
      <c r="CY20" s="620"/>
      <c r="CZ20" s="671">
        <v>100</v>
      </c>
      <c r="DA20" s="671"/>
      <c r="DB20" s="671"/>
      <c r="DC20" s="671"/>
      <c r="DD20" s="624">
        <v>1163698</v>
      </c>
      <c r="DE20" s="619"/>
      <c r="DF20" s="619"/>
      <c r="DG20" s="619"/>
      <c r="DH20" s="619"/>
      <c r="DI20" s="619"/>
      <c r="DJ20" s="619"/>
      <c r="DK20" s="619"/>
      <c r="DL20" s="619"/>
      <c r="DM20" s="619"/>
      <c r="DN20" s="619"/>
      <c r="DO20" s="619"/>
      <c r="DP20" s="620"/>
      <c r="DQ20" s="624">
        <v>4192180</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1561</v>
      </c>
      <c r="S21" s="619"/>
      <c r="T21" s="619"/>
      <c r="U21" s="619"/>
      <c r="V21" s="619"/>
      <c r="W21" s="619"/>
      <c r="X21" s="619"/>
      <c r="Y21" s="620"/>
      <c r="Z21" s="671">
        <v>0</v>
      </c>
      <c r="AA21" s="671"/>
      <c r="AB21" s="671"/>
      <c r="AC21" s="671"/>
      <c r="AD21" s="672">
        <v>1561</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18963</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99614</v>
      </c>
      <c r="S23" s="619"/>
      <c r="T23" s="619"/>
      <c r="U23" s="619"/>
      <c r="V23" s="619"/>
      <c r="W23" s="619"/>
      <c r="X23" s="619"/>
      <c r="Y23" s="620"/>
      <c r="Z23" s="671">
        <v>1.5</v>
      </c>
      <c r="AA23" s="671"/>
      <c r="AB23" s="671"/>
      <c r="AC23" s="671"/>
      <c r="AD23" s="672">
        <v>4279</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15298</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2586571</v>
      </c>
      <c r="CS24" s="669"/>
      <c r="CT24" s="669"/>
      <c r="CU24" s="669"/>
      <c r="CV24" s="669"/>
      <c r="CW24" s="669"/>
      <c r="CX24" s="669"/>
      <c r="CY24" s="716"/>
      <c r="CZ24" s="720">
        <v>40</v>
      </c>
      <c r="DA24" s="721"/>
      <c r="DB24" s="721"/>
      <c r="DC24" s="722"/>
      <c r="DD24" s="715">
        <v>2037608</v>
      </c>
      <c r="DE24" s="669"/>
      <c r="DF24" s="669"/>
      <c r="DG24" s="669"/>
      <c r="DH24" s="669"/>
      <c r="DI24" s="669"/>
      <c r="DJ24" s="669"/>
      <c r="DK24" s="716"/>
      <c r="DL24" s="715">
        <v>2023945</v>
      </c>
      <c r="DM24" s="669"/>
      <c r="DN24" s="669"/>
      <c r="DO24" s="669"/>
      <c r="DP24" s="669"/>
      <c r="DQ24" s="669"/>
      <c r="DR24" s="669"/>
      <c r="DS24" s="669"/>
      <c r="DT24" s="669"/>
      <c r="DU24" s="669"/>
      <c r="DV24" s="716"/>
      <c r="DW24" s="717">
        <v>52.2</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516524</v>
      </c>
      <c r="S25" s="619"/>
      <c r="T25" s="619"/>
      <c r="U25" s="619"/>
      <c r="V25" s="619"/>
      <c r="W25" s="619"/>
      <c r="X25" s="619"/>
      <c r="Y25" s="620"/>
      <c r="Z25" s="671">
        <v>7.9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1181585</v>
      </c>
      <c r="CS25" s="637"/>
      <c r="CT25" s="637"/>
      <c r="CU25" s="637"/>
      <c r="CV25" s="637"/>
      <c r="CW25" s="637"/>
      <c r="CX25" s="637"/>
      <c r="CY25" s="638"/>
      <c r="CZ25" s="621">
        <v>18.3</v>
      </c>
      <c r="DA25" s="639"/>
      <c r="DB25" s="639"/>
      <c r="DC25" s="640"/>
      <c r="DD25" s="624">
        <v>1114499</v>
      </c>
      <c r="DE25" s="637"/>
      <c r="DF25" s="637"/>
      <c r="DG25" s="637"/>
      <c r="DH25" s="637"/>
      <c r="DI25" s="637"/>
      <c r="DJ25" s="637"/>
      <c r="DK25" s="638"/>
      <c r="DL25" s="624">
        <v>1100898</v>
      </c>
      <c r="DM25" s="637"/>
      <c r="DN25" s="637"/>
      <c r="DO25" s="637"/>
      <c r="DP25" s="637"/>
      <c r="DQ25" s="637"/>
      <c r="DR25" s="637"/>
      <c r="DS25" s="637"/>
      <c r="DT25" s="637"/>
      <c r="DU25" s="637"/>
      <c r="DV25" s="638"/>
      <c r="DW25" s="641">
        <v>28.4</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718111</v>
      </c>
      <c r="CS26" s="619"/>
      <c r="CT26" s="619"/>
      <c r="CU26" s="619"/>
      <c r="CV26" s="619"/>
      <c r="CW26" s="619"/>
      <c r="CX26" s="619"/>
      <c r="CY26" s="620"/>
      <c r="CZ26" s="621">
        <v>11.1</v>
      </c>
      <c r="DA26" s="639"/>
      <c r="DB26" s="639"/>
      <c r="DC26" s="640"/>
      <c r="DD26" s="624">
        <v>662073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540737</v>
      </c>
      <c r="S27" s="619"/>
      <c r="T27" s="619"/>
      <c r="U27" s="619"/>
      <c r="V27" s="619"/>
      <c r="W27" s="619"/>
      <c r="X27" s="619"/>
      <c r="Y27" s="620"/>
      <c r="Z27" s="671">
        <v>8.1999999999999993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742699</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676044</v>
      </c>
      <c r="CS27" s="637"/>
      <c r="CT27" s="637"/>
      <c r="CU27" s="637"/>
      <c r="CV27" s="637"/>
      <c r="CW27" s="637"/>
      <c r="CX27" s="637"/>
      <c r="CY27" s="638"/>
      <c r="CZ27" s="621">
        <v>10.5</v>
      </c>
      <c r="DA27" s="639"/>
      <c r="DB27" s="639"/>
      <c r="DC27" s="640"/>
      <c r="DD27" s="624">
        <v>230147</v>
      </c>
      <c r="DE27" s="637"/>
      <c r="DF27" s="637"/>
      <c r="DG27" s="637"/>
      <c r="DH27" s="637"/>
      <c r="DI27" s="637"/>
      <c r="DJ27" s="637"/>
      <c r="DK27" s="638"/>
      <c r="DL27" s="624">
        <v>230085</v>
      </c>
      <c r="DM27" s="637"/>
      <c r="DN27" s="637"/>
      <c r="DO27" s="637"/>
      <c r="DP27" s="637"/>
      <c r="DQ27" s="637"/>
      <c r="DR27" s="637"/>
      <c r="DS27" s="637"/>
      <c r="DT27" s="637"/>
      <c r="DU27" s="637"/>
      <c r="DV27" s="638"/>
      <c r="DW27" s="641">
        <v>5.9</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17394</v>
      </c>
      <c r="S28" s="619"/>
      <c r="T28" s="619"/>
      <c r="U28" s="619"/>
      <c r="V28" s="619"/>
      <c r="W28" s="619"/>
      <c r="X28" s="619"/>
      <c r="Y28" s="620"/>
      <c r="Z28" s="671">
        <v>0.3</v>
      </c>
      <c r="AA28" s="671"/>
      <c r="AB28" s="671"/>
      <c r="AC28" s="671"/>
      <c r="AD28" s="672">
        <v>11410</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728942</v>
      </c>
      <c r="CS28" s="619"/>
      <c r="CT28" s="619"/>
      <c r="CU28" s="619"/>
      <c r="CV28" s="619"/>
      <c r="CW28" s="619"/>
      <c r="CX28" s="619"/>
      <c r="CY28" s="620"/>
      <c r="CZ28" s="621">
        <v>11.3</v>
      </c>
      <c r="DA28" s="639"/>
      <c r="DB28" s="639"/>
      <c r="DC28" s="640"/>
      <c r="DD28" s="624">
        <v>692962</v>
      </c>
      <c r="DE28" s="619"/>
      <c r="DF28" s="619"/>
      <c r="DG28" s="619"/>
      <c r="DH28" s="619"/>
      <c r="DI28" s="619"/>
      <c r="DJ28" s="619"/>
      <c r="DK28" s="620"/>
      <c r="DL28" s="624">
        <v>692962</v>
      </c>
      <c r="DM28" s="619"/>
      <c r="DN28" s="619"/>
      <c r="DO28" s="619"/>
      <c r="DP28" s="619"/>
      <c r="DQ28" s="619"/>
      <c r="DR28" s="619"/>
      <c r="DS28" s="619"/>
      <c r="DT28" s="619"/>
      <c r="DU28" s="619"/>
      <c r="DV28" s="620"/>
      <c r="DW28" s="641">
        <v>17.899999999999999</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27621</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728805</v>
      </c>
      <c r="CS29" s="637"/>
      <c r="CT29" s="637"/>
      <c r="CU29" s="637"/>
      <c r="CV29" s="637"/>
      <c r="CW29" s="637"/>
      <c r="CX29" s="637"/>
      <c r="CY29" s="638"/>
      <c r="CZ29" s="621">
        <v>11.3</v>
      </c>
      <c r="DA29" s="639"/>
      <c r="DB29" s="639"/>
      <c r="DC29" s="640"/>
      <c r="DD29" s="624">
        <v>692825</v>
      </c>
      <c r="DE29" s="637"/>
      <c r="DF29" s="637"/>
      <c r="DG29" s="637"/>
      <c r="DH29" s="637"/>
      <c r="DI29" s="637"/>
      <c r="DJ29" s="637"/>
      <c r="DK29" s="638"/>
      <c r="DL29" s="624">
        <v>692825</v>
      </c>
      <c r="DM29" s="637"/>
      <c r="DN29" s="637"/>
      <c r="DO29" s="637"/>
      <c r="DP29" s="637"/>
      <c r="DQ29" s="637"/>
      <c r="DR29" s="637"/>
      <c r="DS29" s="637"/>
      <c r="DT29" s="637"/>
      <c r="DU29" s="637"/>
      <c r="DV29" s="638"/>
      <c r="DW29" s="641">
        <v>17.899999999999999</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42622</v>
      </c>
      <c r="S30" s="619"/>
      <c r="T30" s="619"/>
      <c r="U30" s="619"/>
      <c r="V30" s="619"/>
      <c r="W30" s="619"/>
      <c r="X30" s="619"/>
      <c r="Y30" s="620"/>
      <c r="Z30" s="671">
        <v>0.6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98.4</v>
      </c>
      <c r="BH30" s="685"/>
      <c r="BI30" s="685"/>
      <c r="BJ30" s="685"/>
      <c r="BK30" s="685"/>
      <c r="BL30" s="685"/>
      <c r="BM30" s="686">
        <v>91.8</v>
      </c>
      <c r="BN30" s="685"/>
      <c r="BO30" s="685"/>
      <c r="BP30" s="685"/>
      <c r="BQ30" s="687"/>
      <c r="BR30" s="684">
        <v>97.7</v>
      </c>
      <c r="BS30" s="685"/>
      <c r="BT30" s="685"/>
      <c r="BU30" s="685"/>
      <c r="BV30" s="685"/>
      <c r="BW30" s="685"/>
      <c r="BX30" s="686">
        <v>91.4</v>
      </c>
      <c r="BY30" s="685"/>
      <c r="BZ30" s="685"/>
      <c r="CA30" s="685"/>
      <c r="CB30" s="687"/>
      <c r="CD30" s="690"/>
      <c r="CE30" s="691"/>
      <c r="CF30" s="655" t="s">
        <v>289</v>
      </c>
      <c r="CG30" s="652"/>
      <c r="CH30" s="652"/>
      <c r="CI30" s="652"/>
      <c r="CJ30" s="652"/>
      <c r="CK30" s="652"/>
      <c r="CL30" s="652"/>
      <c r="CM30" s="652"/>
      <c r="CN30" s="652"/>
      <c r="CO30" s="652"/>
      <c r="CP30" s="652"/>
      <c r="CQ30" s="653"/>
      <c r="CR30" s="618">
        <v>660312</v>
      </c>
      <c r="CS30" s="619"/>
      <c r="CT30" s="619"/>
      <c r="CU30" s="619"/>
      <c r="CV30" s="619"/>
      <c r="CW30" s="619"/>
      <c r="CX30" s="619"/>
      <c r="CY30" s="620"/>
      <c r="CZ30" s="621">
        <v>10.199999999999999</v>
      </c>
      <c r="DA30" s="639"/>
      <c r="DB30" s="639"/>
      <c r="DC30" s="640"/>
      <c r="DD30" s="624">
        <v>629428</v>
      </c>
      <c r="DE30" s="619"/>
      <c r="DF30" s="619"/>
      <c r="DG30" s="619"/>
      <c r="DH30" s="619"/>
      <c r="DI30" s="619"/>
      <c r="DJ30" s="619"/>
      <c r="DK30" s="620"/>
      <c r="DL30" s="624">
        <v>629428</v>
      </c>
      <c r="DM30" s="619"/>
      <c r="DN30" s="619"/>
      <c r="DO30" s="619"/>
      <c r="DP30" s="619"/>
      <c r="DQ30" s="619"/>
      <c r="DR30" s="619"/>
      <c r="DS30" s="619"/>
      <c r="DT30" s="619"/>
      <c r="DU30" s="619"/>
      <c r="DV30" s="620"/>
      <c r="DW30" s="641">
        <v>16.2</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59660</v>
      </c>
      <c r="S31" s="619"/>
      <c r="T31" s="619"/>
      <c r="U31" s="619"/>
      <c r="V31" s="619"/>
      <c r="W31" s="619"/>
      <c r="X31" s="619"/>
      <c r="Y31" s="620"/>
      <c r="Z31" s="671">
        <v>0.9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95.8</v>
      </c>
      <c r="BN31" s="683"/>
      <c r="BO31" s="683"/>
      <c r="BP31" s="683"/>
      <c r="BQ31" s="647"/>
      <c r="BR31" s="682">
        <v>98.4</v>
      </c>
      <c r="BS31" s="637"/>
      <c r="BT31" s="637"/>
      <c r="BU31" s="637"/>
      <c r="BV31" s="637"/>
      <c r="BW31" s="637"/>
      <c r="BX31" s="673">
        <v>95.7</v>
      </c>
      <c r="BY31" s="683"/>
      <c r="BZ31" s="683"/>
      <c r="CA31" s="683"/>
      <c r="CB31" s="647"/>
      <c r="CD31" s="690"/>
      <c r="CE31" s="691"/>
      <c r="CF31" s="655" t="s">
        <v>293</v>
      </c>
      <c r="CG31" s="652"/>
      <c r="CH31" s="652"/>
      <c r="CI31" s="652"/>
      <c r="CJ31" s="652"/>
      <c r="CK31" s="652"/>
      <c r="CL31" s="652"/>
      <c r="CM31" s="652"/>
      <c r="CN31" s="652"/>
      <c r="CO31" s="652"/>
      <c r="CP31" s="652"/>
      <c r="CQ31" s="653"/>
      <c r="CR31" s="618">
        <v>68493</v>
      </c>
      <c r="CS31" s="637"/>
      <c r="CT31" s="637"/>
      <c r="CU31" s="637"/>
      <c r="CV31" s="637"/>
      <c r="CW31" s="637"/>
      <c r="CX31" s="637"/>
      <c r="CY31" s="638"/>
      <c r="CZ31" s="621">
        <v>1.1000000000000001</v>
      </c>
      <c r="DA31" s="639"/>
      <c r="DB31" s="639"/>
      <c r="DC31" s="640"/>
      <c r="DD31" s="624">
        <v>63397</v>
      </c>
      <c r="DE31" s="637"/>
      <c r="DF31" s="637"/>
      <c r="DG31" s="637"/>
      <c r="DH31" s="637"/>
      <c r="DI31" s="637"/>
      <c r="DJ31" s="637"/>
      <c r="DK31" s="638"/>
      <c r="DL31" s="624">
        <v>63397</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136100</v>
      </c>
      <c r="S32" s="619"/>
      <c r="T32" s="619"/>
      <c r="U32" s="619"/>
      <c r="V32" s="619"/>
      <c r="W32" s="619"/>
      <c r="X32" s="619"/>
      <c r="Y32" s="620"/>
      <c r="Z32" s="671">
        <v>2.1</v>
      </c>
      <c r="AA32" s="671"/>
      <c r="AB32" s="671"/>
      <c r="AC32" s="671"/>
      <c r="AD32" s="672">
        <v>2262</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97.8</v>
      </c>
      <c r="BH32" s="603"/>
      <c r="BI32" s="603"/>
      <c r="BJ32" s="603"/>
      <c r="BK32" s="603"/>
      <c r="BL32" s="603"/>
      <c r="BM32" s="666">
        <v>87.3</v>
      </c>
      <c r="BN32" s="603"/>
      <c r="BO32" s="603"/>
      <c r="BP32" s="603"/>
      <c r="BQ32" s="660"/>
      <c r="BR32" s="681">
        <v>96.7</v>
      </c>
      <c r="BS32" s="603"/>
      <c r="BT32" s="603"/>
      <c r="BU32" s="603"/>
      <c r="BV32" s="603"/>
      <c r="BW32" s="603"/>
      <c r="BX32" s="666">
        <v>86.6</v>
      </c>
      <c r="BY32" s="603"/>
      <c r="BZ32" s="603"/>
      <c r="CA32" s="603"/>
      <c r="CB32" s="660"/>
      <c r="CD32" s="692"/>
      <c r="CE32" s="693"/>
      <c r="CF32" s="655" t="s">
        <v>296</v>
      </c>
      <c r="CG32" s="652"/>
      <c r="CH32" s="652"/>
      <c r="CI32" s="652"/>
      <c r="CJ32" s="652"/>
      <c r="CK32" s="652"/>
      <c r="CL32" s="652"/>
      <c r="CM32" s="652"/>
      <c r="CN32" s="652"/>
      <c r="CO32" s="652"/>
      <c r="CP32" s="652"/>
      <c r="CQ32" s="653"/>
      <c r="CR32" s="618">
        <v>137</v>
      </c>
      <c r="CS32" s="619"/>
      <c r="CT32" s="619"/>
      <c r="CU32" s="619"/>
      <c r="CV32" s="619"/>
      <c r="CW32" s="619"/>
      <c r="CX32" s="619"/>
      <c r="CY32" s="620"/>
      <c r="CZ32" s="621">
        <v>0</v>
      </c>
      <c r="DA32" s="639"/>
      <c r="DB32" s="639"/>
      <c r="DC32" s="640"/>
      <c r="DD32" s="624">
        <v>137</v>
      </c>
      <c r="DE32" s="619"/>
      <c r="DF32" s="619"/>
      <c r="DG32" s="619"/>
      <c r="DH32" s="619"/>
      <c r="DI32" s="619"/>
      <c r="DJ32" s="619"/>
      <c r="DK32" s="620"/>
      <c r="DL32" s="624">
        <v>137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1191100</v>
      </c>
      <c r="S33" s="619"/>
      <c r="T33" s="619"/>
      <c r="U33" s="619"/>
      <c r="V33" s="619"/>
      <c r="W33" s="619"/>
      <c r="X33" s="619"/>
      <c r="Y33" s="620"/>
      <c r="Z33" s="671">
        <v>18.100000000000001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2467756</v>
      </c>
      <c r="CS33" s="637"/>
      <c r="CT33" s="637"/>
      <c r="CU33" s="637"/>
      <c r="CV33" s="637"/>
      <c r="CW33" s="637"/>
      <c r="CX33" s="637"/>
      <c r="CY33" s="638"/>
      <c r="CZ33" s="621">
        <v>38.200000000000003</v>
      </c>
      <c r="DA33" s="639"/>
      <c r="DB33" s="639"/>
      <c r="DC33" s="640"/>
      <c r="DD33" s="624">
        <v>1872056</v>
      </c>
      <c r="DE33" s="637"/>
      <c r="DF33" s="637"/>
      <c r="DG33" s="637"/>
      <c r="DH33" s="637"/>
      <c r="DI33" s="637"/>
      <c r="DJ33" s="637"/>
      <c r="DK33" s="638"/>
      <c r="DL33" s="624">
        <v>1470550</v>
      </c>
      <c r="DM33" s="637"/>
      <c r="DN33" s="637"/>
      <c r="DO33" s="637"/>
      <c r="DP33" s="637"/>
      <c r="DQ33" s="637"/>
      <c r="DR33" s="637"/>
      <c r="DS33" s="637"/>
      <c r="DT33" s="637"/>
      <c r="DU33" s="637"/>
      <c r="DV33" s="638"/>
      <c r="DW33" s="641">
        <v>37.9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651121</v>
      </c>
      <c r="CS34" s="619"/>
      <c r="CT34" s="619"/>
      <c r="CU34" s="619"/>
      <c r="CV34" s="619"/>
      <c r="CW34" s="619"/>
      <c r="CX34" s="619"/>
      <c r="CY34" s="620"/>
      <c r="CZ34" s="621">
        <v>10.1</v>
      </c>
      <c r="DA34" s="639"/>
      <c r="DB34" s="639"/>
      <c r="DC34" s="640"/>
      <c r="DD34" s="624">
        <v>481567</v>
      </c>
      <c r="DE34" s="619"/>
      <c r="DF34" s="619"/>
      <c r="DG34" s="619"/>
      <c r="DH34" s="619"/>
      <c r="DI34" s="619"/>
      <c r="DJ34" s="619"/>
      <c r="DK34" s="620"/>
      <c r="DL34" s="624">
        <v>408432</v>
      </c>
      <c r="DM34" s="619"/>
      <c r="DN34" s="619"/>
      <c r="DO34" s="619"/>
      <c r="DP34" s="619"/>
      <c r="DQ34" s="619"/>
      <c r="DR34" s="619"/>
      <c r="DS34" s="619"/>
      <c r="DT34" s="619"/>
      <c r="DU34" s="619"/>
      <c r="DV34" s="620"/>
      <c r="DW34" s="641">
        <v>10.5</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192800</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650459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15983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39751</v>
      </c>
      <c r="CS35" s="637"/>
      <c r="CT35" s="637"/>
      <c r="CU35" s="637"/>
      <c r="CV35" s="637"/>
      <c r="CW35" s="637"/>
      <c r="CX35" s="637"/>
      <c r="CY35" s="638"/>
      <c r="CZ35" s="621">
        <v>0.6</v>
      </c>
      <c r="DA35" s="639"/>
      <c r="DB35" s="639"/>
      <c r="DC35" s="640"/>
      <c r="DD35" s="624">
        <v>33703</v>
      </c>
      <c r="DE35" s="637"/>
      <c r="DF35" s="637"/>
      <c r="DG35" s="637"/>
      <c r="DH35" s="637"/>
      <c r="DI35" s="637"/>
      <c r="DJ35" s="637"/>
      <c r="DK35" s="638"/>
      <c r="DL35" s="624">
        <v>24804</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6569412</v>
      </c>
      <c r="S36" s="659"/>
      <c r="T36" s="659"/>
      <c r="U36" s="659"/>
      <c r="V36" s="659"/>
      <c r="W36" s="659"/>
      <c r="X36" s="659"/>
      <c r="Y36" s="662"/>
      <c r="Z36" s="663">
        <v>100</v>
      </c>
      <c r="AA36" s="663"/>
      <c r="AB36" s="663"/>
      <c r="AC36" s="663"/>
      <c r="AD36" s="664">
        <v>3685121</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80603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-2007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1004997</v>
      </c>
      <c r="CS36" s="619"/>
      <c r="CT36" s="619"/>
      <c r="CU36" s="619"/>
      <c r="CV36" s="619"/>
      <c r="CW36" s="619"/>
      <c r="CX36" s="619"/>
      <c r="CY36" s="620"/>
      <c r="CZ36" s="621">
        <v>15.6</v>
      </c>
      <c r="DA36" s="639"/>
      <c r="DB36" s="639"/>
      <c r="DC36" s="640"/>
      <c r="DD36" s="624">
        <v>738483</v>
      </c>
      <c r="DE36" s="619"/>
      <c r="DF36" s="619"/>
      <c r="DG36" s="619"/>
      <c r="DH36" s="619"/>
      <c r="DI36" s="619"/>
      <c r="DJ36" s="619"/>
      <c r="DK36" s="620"/>
      <c r="DL36" s="624">
        <v>630689</v>
      </c>
      <c r="DM36" s="619"/>
      <c r="DN36" s="619"/>
      <c r="DO36" s="619"/>
      <c r="DP36" s="619"/>
      <c r="DQ36" s="619"/>
      <c r="DR36" s="619"/>
      <c r="DS36" s="619"/>
      <c r="DT36" s="619"/>
      <c r="DU36" s="619"/>
      <c r="DV36" s="620"/>
      <c r="DW36" s="641">
        <v>16.3</v>
      </c>
      <c r="DX36" s="642"/>
      <c r="DY36" s="642"/>
      <c r="DZ36" s="642"/>
      <c r="EA36" s="642"/>
      <c r="EB36" s="642"/>
      <c r="EC36" s="643"/>
    </row>
    <row r="37" spans="2:133" ht="11.25" customHeight="1">
      <c r="AQ37" s="644" t="s">
        <v>311</v>
      </c>
      <c r="AR37" s="645"/>
      <c r="AS37" s="645"/>
      <c r="AT37" s="645"/>
      <c r="AU37" s="645"/>
      <c r="AV37" s="645"/>
      <c r="AW37" s="645"/>
      <c r="AX37" s="645"/>
      <c r="AY37" s="646"/>
      <c r="AZ37" s="618">
        <v>46034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1694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466832</v>
      </c>
      <c r="CS37" s="637"/>
      <c r="CT37" s="637"/>
      <c r="CU37" s="637"/>
      <c r="CV37" s="637"/>
      <c r="CW37" s="637"/>
      <c r="CX37" s="637"/>
      <c r="CY37" s="638"/>
      <c r="CZ37" s="621">
        <v>7.2</v>
      </c>
      <c r="DA37" s="639"/>
      <c r="DB37" s="639"/>
      <c r="DC37" s="640"/>
      <c r="DD37" s="624">
        <v>466832</v>
      </c>
      <c r="DE37" s="637"/>
      <c r="DF37" s="637"/>
      <c r="DG37" s="637"/>
      <c r="DH37" s="637"/>
      <c r="DI37" s="637"/>
      <c r="DJ37" s="637"/>
      <c r="DK37" s="638"/>
      <c r="DL37" s="624">
        <v>466832</v>
      </c>
      <c r="DM37" s="637"/>
      <c r="DN37" s="637"/>
      <c r="DO37" s="637"/>
      <c r="DP37" s="637"/>
      <c r="DQ37" s="637"/>
      <c r="DR37" s="637"/>
      <c r="DS37" s="637"/>
      <c r="DT37" s="637"/>
      <c r="DU37" s="637"/>
      <c r="DV37" s="638"/>
      <c r="DW37" s="641">
        <v>12</v>
      </c>
      <c r="DX37" s="642"/>
      <c r="DY37" s="642"/>
      <c r="DZ37" s="642"/>
      <c r="EA37" s="642"/>
      <c r="EB37" s="642"/>
      <c r="EC37" s="643"/>
    </row>
    <row r="38" spans="2:133" ht="11.25" customHeight="1">
      <c r="AQ38" s="644" t="s">
        <v>314</v>
      </c>
      <c r="AR38" s="645"/>
      <c r="AS38" s="645"/>
      <c r="AT38" s="645"/>
      <c r="AU38" s="645"/>
      <c r="AV38" s="645"/>
      <c r="AW38" s="645"/>
      <c r="AX38" s="645"/>
      <c r="AY38" s="646"/>
      <c r="AZ38" s="618">
        <v>35694</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2809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523822</v>
      </c>
      <c r="CS38" s="619"/>
      <c r="CT38" s="619"/>
      <c r="CU38" s="619"/>
      <c r="CV38" s="619"/>
      <c r="CW38" s="619"/>
      <c r="CX38" s="619"/>
      <c r="CY38" s="620"/>
      <c r="CZ38" s="621">
        <v>8.1</v>
      </c>
      <c r="DA38" s="639"/>
      <c r="DB38" s="639"/>
      <c r="DC38" s="640"/>
      <c r="DD38" s="624">
        <v>432863</v>
      </c>
      <c r="DE38" s="619"/>
      <c r="DF38" s="619"/>
      <c r="DG38" s="619"/>
      <c r="DH38" s="619"/>
      <c r="DI38" s="619"/>
      <c r="DJ38" s="619"/>
      <c r="DK38" s="620"/>
      <c r="DL38" s="624">
        <v>385833</v>
      </c>
      <c r="DM38" s="619"/>
      <c r="DN38" s="619"/>
      <c r="DO38" s="619"/>
      <c r="DP38" s="619"/>
      <c r="DQ38" s="619"/>
      <c r="DR38" s="619"/>
      <c r="DS38" s="619"/>
      <c r="DT38" s="619"/>
      <c r="DU38" s="619"/>
      <c r="DV38" s="620"/>
      <c r="DW38" s="641">
        <v>9.9</v>
      </c>
      <c r="DX38" s="642"/>
      <c r="DY38" s="642"/>
      <c r="DZ38" s="642"/>
      <c r="EA38" s="642"/>
      <c r="EB38" s="642"/>
      <c r="EC38" s="643"/>
    </row>
    <row r="39" spans="2:133" ht="11.25" customHeight="1">
      <c r="AQ39" s="644" t="s">
        <v>317</v>
      </c>
      <c r="AR39" s="645"/>
      <c r="AS39" s="645"/>
      <c r="AT39" s="645"/>
      <c r="AU39" s="645"/>
      <c r="AV39" s="645"/>
      <c r="AW39" s="645"/>
      <c r="AX39" s="645"/>
      <c r="AY39" s="646"/>
      <c r="AZ39" s="618">
        <v>1648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168483</v>
      </c>
      <c r="CS39" s="637"/>
      <c r="CT39" s="637"/>
      <c r="CU39" s="637"/>
      <c r="CV39" s="637"/>
      <c r="CW39" s="637"/>
      <c r="CX39" s="637"/>
      <c r="CY39" s="638"/>
      <c r="CZ39" s="621">
        <v>2.6</v>
      </c>
      <c r="DA39" s="639"/>
      <c r="DB39" s="639"/>
      <c r="DC39" s="640"/>
      <c r="DD39" s="624">
        <v>164498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123474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132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79582</v>
      </c>
      <c r="CS40" s="619"/>
      <c r="CT40" s="619"/>
      <c r="CU40" s="619"/>
      <c r="CV40" s="619"/>
      <c r="CW40" s="619"/>
      <c r="CX40" s="619"/>
      <c r="CY40" s="620"/>
      <c r="CZ40" s="621">
        <v>1.2</v>
      </c>
      <c r="DA40" s="639"/>
      <c r="DB40" s="639"/>
      <c r="DC40" s="640"/>
      <c r="DD40" s="624">
        <v>20942</v>
      </c>
      <c r="DE40" s="619"/>
      <c r="DF40" s="619"/>
      <c r="DG40" s="619"/>
      <c r="DH40" s="619"/>
      <c r="DI40" s="619"/>
      <c r="DJ40" s="619"/>
      <c r="DK40" s="620"/>
      <c r="DL40" s="624">
        <v>20792</v>
      </c>
      <c r="DM40" s="619"/>
      <c r="DN40" s="619"/>
      <c r="DO40" s="619"/>
      <c r="DP40" s="619"/>
      <c r="DQ40" s="619"/>
      <c r="DR40" s="619"/>
      <c r="DS40" s="619"/>
      <c r="DT40" s="619"/>
      <c r="DU40" s="619"/>
      <c r="DV40" s="620"/>
      <c r="DW40" s="641">
        <v>0.5</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363006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1404634</v>
      </c>
      <c r="CS42" s="619"/>
      <c r="CT42" s="619"/>
      <c r="CU42" s="619"/>
      <c r="CV42" s="619"/>
      <c r="CW42" s="619"/>
      <c r="CX42" s="619"/>
      <c r="CY42" s="620"/>
      <c r="CZ42" s="621">
        <v>21.7</v>
      </c>
      <c r="DA42" s="622"/>
      <c r="DB42" s="622"/>
      <c r="DC42" s="623"/>
      <c r="DD42" s="624">
        <v>282516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16153</v>
      </c>
      <c r="CS43" s="637"/>
      <c r="CT43" s="637"/>
      <c r="CU43" s="637"/>
      <c r="CV43" s="637"/>
      <c r="CW43" s="637"/>
      <c r="CX43" s="637"/>
      <c r="CY43" s="638"/>
      <c r="CZ43" s="621">
        <v>0.3</v>
      </c>
      <c r="DA43" s="639"/>
      <c r="DB43" s="639"/>
      <c r="DC43" s="640"/>
      <c r="DD43" s="624">
        <v>11996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1163698</v>
      </c>
      <c r="CS44" s="619"/>
      <c r="CT44" s="619"/>
      <c r="CU44" s="619"/>
      <c r="CV44" s="619"/>
      <c r="CW44" s="619"/>
      <c r="CX44" s="619"/>
      <c r="CY44" s="620"/>
      <c r="CZ44" s="621">
        <v>18</v>
      </c>
      <c r="DA44" s="622"/>
      <c r="DB44" s="622"/>
      <c r="DC44" s="623"/>
      <c r="DD44" s="624">
        <v>195037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161281</v>
      </c>
      <c r="CS45" s="637"/>
      <c r="CT45" s="637"/>
      <c r="CU45" s="637"/>
      <c r="CV45" s="637"/>
      <c r="CW45" s="637"/>
      <c r="CX45" s="637"/>
      <c r="CY45" s="638"/>
      <c r="CZ45" s="621">
        <v>2.5</v>
      </c>
      <c r="DA45" s="639"/>
      <c r="DB45" s="639"/>
      <c r="DC45" s="640"/>
      <c r="DD45" s="624">
        <v>24135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960444</v>
      </c>
      <c r="CS46" s="619"/>
      <c r="CT46" s="619"/>
      <c r="CU46" s="619"/>
      <c r="CV46" s="619"/>
      <c r="CW46" s="619"/>
      <c r="CX46" s="619"/>
      <c r="CY46" s="620"/>
      <c r="CZ46" s="621">
        <v>14.9</v>
      </c>
      <c r="DA46" s="622"/>
      <c r="DB46" s="622"/>
      <c r="DC46" s="623"/>
      <c r="DD46" s="624">
        <v>159763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240936</v>
      </c>
      <c r="CS47" s="637"/>
      <c r="CT47" s="637"/>
      <c r="CU47" s="637"/>
      <c r="CV47" s="637"/>
      <c r="CW47" s="637"/>
      <c r="CX47" s="637"/>
      <c r="CY47" s="638"/>
      <c r="CZ47" s="621">
        <v>3.7</v>
      </c>
      <c r="DA47" s="639"/>
      <c r="DB47" s="639"/>
      <c r="DC47" s="640"/>
      <c r="DD47" s="624">
        <v>87479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6458961</v>
      </c>
      <c r="CS49" s="603"/>
      <c r="CT49" s="603"/>
      <c r="CU49" s="603"/>
      <c r="CV49" s="603"/>
      <c r="CW49" s="603"/>
      <c r="CX49" s="603"/>
      <c r="CY49" s="604"/>
      <c r="CZ49" s="605">
        <v>100</v>
      </c>
      <c r="DA49" s="606"/>
      <c r="DB49" s="606"/>
      <c r="DC49" s="607"/>
      <c r="DD49" s="608">
        <v>4192180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6574</v>
      </c>
      <c r="R7" s="1131"/>
      <c r="S7" s="1131"/>
      <c r="T7" s="1131"/>
      <c r="U7" s="1131"/>
      <c r="V7" s="1131">
        <v>6464</v>
      </c>
      <c r="W7" s="1131"/>
      <c r="X7" s="1131"/>
      <c r="Y7" s="1131"/>
      <c r="Z7" s="1131"/>
      <c r="AA7" s="1131">
        <v>110</v>
      </c>
      <c r="AB7" s="1131"/>
      <c r="AC7" s="1131"/>
      <c r="AD7" s="1131"/>
      <c r="AE7" s="1132"/>
      <c r="AF7" s="1133">
        <v>56</v>
      </c>
      <c r="AG7" s="1134"/>
      <c r="AH7" s="1134"/>
      <c r="AI7" s="1134"/>
      <c r="AJ7" s="1135"/>
      <c r="AK7" s="1117">
        <v>43</v>
      </c>
      <c r="AL7" s="1118"/>
      <c r="AM7" s="1118"/>
      <c r="AN7" s="1118"/>
      <c r="AO7" s="1118"/>
      <c r="AP7" s="1118">
        <v>7418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541</v>
      </c>
      <c r="BT7" s="1122"/>
      <c r="BU7" s="1122"/>
      <c r="BV7" s="1122"/>
      <c r="BW7" s="1122"/>
      <c r="BX7" s="1122"/>
      <c r="BY7" s="1122"/>
      <c r="BZ7" s="1122"/>
      <c r="CA7" s="1122"/>
      <c r="CB7" s="1122"/>
      <c r="CC7" s="1122"/>
      <c r="CD7" s="1122"/>
      <c r="CE7" s="1122"/>
      <c r="CF7" s="1122"/>
      <c r="CG7" s="1123"/>
      <c r="CH7" s="1114">
        <v>-23</v>
      </c>
      <c r="CI7" s="1115"/>
      <c r="CJ7" s="1115"/>
      <c r="CK7" s="1115"/>
      <c r="CL7" s="1116"/>
      <c r="CM7" s="1114">
        <v>169</v>
      </c>
      <c r="CN7" s="1115"/>
      <c r="CO7" s="1115"/>
      <c r="CP7" s="1115"/>
      <c r="CQ7" s="1116"/>
      <c r="CR7" s="1114">
        <v>37</v>
      </c>
      <c r="CS7" s="1115"/>
      <c r="CT7" s="1115"/>
      <c r="CU7" s="1115"/>
      <c r="CV7" s="1116"/>
      <c r="CW7" s="1114" t="s">
        <v>543</v>
      </c>
      <c r="CX7" s="1115"/>
      <c r="CY7" s="1115"/>
      <c r="CZ7" s="1115"/>
      <c r="DA7" s="1116"/>
      <c r="DB7" s="1114" t="s">
        <v>543</v>
      </c>
      <c r="DC7" s="1115"/>
      <c r="DD7" s="1115"/>
      <c r="DE7" s="1115"/>
      <c r="DF7" s="1116"/>
      <c r="DG7" s="1114" t="s">
        <v>543</v>
      </c>
      <c r="DH7" s="1115"/>
      <c r="DI7" s="1115"/>
      <c r="DJ7" s="1115"/>
      <c r="DK7" s="1116"/>
      <c r="DL7" s="1114" t="s">
        <v>543</v>
      </c>
      <c r="DM7" s="1115"/>
      <c r="DN7" s="1115"/>
      <c r="DO7" s="1115"/>
      <c r="DP7" s="1116"/>
      <c r="DQ7" s="1114" t="s">
        <v>543</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-2</v>
      </c>
      <c r="CI8" s="1016"/>
      <c r="CJ8" s="1016"/>
      <c r="CK8" s="1016"/>
      <c r="CL8" s="1017"/>
      <c r="CM8" s="1015">
        <v>254</v>
      </c>
      <c r="CN8" s="1016"/>
      <c r="CO8" s="1016"/>
      <c r="CP8" s="1016"/>
      <c r="CQ8" s="1017"/>
      <c r="CR8" s="1015">
        <v>53</v>
      </c>
      <c r="CS8" s="1016"/>
      <c r="CT8" s="1016"/>
      <c r="CU8" s="1016"/>
      <c r="CV8" s="1017"/>
      <c r="CW8" s="1015" t="s">
        <v>546</v>
      </c>
      <c r="CX8" s="1016"/>
      <c r="CY8" s="1016"/>
      <c r="CZ8" s="1016"/>
      <c r="DA8" s="1017"/>
      <c r="DB8" s="1015" t="s">
        <v>547</v>
      </c>
      <c r="DC8" s="1016"/>
      <c r="DD8" s="1016"/>
      <c r="DE8" s="1016"/>
      <c r="DF8" s="1017"/>
      <c r="DG8" s="1015" t="s">
        <v>547</v>
      </c>
      <c r="DH8" s="1016"/>
      <c r="DI8" s="1016"/>
      <c r="DJ8" s="1016"/>
      <c r="DK8" s="1017"/>
      <c r="DL8" s="1015">
        <v>30</v>
      </c>
      <c r="DM8" s="1016"/>
      <c r="DN8" s="1016"/>
      <c r="DO8" s="1016"/>
      <c r="DP8" s="1017"/>
      <c r="DQ8" s="1015">
        <v>3</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6574</v>
      </c>
      <c r="R23" s="1095"/>
      <c r="S23" s="1095"/>
      <c r="T23" s="1095"/>
      <c r="U23" s="1095"/>
      <c r="V23" s="1095">
        <v>6464</v>
      </c>
      <c r="W23" s="1095"/>
      <c r="X23" s="1095"/>
      <c r="Y23" s="1095"/>
      <c r="Z23" s="1095"/>
      <c r="AA23" s="1095">
        <v>110</v>
      </c>
      <c r="AB23" s="1095"/>
      <c r="AC23" s="1095"/>
      <c r="AD23" s="1095"/>
      <c r="AE23" s="1096"/>
      <c r="AF23" s="1097">
        <v>56</v>
      </c>
      <c r="AG23" s="1095"/>
      <c r="AH23" s="1095"/>
      <c r="AI23" s="1095"/>
      <c r="AJ23" s="1098"/>
      <c r="AK23" s="1099"/>
      <c r="AL23" s="1100"/>
      <c r="AM23" s="1100"/>
      <c r="AN23" s="1100"/>
      <c r="AO23" s="1100"/>
      <c r="AP23" s="1095">
        <v>7418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1518</v>
      </c>
      <c r="R28" s="1080"/>
      <c r="S28" s="1080"/>
      <c r="T28" s="1080"/>
      <c r="U28" s="1080"/>
      <c r="V28" s="1080">
        <v>1502</v>
      </c>
      <c r="W28" s="1080"/>
      <c r="X28" s="1080"/>
      <c r="Y28" s="1080"/>
      <c r="Z28" s="1080"/>
      <c r="AA28" s="1080">
        <v>16</v>
      </c>
      <c r="AB28" s="1080"/>
      <c r="AC28" s="1080"/>
      <c r="AD28" s="1080"/>
      <c r="AE28" s="1081"/>
      <c r="AF28" s="1082">
        <v>16</v>
      </c>
      <c r="AG28" s="1080"/>
      <c r="AH28" s="1080"/>
      <c r="AI28" s="1080"/>
      <c r="AJ28" s="1083"/>
      <c r="AK28" s="1084">
        <v>177</v>
      </c>
      <c r="AL28" s="1072"/>
      <c r="AM28" s="1072"/>
      <c r="AN28" s="1072"/>
      <c r="AO28" s="1072"/>
      <c r="AP28" s="1072" t="s">
        <v>542</v>
      </c>
      <c r="AQ28" s="1072"/>
      <c r="AR28" s="1072"/>
      <c r="AS28" s="1072"/>
      <c r="AT28" s="1072"/>
      <c r="AU28" s="1072" t="s">
        <v>542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1006</v>
      </c>
      <c r="R29" s="1070"/>
      <c r="S29" s="1070"/>
      <c r="T29" s="1070"/>
      <c r="U29" s="1070"/>
      <c r="V29" s="1070">
        <v>1003</v>
      </c>
      <c r="W29" s="1070"/>
      <c r="X29" s="1070"/>
      <c r="Y29" s="1070"/>
      <c r="Z29" s="1070"/>
      <c r="AA29" s="1070">
        <v>3</v>
      </c>
      <c r="AB29" s="1070"/>
      <c r="AC29" s="1070"/>
      <c r="AD29" s="1070"/>
      <c r="AE29" s="1071"/>
      <c r="AF29" s="1045">
        <v>3</v>
      </c>
      <c r="AG29" s="1046"/>
      <c r="AH29" s="1046"/>
      <c r="AI29" s="1046"/>
      <c r="AJ29" s="1047"/>
      <c r="AK29" s="1006">
        <v>168</v>
      </c>
      <c r="AL29" s="997"/>
      <c r="AM29" s="997"/>
      <c r="AN29" s="997"/>
      <c r="AO29" s="997"/>
      <c r="AP29" s="997" t="s">
        <v>542</v>
      </c>
      <c r="AQ29" s="997"/>
      <c r="AR29" s="997"/>
      <c r="AS29" s="997"/>
      <c r="AT29" s="997"/>
      <c r="AU29" s="997" t="s">
        <v>542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141</v>
      </c>
      <c r="R30" s="1070"/>
      <c r="S30" s="1070"/>
      <c r="T30" s="1070"/>
      <c r="U30" s="1070"/>
      <c r="V30" s="1070">
        <v>139</v>
      </c>
      <c r="W30" s="1070"/>
      <c r="X30" s="1070"/>
      <c r="Y30" s="1070"/>
      <c r="Z30" s="1070"/>
      <c r="AA30" s="1070">
        <v>2</v>
      </c>
      <c r="AB30" s="1070"/>
      <c r="AC30" s="1070"/>
      <c r="AD30" s="1070"/>
      <c r="AE30" s="1071"/>
      <c r="AF30" s="1045">
        <v>2</v>
      </c>
      <c r="AG30" s="1046"/>
      <c r="AH30" s="1046"/>
      <c r="AI30" s="1046"/>
      <c r="AJ30" s="1047"/>
      <c r="AK30" s="1006">
        <v>71</v>
      </c>
      <c r="AL30" s="997"/>
      <c r="AM30" s="997"/>
      <c r="AN30" s="997"/>
      <c r="AO30" s="997"/>
      <c r="AP30" s="997" t="s">
        <v>542</v>
      </c>
      <c r="AQ30" s="997"/>
      <c r="AR30" s="997"/>
      <c r="AS30" s="997"/>
      <c r="AT30" s="997"/>
      <c r="AU30" s="997" t="s">
        <v>542</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163</v>
      </c>
      <c r="R31" s="1070"/>
      <c r="S31" s="1070"/>
      <c r="T31" s="1070"/>
      <c r="U31" s="1070"/>
      <c r="V31" s="1070">
        <v>156</v>
      </c>
      <c r="W31" s="1070"/>
      <c r="X31" s="1070"/>
      <c r="Y31" s="1070"/>
      <c r="Z31" s="1070"/>
      <c r="AA31" s="1070">
        <v>7</v>
      </c>
      <c r="AB31" s="1070"/>
      <c r="AC31" s="1070"/>
      <c r="AD31" s="1070"/>
      <c r="AE31" s="1071"/>
      <c r="AF31" s="1045">
        <v>84</v>
      </c>
      <c r="AG31" s="1046"/>
      <c r="AH31" s="1046"/>
      <c r="AI31" s="1046"/>
      <c r="AJ31" s="1047"/>
      <c r="AK31" s="1006" t="s">
        <v>542</v>
      </c>
      <c r="AL31" s="997"/>
      <c r="AM31" s="997"/>
      <c r="AN31" s="997"/>
      <c r="AO31" s="997"/>
      <c r="AP31" s="997">
        <v>157</v>
      </c>
      <c r="AQ31" s="997"/>
      <c r="AR31" s="997"/>
      <c r="AS31" s="997"/>
      <c r="AT31" s="997"/>
      <c r="AU31" s="997" t="s">
        <v>542</v>
      </c>
      <c r="AV31" s="997"/>
      <c r="AW31" s="997"/>
      <c r="AX31" s="997"/>
      <c r="AY31" s="997"/>
      <c r="AZ31" s="1068" t="s">
        <v>542</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223</v>
      </c>
      <c r="R32" s="1070"/>
      <c r="S32" s="1070"/>
      <c r="T32" s="1070"/>
      <c r="U32" s="1070"/>
      <c r="V32" s="1070">
        <v>184</v>
      </c>
      <c r="W32" s="1070"/>
      <c r="X32" s="1070"/>
      <c r="Y32" s="1070"/>
      <c r="Z32" s="1070"/>
      <c r="AA32" s="1070">
        <v>39</v>
      </c>
      <c r="AB32" s="1070"/>
      <c r="AC32" s="1070"/>
      <c r="AD32" s="1070"/>
      <c r="AE32" s="1071"/>
      <c r="AF32" s="1045">
        <v>1</v>
      </c>
      <c r="AG32" s="1046"/>
      <c r="AH32" s="1046"/>
      <c r="AI32" s="1046"/>
      <c r="AJ32" s="1047"/>
      <c r="AK32" s="1006">
        <v>5</v>
      </c>
      <c r="AL32" s="997"/>
      <c r="AM32" s="997"/>
      <c r="AN32" s="997"/>
      <c r="AO32" s="997"/>
      <c r="AP32" s="997">
        <v>762</v>
      </c>
      <c r="AQ32" s="997"/>
      <c r="AR32" s="997"/>
      <c r="AS32" s="997"/>
      <c r="AT32" s="997"/>
      <c r="AU32" s="997">
        <v>725</v>
      </c>
      <c r="AV32" s="997"/>
      <c r="AW32" s="997"/>
      <c r="AX32" s="997"/>
      <c r="AY32" s="997"/>
      <c r="AZ32" s="1068" t="s">
        <v>542</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4</v>
      </c>
      <c r="R33" s="1070"/>
      <c r="S33" s="1070"/>
      <c r="T33" s="1070"/>
      <c r="U33" s="1070"/>
      <c r="V33" s="1070">
        <v>3</v>
      </c>
      <c r="W33" s="1070"/>
      <c r="X33" s="1070"/>
      <c r="Y33" s="1070"/>
      <c r="Z33" s="1070"/>
      <c r="AA33" s="1070">
        <v>1</v>
      </c>
      <c r="AB33" s="1070"/>
      <c r="AC33" s="1070"/>
      <c r="AD33" s="1070"/>
      <c r="AE33" s="1071"/>
      <c r="AF33" s="1045">
        <v>1</v>
      </c>
      <c r="AG33" s="1046"/>
      <c r="AH33" s="1046"/>
      <c r="AI33" s="1046"/>
      <c r="AJ33" s="1047"/>
      <c r="AK33" s="1006">
        <v>2</v>
      </c>
      <c r="AL33" s="997"/>
      <c r="AM33" s="997"/>
      <c r="AN33" s="997"/>
      <c r="AO33" s="997"/>
      <c r="AP33" s="997" t="s">
        <v>542</v>
      </c>
      <c r="AQ33" s="997"/>
      <c r="AR33" s="997"/>
      <c r="AS33" s="997"/>
      <c r="AT33" s="997"/>
      <c r="AU33" s="997" t="s">
        <v>542</v>
      </c>
      <c r="AV33" s="997"/>
      <c r="AW33" s="997"/>
      <c r="AX33" s="997"/>
      <c r="AY33" s="997"/>
      <c r="AZ33" s="1068" t="s">
        <v>542</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107</v>
      </c>
      <c r="AG63" s="985"/>
      <c r="AH63" s="985"/>
      <c r="AI63" s="985"/>
      <c r="AJ63" s="1056"/>
      <c r="AK63" s="1057"/>
      <c r="AL63" s="989"/>
      <c r="AM63" s="989"/>
      <c r="AN63" s="989"/>
      <c r="AO63" s="989"/>
      <c r="AP63" s="985">
        <v>919</v>
      </c>
      <c r="AQ63" s="985"/>
      <c r="AR63" s="985"/>
      <c r="AS63" s="985"/>
      <c r="AT63" s="985"/>
      <c r="AU63" s="985">
        <v>725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199</v>
      </c>
      <c r="R68" s="1008"/>
      <c r="S68" s="1008"/>
      <c r="T68" s="1008"/>
      <c r="U68" s="1008"/>
      <c r="V68" s="1008">
        <v>189</v>
      </c>
      <c r="W68" s="1008"/>
      <c r="X68" s="1008"/>
      <c r="Y68" s="1008"/>
      <c r="Z68" s="1008"/>
      <c r="AA68" s="1008">
        <v>10</v>
      </c>
      <c r="AB68" s="1008"/>
      <c r="AC68" s="1008"/>
      <c r="AD68" s="1008"/>
      <c r="AE68" s="1008"/>
      <c r="AF68" s="1008">
        <v>10</v>
      </c>
      <c r="AG68" s="1008"/>
      <c r="AH68" s="1008"/>
      <c r="AI68" s="1008"/>
      <c r="AJ68" s="1008"/>
      <c r="AK68" s="1008" t="s">
        <v>543</v>
      </c>
      <c r="AL68" s="1008"/>
      <c r="AM68" s="1008"/>
      <c r="AN68" s="1008"/>
      <c r="AO68" s="1008"/>
      <c r="AP68" s="1008">
        <v>140</v>
      </c>
      <c r="AQ68" s="1008"/>
      <c r="AR68" s="1008"/>
      <c r="AS68" s="1008"/>
      <c r="AT68" s="1008"/>
      <c r="AU68" s="1008">
        <v>99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887</v>
      </c>
      <c r="R69" s="997"/>
      <c r="S69" s="997"/>
      <c r="T69" s="997"/>
      <c r="U69" s="997"/>
      <c r="V69" s="997">
        <v>872</v>
      </c>
      <c r="W69" s="997"/>
      <c r="X69" s="997"/>
      <c r="Y69" s="997"/>
      <c r="Z69" s="997"/>
      <c r="AA69" s="997">
        <v>15</v>
      </c>
      <c r="AB69" s="997"/>
      <c r="AC69" s="997"/>
      <c r="AD69" s="997"/>
      <c r="AE69" s="997"/>
      <c r="AF69" s="997">
        <v>15</v>
      </c>
      <c r="AG69" s="997"/>
      <c r="AH69" s="997"/>
      <c r="AI69" s="997"/>
      <c r="AJ69" s="997"/>
      <c r="AK69" s="997">
        <v>2</v>
      </c>
      <c r="AL69" s="997"/>
      <c r="AM69" s="997"/>
      <c r="AN69" s="997"/>
      <c r="AO69" s="997"/>
      <c r="AP69" s="997" t="s">
        <v>542</v>
      </c>
      <c r="AQ69" s="997"/>
      <c r="AR69" s="997"/>
      <c r="AS69" s="997"/>
      <c r="AT69" s="997"/>
      <c r="AU69" s="997" t="s">
        <v>543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706</v>
      </c>
      <c r="R70" s="997"/>
      <c r="S70" s="997"/>
      <c r="T70" s="997"/>
      <c r="U70" s="997"/>
      <c r="V70" s="997">
        <v>675</v>
      </c>
      <c r="W70" s="997"/>
      <c r="X70" s="997"/>
      <c r="Y70" s="997"/>
      <c r="Z70" s="997"/>
      <c r="AA70" s="997">
        <v>31</v>
      </c>
      <c r="AB70" s="997"/>
      <c r="AC70" s="997"/>
      <c r="AD70" s="997"/>
      <c r="AE70" s="997"/>
      <c r="AF70" s="997">
        <v>31</v>
      </c>
      <c r="AG70" s="997"/>
      <c r="AH70" s="997"/>
      <c r="AI70" s="997"/>
      <c r="AJ70" s="997"/>
      <c r="AK70" s="997" t="s">
        <v>543</v>
      </c>
      <c r="AL70" s="997"/>
      <c r="AM70" s="997"/>
      <c r="AN70" s="997"/>
      <c r="AO70" s="997"/>
      <c r="AP70" s="997">
        <v>3001</v>
      </c>
      <c r="AQ70" s="997"/>
      <c r="AR70" s="997"/>
      <c r="AS70" s="997"/>
      <c r="AT70" s="997"/>
      <c r="AU70" s="997">
        <v>1108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802</v>
      </c>
      <c r="R71" s="997"/>
      <c r="S71" s="997"/>
      <c r="T71" s="997"/>
      <c r="U71" s="997"/>
      <c r="V71" s="997">
        <v>810</v>
      </c>
      <c r="W71" s="997"/>
      <c r="X71" s="997"/>
      <c r="Y71" s="997"/>
      <c r="Z71" s="997"/>
      <c r="AA71" s="997">
        <v>-8</v>
      </c>
      <c r="AB71" s="997"/>
      <c r="AC71" s="997"/>
      <c r="AD71" s="997"/>
      <c r="AE71" s="997"/>
      <c r="AF71" s="997">
        <v>-522</v>
      </c>
      <c r="AG71" s="997"/>
      <c r="AH71" s="997"/>
      <c r="AI71" s="997"/>
      <c r="AJ71" s="997"/>
      <c r="AK71" s="997">
        <v>233</v>
      </c>
      <c r="AL71" s="997"/>
      <c r="AM71" s="997"/>
      <c r="AN71" s="997"/>
      <c r="AO71" s="997"/>
      <c r="AP71" s="997">
        <v>1828</v>
      </c>
      <c r="AQ71" s="997"/>
      <c r="AR71" s="997"/>
      <c r="AS71" s="997"/>
      <c r="AT71" s="997"/>
      <c r="AU71" s="997">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17863</v>
      </c>
      <c r="R72" s="997"/>
      <c r="S72" s="997"/>
      <c r="T72" s="997"/>
      <c r="U72" s="997"/>
      <c r="V72" s="997">
        <v>17363</v>
      </c>
      <c r="W72" s="997"/>
      <c r="X72" s="997"/>
      <c r="Y72" s="997"/>
      <c r="Z72" s="997"/>
      <c r="AA72" s="997">
        <v>500</v>
      </c>
      <c r="AB72" s="997"/>
      <c r="AC72" s="997"/>
      <c r="AD72" s="997"/>
      <c r="AE72" s="997"/>
      <c r="AF72" s="997">
        <v>500</v>
      </c>
      <c r="AG72" s="997"/>
      <c r="AH72" s="997"/>
      <c r="AI72" s="997"/>
      <c r="AJ72" s="997"/>
      <c r="AK72" s="997">
        <v>3108</v>
      </c>
      <c r="AL72" s="997"/>
      <c r="AM72" s="997"/>
      <c r="AN72" s="997"/>
      <c r="AO72" s="997"/>
      <c r="AP72" s="997" t="s">
        <v>542</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1734</v>
      </c>
      <c r="R73" s="997"/>
      <c r="S73" s="997"/>
      <c r="T73" s="997"/>
      <c r="U73" s="997"/>
      <c r="V73" s="997">
        <v>1730</v>
      </c>
      <c r="W73" s="997"/>
      <c r="X73" s="997"/>
      <c r="Y73" s="997"/>
      <c r="Z73" s="997"/>
      <c r="AA73" s="997">
        <v>4</v>
      </c>
      <c r="AB73" s="997"/>
      <c r="AC73" s="997"/>
      <c r="AD73" s="997"/>
      <c r="AE73" s="997"/>
      <c r="AF73" s="997">
        <v>4</v>
      </c>
      <c r="AG73" s="997"/>
      <c r="AH73" s="997"/>
      <c r="AI73" s="997"/>
      <c r="AJ73" s="997"/>
      <c r="AK73" s="997">
        <v>20</v>
      </c>
      <c r="AL73" s="997"/>
      <c r="AM73" s="997"/>
      <c r="AN73" s="997"/>
      <c r="AO73" s="997"/>
      <c r="AP73" s="997" t="s">
        <v>542</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539</v>
      </c>
      <c r="C74" s="1001"/>
      <c r="D74" s="1001"/>
      <c r="E74" s="1001"/>
      <c r="F74" s="1001"/>
      <c r="G74" s="1001"/>
      <c r="H74" s="1001"/>
      <c r="I74" s="1001"/>
      <c r="J74" s="1001"/>
      <c r="K74" s="1001"/>
      <c r="L74" s="1001"/>
      <c r="M74" s="1001"/>
      <c r="N74" s="1001"/>
      <c r="O74" s="1001"/>
      <c r="P74" s="1002"/>
      <c r="Q74" s="1003">
        <v>277636</v>
      </c>
      <c r="R74" s="997"/>
      <c r="S74" s="997"/>
      <c r="T74" s="997"/>
      <c r="U74" s="997"/>
      <c r="V74" s="997">
        <v>266517</v>
      </c>
      <c r="W74" s="997"/>
      <c r="X74" s="997"/>
      <c r="Y74" s="997"/>
      <c r="Z74" s="997"/>
      <c r="AA74" s="997">
        <v>11120</v>
      </c>
      <c r="AB74" s="997"/>
      <c r="AC74" s="997"/>
      <c r="AD74" s="997"/>
      <c r="AE74" s="997"/>
      <c r="AF74" s="997">
        <v>11120</v>
      </c>
      <c r="AG74" s="997"/>
      <c r="AH74" s="997"/>
      <c r="AI74" s="997"/>
      <c r="AJ74" s="997"/>
      <c r="AK74" s="997">
        <v>1943</v>
      </c>
      <c r="AL74" s="997"/>
      <c r="AM74" s="997"/>
      <c r="AN74" s="997"/>
      <c r="AO74" s="997"/>
      <c r="AP74" s="997" t="s">
        <v>542</v>
      </c>
      <c r="AQ74" s="997"/>
      <c r="AR74" s="997"/>
      <c r="AS74" s="997"/>
      <c r="AT74" s="997"/>
      <c r="AU74" s="997" t="s">
        <v>543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540</v>
      </c>
      <c r="C75" s="1001"/>
      <c r="D75" s="1001"/>
      <c r="E75" s="1001"/>
      <c r="F75" s="1001"/>
      <c r="G75" s="1001"/>
      <c r="H75" s="1001"/>
      <c r="I75" s="1001"/>
      <c r="J75" s="1001"/>
      <c r="K75" s="1001"/>
      <c r="L75" s="1001"/>
      <c r="M75" s="1001"/>
      <c r="N75" s="1001"/>
      <c r="O75" s="1001"/>
      <c r="P75" s="1002"/>
      <c r="Q75" s="1004">
        <v>234</v>
      </c>
      <c r="R75" s="1005"/>
      <c r="S75" s="1005"/>
      <c r="T75" s="1005"/>
      <c r="U75" s="1006"/>
      <c r="V75" s="1007">
        <v>265</v>
      </c>
      <c r="W75" s="1005"/>
      <c r="X75" s="1005"/>
      <c r="Y75" s="1005"/>
      <c r="Z75" s="1006"/>
      <c r="AA75" s="1007">
        <v>-31</v>
      </c>
      <c r="AB75" s="1005"/>
      <c r="AC75" s="1005"/>
      <c r="AD75" s="1005"/>
      <c r="AE75" s="1006"/>
      <c r="AF75" s="1007">
        <v>19</v>
      </c>
      <c r="AG75" s="1005"/>
      <c r="AH75" s="1005"/>
      <c r="AI75" s="1005"/>
      <c r="AJ75" s="1006"/>
      <c r="AK75" s="1007">
        <v>63</v>
      </c>
      <c r="AL75" s="1005"/>
      <c r="AM75" s="1005"/>
      <c r="AN75" s="1005"/>
      <c r="AO75" s="1006"/>
      <c r="AP75" s="1007">
        <v>293</v>
      </c>
      <c r="AQ75" s="1005"/>
      <c r="AR75" s="1005"/>
      <c r="AS75" s="1005"/>
      <c r="AT75" s="1006"/>
      <c r="AU75" s="1007">
        <v>20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11177</v>
      </c>
      <c r="AG88" s="985"/>
      <c r="AH88" s="985"/>
      <c r="AI88" s="985"/>
      <c r="AJ88" s="985"/>
      <c r="AK88" s="989"/>
      <c r="AL88" s="989"/>
      <c r="AM88" s="989"/>
      <c r="AN88" s="989"/>
      <c r="AO88" s="989"/>
      <c r="AP88" s="985">
        <v>5257</v>
      </c>
      <c r="AQ88" s="985"/>
      <c r="AR88" s="985"/>
      <c r="AS88" s="985"/>
      <c r="AT88" s="985"/>
      <c r="AU88" s="985">
        <v>1771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90</v>
      </c>
      <c r="CS102" s="977"/>
      <c r="CT102" s="977"/>
      <c r="CU102" s="977"/>
      <c r="CV102" s="978"/>
      <c r="CW102" s="976" t="s">
        <v>544</v>
      </c>
      <c r="CX102" s="977"/>
      <c r="CY102" s="977"/>
      <c r="CZ102" s="977"/>
      <c r="DA102" s="978"/>
      <c r="DB102" s="976" t="s">
        <v>544</v>
      </c>
      <c r="DC102" s="977"/>
      <c r="DD102" s="977"/>
      <c r="DE102" s="977"/>
      <c r="DF102" s="978"/>
      <c r="DG102" s="976" t="s">
        <v>544</v>
      </c>
      <c r="DH102" s="977"/>
      <c r="DI102" s="977"/>
      <c r="DJ102" s="977"/>
      <c r="DK102" s="978"/>
      <c r="DL102" s="976">
        <v>30</v>
      </c>
      <c r="DM102" s="977"/>
      <c r="DN102" s="977"/>
      <c r="DO102" s="977"/>
      <c r="DP102" s="978"/>
      <c r="DQ102" s="976">
        <v>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859809</v>
      </c>
      <c r="AB110" s="903"/>
      <c r="AC110" s="903"/>
      <c r="AD110" s="903"/>
      <c r="AE110" s="904"/>
      <c r="AF110" s="905">
        <v>848714</v>
      </c>
      <c r="AG110" s="903"/>
      <c r="AH110" s="903"/>
      <c r="AI110" s="903"/>
      <c r="AJ110" s="904"/>
      <c r="AK110" s="905">
        <v>728805</v>
      </c>
      <c r="AL110" s="903"/>
      <c r="AM110" s="903"/>
      <c r="AN110" s="903"/>
      <c r="AO110" s="904"/>
      <c r="AP110" s="906">
        <v>22.8</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6794409</v>
      </c>
      <c r="BR110" s="830"/>
      <c r="BS110" s="830"/>
      <c r="BT110" s="830"/>
      <c r="BU110" s="830"/>
      <c r="BV110" s="830">
        <v>6887174</v>
      </c>
      <c r="BW110" s="830"/>
      <c r="BX110" s="830"/>
      <c r="BY110" s="830"/>
      <c r="BZ110" s="830"/>
      <c r="CA110" s="830">
        <v>7417962</v>
      </c>
      <c r="CB110" s="830"/>
      <c r="CC110" s="830"/>
      <c r="CD110" s="830"/>
      <c r="CE110" s="830"/>
      <c r="CF110" s="891">
        <v>231.9</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453818</v>
      </c>
      <c r="BR112" s="801"/>
      <c r="BS112" s="801"/>
      <c r="BT112" s="801"/>
      <c r="BU112" s="801"/>
      <c r="BV112" s="801">
        <v>624576</v>
      </c>
      <c r="BW112" s="801"/>
      <c r="BX112" s="801"/>
      <c r="BY112" s="801"/>
      <c r="BZ112" s="801"/>
      <c r="CA112" s="801">
        <v>724933</v>
      </c>
      <c r="CB112" s="801"/>
      <c r="CC112" s="801"/>
      <c r="CD112" s="801"/>
      <c r="CE112" s="801"/>
      <c r="CF112" s="878">
        <v>22.7</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36166</v>
      </c>
      <c r="AB113" s="939"/>
      <c r="AC113" s="939"/>
      <c r="AD113" s="939"/>
      <c r="AE113" s="940"/>
      <c r="AF113" s="941">
        <v>38427</v>
      </c>
      <c r="AG113" s="939"/>
      <c r="AH113" s="939"/>
      <c r="AI113" s="939"/>
      <c r="AJ113" s="940"/>
      <c r="AK113" s="941">
        <v>26555</v>
      </c>
      <c r="AL113" s="939"/>
      <c r="AM113" s="939"/>
      <c r="AN113" s="939"/>
      <c r="AO113" s="940"/>
      <c r="AP113" s="942">
        <v>0.8</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1698816</v>
      </c>
      <c r="BR113" s="801"/>
      <c r="BS113" s="801"/>
      <c r="BT113" s="801"/>
      <c r="BU113" s="801"/>
      <c r="BV113" s="801">
        <v>1600905</v>
      </c>
      <c r="BW113" s="801"/>
      <c r="BX113" s="801"/>
      <c r="BY113" s="801"/>
      <c r="BZ113" s="801"/>
      <c r="CA113" s="801">
        <v>1770690</v>
      </c>
      <c r="CB113" s="801"/>
      <c r="CC113" s="801"/>
      <c r="CD113" s="801"/>
      <c r="CE113" s="801"/>
      <c r="CF113" s="878">
        <v>55.4</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106550</v>
      </c>
      <c r="AB114" s="814"/>
      <c r="AC114" s="814"/>
      <c r="AD114" s="814"/>
      <c r="AE114" s="815"/>
      <c r="AF114" s="816">
        <v>110413</v>
      </c>
      <c r="AG114" s="814"/>
      <c r="AH114" s="814"/>
      <c r="AI114" s="814"/>
      <c r="AJ114" s="815"/>
      <c r="AK114" s="816">
        <v>147183</v>
      </c>
      <c r="AL114" s="814"/>
      <c r="AM114" s="814"/>
      <c r="AN114" s="814"/>
      <c r="AO114" s="815"/>
      <c r="AP114" s="784">
        <v>4.5999999999999996</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1330446</v>
      </c>
      <c r="BR114" s="801"/>
      <c r="BS114" s="801"/>
      <c r="BT114" s="801"/>
      <c r="BU114" s="801"/>
      <c r="BV114" s="801">
        <v>1274901</v>
      </c>
      <c r="BW114" s="801"/>
      <c r="BX114" s="801"/>
      <c r="BY114" s="801"/>
      <c r="BZ114" s="801"/>
      <c r="CA114" s="801">
        <v>1212627</v>
      </c>
      <c r="CB114" s="801"/>
      <c r="CC114" s="801"/>
      <c r="CD114" s="801"/>
      <c r="CE114" s="801"/>
      <c r="CF114" s="878">
        <v>37.9</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156</v>
      </c>
      <c r="AB115" s="939"/>
      <c r="AC115" s="939"/>
      <c r="AD115" s="939"/>
      <c r="AE115" s="940"/>
      <c r="AF115" s="941">
        <v>152</v>
      </c>
      <c r="AG115" s="939"/>
      <c r="AH115" s="939"/>
      <c r="AI115" s="939"/>
      <c r="AJ115" s="940"/>
      <c r="AK115" s="941">
        <v>157</v>
      </c>
      <c r="AL115" s="939"/>
      <c r="AM115" s="939"/>
      <c r="AN115" s="939"/>
      <c r="AO115" s="940"/>
      <c r="AP115" s="942">
        <v>0</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4329</v>
      </c>
      <c r="BR115" s="801"/>
      <c r="BS115" s="801"/>
      <c r="BT115" s="801"/>
      <c r="BU115" s="801"/>
      <c r="BV115" s="801">
        <v>3684</v>
      </c>
      <c r="BW115" s="801"/>
      <c r="BX115" s="801"/>
      <c r="BY115" s="801"/>
      <c r="BZ115" s="801"/>
      <c r="CA115" s="801">
        <v>3048</v>
      </c>
      <c r="CB115" s="801"/>
      <c r="CC115" s="801"/>
      <c r="CD115" s="801"/>
      <c r="CE115" s="801"/>
      <c r="CF115" s="878">
        <v>0.1</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1002681</v>
      </c>
      <c r="AB117" s="925"/>
      <c r="AC117" s="925"/>
      <c r="AD117" s="925"/>
      <c r="AE117" s="926"/>
      <c r="AF117" s="928">
        <v>997706</v>
      </c>
      <c r="AG117" s="925"/>
      <c r="AH117" s="925"/>
      <c r="AI117" s="925"/>
      <c r="AJ117" s="926"/>
      <c r="AK117" s="928">
        <v>902700</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10281818</v>
      </c>
      <c r="BR118" s="888"/>
      <c r="BS118" s="888"/>
      <c r="BT118" s="888"/>
      <c r="BU118" s="888"/>
      <c r="BV118" s="888">
        <v>10391240</v>
      </c>
      <c r="BW118" s="888"/>
      <c r="BX118" s="888"/>
      <c r="BY118" s="888"/>
      <c r="BZ118" s="888"/>
      <c r="CA118" s="888">
        <v>11129260</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3599440</v>
      </c>
      <c r="BR119" s="830"/>
      <c r="BS119" s="830"/>
      <c r="BT119" s="830"/>
      <c r="BU119" s="830"/>
      <c r="BV119" s="830">
        <v>3491631</v>
      </c>
      <c r="BW119" s="830"/>
      <c r="BX119" s="830"/>
      <c r="BY119" s="830"/>
      <c r="BZ119" s="830"/>
      <c r="CA119" s="830">
        <v>3649811</v>
      </c>
      <c r="CB119" s="830"/>
      <c r="CC119" s="830"/>
      <c r="CD119" s="830"/>
      <c r="CE119" s="830"/>
      <c r="CF119" s="891">
        <v>114.1</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160298</v>
      </c>
      <c r="BR120" s="801"/>
      <c r="BS120" s="801"/>
      <c r="BT120" s="801"/>
      <c r="BU120" s="801"/>
      <c r="BV120" s="801">
        <v>181047</v>
      </c>
      <c r="BW120" s="801"/>
      <c r="BX120" s="801"/>
      <c r="BY120" s="801"/>
      <c r="BZ120" s="801"/>
      <c r="CA120" s="801">
        <v>150163</v>
      </c>
      <c r="CB120" s="801"/>
      <c r="CC120" s="801"/>
      <c r="CD120" s="801"/>
      <c r="CE120" s="801"/>
      <c r="CF120" s="878">
        <v>4.7</v>
      </c>
      <c r="CG120" s="879"/>
      <c r="CH120" s="879"/>
      <c r="CI120" s="879"/>
      <c r="CJ120" s="879"/>
      <c r="CK120" s="880" t="s">
        <v>433</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453818</v>
      </c>
      <c r="DH120" s="830"/>
      <c r="DI120" s="830"/>
      <c r="DJ120" s="830"/>
      <c r="DK120" s="830"/>
      <c r="DL120" s="830">
        <v>624576</v>
      </c>
      <c r="DM120" s="830"/>
      <c r="DN120" s="830"/>
      <c r="DO120" s="830"/>
      <c r="DP120" s="830"/>
      <c r="DQ120" s="830">
        <v>724933</v>
      </c>
      <c r="DR120" s="830"/>
      <c r="DS120" s="830"/>
      <c r="DT120" s="830"/>
      <c r="DU120" s="830"/>
      <c r="DV120" s="831">
        <v>22.7</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5810602</v>
      </c>
      <c r="BR121" s="888"/>
      <c r="BS121" s="888"/>
      <c r="BT121" s="888"/>
      <c r="BU121" s="888"/>
      <c r="BV121" s="888">
        <v>5869807</v>
      </c>
      <c r="BW121" s="888"/>
      <c r="BX121" s="888"/>
      <c r="BY121" s="888"/>
      <c r="BZ121" s="888"/>
      <c r="CA121" s="888">
        <v>6318442</v>
      </c>
      <c r="CB121" s="888"/>
      <c r="CC121" s="888"/>
      <c r="CD121" s="888"/>
      <c r="CE121" s="888"/>
      <c r="CF121" s="889">
        <v>197.6</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9570340</v>
      </c>
      <c r="BR122" s="870"/>
      <c r="BS122" s="870"/>
      <c r="BT122" s="870"/>
      <c r="BU122" s="870"/>
      <c r="BV122" s="870">
        <v>9542485</v>
      </c>
      <c r="BW122" s="870"/>
      <c r="BX122" s="870"/>
      <c r="BY122" s="870"/>
      <c r="BZ122" s="870"/>
      <c r="CA122" s="870">
        <v>10118416</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22.7</v>
      </c>
      <c r="BR123" s="862"/>
      <c r="BS123" s="862"/>
      <c r="BT123" s="862"/>
      <c r="BU123" s="862"/>
      <c r="BV123" s="862">
        <v>27.7</v>
      </c>
      <c r="BW123" s="862"/>
      <c r="BX123" s="862"/>
      <c r="BY123" s="862"/>
      <c r="BZ123" s="862"/>
      <c r="CA123" s="862">
        <v>31.6</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156</v>
      </c>
      <c r="AB127" s="814"/>
      <c r="AC127" s="814"/>
      <c r="AD127" s="814"/>
      <c r="AE127" s="815"/>
      <c r="AF127" s="816">
        <v>152</v>
      </c>
      <c r="AG127" s="814"/>
      <c r="AH127" s="814"/>
      <c r="AI127" s="814"/>
      <c r="AJ127" s="815"/>
      <c r="AK127" s="816">
        <v>157</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4329</v>
      </c>
      <c r="DH127" s="850"/>
      <c r="DI127" s="850"/>
      <c r="DJ127" s="850"/>
      <c r="DK127" s="850"/>
      <c r="DL127" s="850">
        <v>3684</v>
      </c>
      <c r="DM127" s="850"/>
      <c r="DN127" s="850"/>
      <c r="DO127" s="850"/>
      <c r="DP127" s="850"/>
      <c r="DQ127" s="850">
        <v>3048</v>
      </c>
      <c r="DR127" s="850"/>
      <c r="DS127" s="850"/>
      <c r="DT127" s="850"/>
      <c r="DU127" s="850"/>
      <c r="DV127" s="851">
        <v>0.1</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38872</v>
      </c>
      <c r="AB128" s="754"/>
      <c r="AC128" s="754"/>
      <c r="AD128" s="754"/>
      <c r="AE128" s="755"/>
      <c r="AF128" s="756">
        <v>38872</v>
      </c>
      <c r="AG128" s="754"/>
      <c r="AH128" s="754"/>
      <c r="AI128" s="754"/>
      <c r="AJ128" s="755"/>
      <c r="AK128" s="756">
        <v>35980</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3814920</v>
      </c>
      <c r="AB129" s="814"/>
      <c r="AC129" s="814"/>
      <c r="AD129" s="814"/>
      <c r="AE129" s="815"/>
      <c r="AF129" s="816">
        <v>3750048</v>
      </c>
      <c r="AG129" s="814"/>
      <c r="AH129" s="814"/>
      <c r="AI129" s="814"/>
      <c r="AJ129" s="815"/>
      <c r="AK129" s="816">
        <v>3841583</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686807</v>
      </c>
      <c r="AB130" s="814"/>
      <c r="AC130" s="814"/>
      <c r="AD130" s="814"/>
      <c r="AE130" s="815"/>
      <c r="AF130" s="816">
        <v>691321</v>
      </c>
      <c r="AG130" s="814"/>
      <c r="AH130" s="814"/>
      <c r="AI130" s="814"/>
      <c r="AJ130" s="815"/>
      <c r="AK130" s="816">
        <v>643384</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31.6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3128113</v>
      </c>
      <c r="AB131" s="747"/>
      <c r="AC131" s="747"/>
      <c r="AD131" s="747"/>
      <c r="AE131" s="748"/>
      <c r="AF131" s="749">
        <v>3058727</v>
      </c>
      <c r="AG131" s="747"/>
      <c r="AH131" s="747"/>
      <c r="AI131" s="747"/>
      <c r="AJ131" s="748"/>
      <c r="AK131" s="749">
        <v>3198199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8.8552427609999995</v>
      </c>
      <c r="AB132" s="770"/>
      <c r="AC132" s="770"/>
      <c r="AD132" s="770"/>
      <c r="AE132" s="771"/>
      <c r="AF132" s="772">
        <v>8.7458933079999994</v>
      </c>
      <c r="AG132" s="770"/>
      <c r="AH132" s="770"/>
      <c r="AI132" s="770"/>
      <c r="AJ132" s="771"/>
      <c r="AK132" s="772">
        <v>6.9831802209999996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9.4</v>
      </c>
      <c r="AB133" s="779"/>
      <c r="AC133" s="779"/>
      <c r="AD133" s="779"/>
      <c r="AE133" s="780"/>
      <c r="AF133" s="778">
        <v>9.1999999999999993</v>
      </c>
      <c r="AG133" s="779"/>
      <c r="AH133" s="779"/>
      <c r="AI133" s="779"/>
      <c r="AJ133" s="780"/>
      <c r="AK133" s="778">
        <v>8.1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1181585</v>
      </c>
      <c r="L9" s="264">
        <v>141118</v>
      </c>
      <c r="M9" s="265">
        <v>133600</v>
      </c>
      <c r="N9" s="266">
        <v>5.6</v>
      </c>
    </row>
    <row r="10" spans="1:16">
      <c r="A10" s="248"/>
      <c r="B10" s="244"/>
      <c r="C10" s="244"/>
      <c r="D10" s="244"/>
      <c r="E10" s="244"/>
      <c r="F10" s="244"/>
      <c r="G10" s="1163" t="s">
        <v>473</v>
      </c>
      <c r="H10" s="1164"/>
      <c r="I10" s="1164"/>
      <c r="J10" s="1165"/>
      <c r="K10" s="267">
        <v>145871</v>
      </c>
      <c r="L10" s="268">
        <v>17422</v>
      </c>
      <c r="M10" s="269">
        <v>14806</v>
      </c>
      <c r="N10" s="270">
        <v>17.7</v>
      </c>
    </row>
    <row r="11" spans="1:16" ht="13.5" customHeight="1">
      <c r="A11" s="248"/>
      <c r="B11" s="244"/>
      <c r="C11" s="244"/>
      <c r="D11" s="244"/>
      <c r="E11" s="244"/>
      <c r="F11" s="244"/>
      <c r="G11" s="1163" t="s">
        <v>474</v>
      </c>
      <c r="H11" s="1164"/>
      <c r="I11" s="1164"/>
      <c r="J11" s="1165"/>
      <c r="K11" s="267">
        <v>178722</v>
      </c>
      <c r="L11" s="268">
        <v>21345</v>
      </c>
      <c r="M11" s="269">
        <v>22006</v>
      </c>
      <c r="N11" s="270">
        <v>-3</v>
      </c>
    </row>
    <row r="12" spans="1:16" ht="13.5" customHeight="1">
      <c r="A12" s="248"/>
      <c r="B12" s="244"/>
      <c r="C12" s="244"/>
      <c r="D12" s="244"/>
      <c r="E12" s="244"/>
      <c r="F12" s="244"/>
      <c r="G12" s="1163" t="s">
        <v>475</v>
      </c>
      <c r="H12" s="1164"/>
      <c r="I12" s="1164"/>
      <c r="J12" s="1165"/>
      <c r="K12" s="267" t="s">
        <v>476</v>
      </c>
      <c r="L12" s="268" t="s">
        <v>476</v>
      </c>
      <c r="M12" s="269">
        <v>3064</v>
      </c>
      <c r="N12" s="270" t="s">
        <v>476</v>
      </c>
    </row>
    <row r="13" spans="1:16" ht="13.5" customHeight="1">
      <c r="A13" s="248"/>
      <c r="B13" s="244"/>
      <c r="C13" s="244"/>
      <c r="D13" s="244"/>
      <c r="E13" s="244"/>
      <c r="F13" s="244"/>
      <c r="G13" s="1163" t="s">
        <v>477</v>
      </c>
      <c r="H13" s="1164"/>
      <c r="I13" s="1164"/>
      <c r="J13" s="1165"/>
      <c r="K13" s="267" t="s">
        <v>476</v>
      </c>
      <c r="L13" s="268" t="s">
        <v>476</v>
      </c>
      <c r="M13" s="269" t="s">
        <v>476</v>
      </c>
      <c r="N13" s="270" t="s">
        <v>476</v>
      </c>
    </row>
    <row r="14" spans="1:16" ht="13.5" customHeight="1">
      <c r="A14" s="248"/>
      <c r="B14" s="244"/>
      <c r="C14" s="244"/>
      <c r="D14" s="244"/>
      <c r="E14" s="244"/>
      <c r="F14" s="244"/>
      <c r="G14" s="1163" t="s">
        <v>478</v>
      </c>
      <c r="H14" s="1164"/>
      <c r="I14" s="1164"/>
      <c r="J14" s="1165"/>
      <c r="K14" s="267">
        <v>58938</v>
      </c>
      <c r="L14" s="268">
        <v>7039</v>
      </c>
      <c r="M14" s="269">
        <v>5782</v>
      </c>
      <c r="N14" s="270">
        <v>21.7</v>
      </c>
    </row>
    <row r="15" spans="1:16" ht="13.5" customHeight="1">
      <c r="A15" s="248"/>
      <c r="B15" s="244"/>
      <c r="C15" s="244"/>
      <c r="D15" s="244"/>
      <c r="E15" s="244"/>
      <c r="F15" s="244"/>
      <c r="G15" s="1163" t="s">
        <v>479</v>
      </c>
      <c r="H15" s="1164"/>
      <c r="I15" s="1164"/>
      <c r="J15" s="1165"/>
      <c r="K15" s="267">
        <v>16153</v>
      </c>
      <c r="L15" s="268">
        <v>1929</v>
      </c>
      <c r="M15" s="269">
        <v>3053</v>
      </c>
      <c r="N15" s="270">
        <v>-36.799999999999997</v>
      </c>
    </row>
    <row r="16" spans="1:16">
      <c r="A16" s="248"/>
      <c r="B16" s="244"/>
      <c r="C16" s="244"/>
      <c r="D16" s="244"/>
      <c r="E16" s="244"/>
      <c r="F16" s="244"/>
      <c r="G16" s="1166" t="s">
        <v>480</v>
      </c>
      <c r="H16" s="1167"/>
      <c r="I16" s="1167"/>
      <c r="J16" s="1168"/>
      <c r="K16" s="268">
        <v>-136381</v>
      </c>
      <c r="L16" s="268">
        <v>-16288</v>
      </c>
      <c r="M16" s="269">
        <v>-14525</v>
      </c>
      <c r="N16" s="270">
        <v>12.1</v>
      </c>
    </row>
    <row r="17" spans="1:16">
      <c r="A17" s="248"/>
      <c r="B17" s="244"/>
      <c r="C17" s="244"/>
      <c r="D17" s="244"/>
      <c r="E17" s="244"/>
      <c r="F17" s="244"/>
      <c r="G17" s="1166" t="s">
        <v>166</v>
      </c>
      <c r="H17" s="1167"/>
      <c r="I17" s="1167"/>
      <c r="J17" s="1168"/>
      <c r="K17" s="268">
        <v>1444888</v>
      </c>
      <c r="L17" s="268">
        <v>172565</v>
      </c>
      <c r="M17" s="269">
        <v>167785</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15.17</v>
      </c>
      <c r="L21" s="281">
        <v>15.11</v>
      </c>
      <c r="M21" s="282">
        <v>0.06</v>
      </c>
      <c r="N21" s="249"/>
      <c r="O21" s="283"/>
      <c r="P21" s="279"/>
    </row>
    <row r="22" spans="1:16" s="284" customFormat="1">
      <c r="A22" s="279"/>
      <c r="B22" s="249"/>
      <c r="C22" s="249"/>
      <c r="D22" s="249"/>
      <c r="E22" s="249"/>
      <c r="F22" s="249"/>
      <c r="G22" s="1160" t="s">
        <v>486</v>
      </c>
      <c r="H22" s="1161"/>
      <c r="I22" s="1161"/>
      <c r="J22" s="1162"/>
      <c r="K22" s="285">
        <v>96.3</v>
      </c>
      <c r="L22" s="286">
        <v>96.1</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728805</v>
      </c>
      <c r="L32" s="294">
        <v>87042</v>
      </c>
      <c r="M32" s="295">
        <v>102348</v>
      </c>
      <c r="N32" s="296">
        <v>-15</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v>242</v>
      </c>
      <c r="N34" s="296" t="s">
        <v>476</v>
      </c>
    </row>
    <row r="35" spans="1:16" ht="27" customHeight="1">
      <c r="A35" s="248"/>
      <c r="B35" s="244"/>
      <c r="C35" s="244"/>
      <c r="D35" s="244"/>
      <c r="E35" s="244"/>
      <c r="F35" s="244"/>
      <c r="G35" s="1151" t="s">
        <v>493</v>
      </c>
      <c r="H35" s="1152"/>
      <c r="I35" s="1152"/>
      <c r="J35" s="1153"/>
      <c r="K35" s="294">
        <v>26555</v>
      </c>
      <c r="L35" s="294">
        <v>3172</v>
      </c>
      <c r="M35" s="295">
        <v>23122</v>
      </c>
      <c r="N35" s="296">
        <v>-86.3</v>
      </c>
    </row>
    <row r="36" spans="1:16" ht="27" customHeight="1">
      <c r="A36" s="248"/>
      <c r="B36" s="244"/>
      <c r="C36" s="244"/>
      <c r="D36" s="244"/>
      <c r="E36" s="244"/>
      <c r="F36" s="244"/>
      <c r="G36" s="1151" t="s">
        <v>494</v>
      </c>
      <c r="H36" s="1152"/>
      <c r="I36" s="1152"/>
      <c r="J36" s="1153"/>
      <c r="K36" s="294">
        <v>147183</v>
      </c>
      <c r="L36" s="294">
        <v>17578</v>
      </c>
      <c r="M36" s="295">
        <v>5214</v>
      </c>
      <c r="N36" s="296">
        <v>237.1</v>
      </c>
    </row>
    <row r="37" spans="1:16" ht="13.5" customHeight="1">
      <c r="A37" s="248"/>
      <c r="B37" s="244"/>
      <c r="C37" s="244"/>
      <c r="D37" s="244"/>
      <c r="E37" s="244"/>
      <c r="F37" s="244"/>
      <c r="G37" s="1151" t="s">
        <v>495</v>
      </c>
      <c r="H37" s="1152"/>
      <c r="I37" s="1152"/>
      <c r="J37" s="1153"/>
      <c r="K37" s="294">
        <v>157</v>
      </c>
      <c r="L37" s="294">
        <v>19</v>
      </c>
      <c r="M37" s="295">
        <v>1563</v>
      </c>
      <c r="N37" s="296">
        <v>-98.8</v>
      </c>
    </row>
    <row r="38" spans="1:16" ht="27" customHeight="1">
      <c r="A38" s="248"/>
      <c r="B38" s="244"/>
      <c r="C38" s="244"/>
      <c r="D38" s="244"/>
      <c r="E38" s="244"/>
      <c r="F38" s="244"/>
      <c r="G38" s="1154" t="s">
        <v>496</v>
      </c>
      <c r="H38" s="1155"/>
      <c r="I38" s="1155"/>
      <c r="J38" s="1156"/>
      <c r="K38" s="297" t="s">
        <v>476</v>
      </c>
      <c r="L38" s="297" t="s">
        <v>476</v>
      </c>
      <c r="M38" s="298">
        <v>19</v>
      </c>
      <c r="N38" s="299" t="s">
        <v>476</v>
      </c>
      <c r="O38" s="293"/>
    </row>
    <row r="39" spans="1:16">
      <c r="A39" s="248"/>
      <c r="B39" s="244"/>
      <c r="C39" s="244"/>
      <c r="D39" s="244"/>
      <c r="E39" s="244"/>
      <c r="F39" s="244"/>
      <c r="G39" s="1154" t="s">
        <v>497</v>
      </c>
      <c r="H39" s="1155"/>
      <c r="I39" s="1155"/>
      <c r="J39" s="1156"/>
      <c r="K39" s="300">
        <v>-35980</v>
      </c>
      <c r="L39" s="300">
        <v>-4297</v>
      </c>
      <c r="M39" s="301">
        <v>-4672</v>
      </c>
      <c r="N39" s="302">
        <v>-8</v>
      </c>
      <c r="O39" s="293"/>
    </row>
    <row r="40" spans="1:16" ht="27" customHeight="1">
      <c r="A40" s="248"/>
      <c r="B40" s="244"/>
      <c r="C40" s="244"/>
      <c r="D40" s="244"/>
      <c r="E40" s="244"/>
      <c r="F40" s="244"/>
      <c r="G40" s="1151" t="s">
        <v>498</v>
      </c>
      <c r="H40" s="1152"/>
      <c r="I40" s="1152"/>
      <c r="J40" s="1153"/>
      <c r="K40" s="300">
        <v>-643384</v>
      </c>
      <c r="L40" s="300">
        <v>-76840</v>
      </c>
      <c r="M40" s="301">
        <v>-92903</v>
      </c>
      <c r="N40" s="302">
        <v>-17.3</v>
      </c>
      <c r="O40" s="293"/>
    </row>
    <row r="41" spans="1:16">
      <c r="A41" s="248"/>
      <c r="B41" s="244"/>
      <c r="C41" s="244"/>
      <c r="D41" s="244"/>
      <c r="E41" s="244"/>
      <c r="F41" s="244"/>
      <c r="G41" s="1157" t="s">
        <v>277</v>
      </c>
      <c r="H41" s="1158"/>
      <c r="I41" s="1158"/>
      <c r="J41" s="1159"/>
      <c r="K41" s="294">
        <v>223336</v>
      </c>
      <c r="L41" s="300">
        <v>26673</v>
      </c>
      <c r="M41" s="301">
        <v>34934</v>
      </c>
      <c r="N41" s="302">
        <v>-23.6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710838</v>
      </c>
      <c r="J51" s="320">
        <v>81790</v>
      </c>
      <c r="K51" s="321">
        <v>-12.7</v>
      </c>
      <c r="L51" s="322">
        <v>146140</v>
      </c>
      <c r="M51" s="323">
        <v>-24.1</v>
      </c>
      <c r="N51" s="324">
        <v>11.4</v>
      </c>
    </row>
    <row r="52" spans="1:14">
      <c r="A52" s="248"/>
      <c r="B52" s="244"/>
      <c r="C52" s="244"/>
      <c r="D52" s="244"/>
      <c r="E52" s="244"/>
      <c r="F52" s="244"/>
      <c r="G52" s="325"/>
      <c r="H52" s="326" t="s">
        <v>509</v>
      </c>
      <c r="I52" s="327">
        <v>436247</v>
      </c>
      <c r="J52" s="328">
        <v>50195</v>
      </c>
      <c r="K52" s="329">
        <v>-13.6</v>
      </c>
      <c r="L52" s="330">
        <v>75451</v>
      </c>
      <c r="M52" s="331">
        <v>-8.1999999999999993</v>
      </c>
      <c r="N52" s="332">
        <v>-5.4</v>
      </c>
    </row>
    <row r="53" spans="1:14">
      <c r="A53" s="248"/>
      <c r="B53" s="244"/>
      <c r="C53" s="244"/>
      <c r="D53" s="244"/>
      <c r="E53" s="244"/>
      <c r="F53" s="244"/>
      <c r="G53" s="310" t="s">
        <v>510</v>
      </c>
      <c r="H53" s="311"/>
      <c r="I53" s="319">
        <v>1009699</v>
      </c>
      <c r="J53" s="320">
        <v>117134</v>
      </c>
      <c r="K53" s="321">
        <v>43.2</v>
      </c>
      <c r="L53" s="322">
        <v>146641</v>
      </c>
      <c r="M53" s="323">
        <v>0.3</v>
      </c>
      <c r="N53" s="324">
        <v>42.9</v>
      </c>
    </row>
    <row r="54" spans="1:14">
      <c r="A54" s="248"/>
      <c r="B54" s="244"/>
      <c r="C54" s="244"/>
      <c r="D54" s="244"/>
      <c r="E54" s="244"/>
      <c r="F54" s="244"/>
      <c r="G54" s="325"/>
      <c r="H54" s="326" t="s">
        <v>509</v>
      </c>
      <c r="I54" s="327">
        <v>648915</v>
      </c>
      <c r="J54" s="328">
        <v>75280</v>
      </c>
      <c r="K54" s="329">
        <v>50</v>
      </c>
      <c r="L54" s="330">
        <v>68142</v>
      </c>
      <c r="M54" s="331">
        <v>-9.6999999999999993</v>
      </c>
      <c r="N54" s="332">
        <v>59.7</v>
      </c>
    </row>
    <row r="55" spans="1:14">
      <c r="A55" s="248"/>
      <c r="B55" s="244"/>
      <c r="C55" s="244"/>
      <c r="D55" s="244"/>
      <c r="E55" s="244"/>
      <c r="F55" s="244"/>
      <c r="G55" s="310" t="s">
        <v>511</v>
      </c>
      <c r="H55" s="311"/>
      <c r="I55" s="319">
        <v>1096314</v>
      </c>
      <c r="J55" s="320">
        <v>127880</v>
      </c>
      <c r="K55" s="321">
        <v>9.1999999999999993</v>
      </c>
      <c r="L55" s="322">
        <v>174587</v>
      </c>
      <c r="M55" s="323">
        <v>19.100000000000001</v>
      </c>
      <c r="N55" s="324">
        <v>-9.9</v>
      </c>
    </row>
    <row r="56" spans="1:14">
      <c r="A56" s="248"/>
      <c r="B56" s="244"/>
      <c r="C56" s="244"/>
      <c r="D56" s="244"/>
      <c r="E56" s="244"/>
      <c r="F56" s="244"/>
      <c r="G56" s="325"/>
      <c r="H56" s="326" t="s">
        <v>509</v>
      </c>
      <c r="I56" s="327">
        <v>608829</v>
      </c>
      <c r="J56" s="328">
        <v>71017</v>
      </c>
      <c r="K56" s="329">
        <v>-5.7</v>
      </c>
      <c r="L56" s="330">
        <v>79695</v>
      </c>
      <c r="M56" s="331">
        <v>17</v>
      </c>
      <c r="N56" s="332">
        <v>-22.7</v>
      </c>
    </row>
    <row r="57" spans="1:14">
      <c r="A57" s="248"/>
      <c r="B57" s="244"/>
      <c r="C57" s="244"/>
      <c r="D57" s="244"/>
      <c r="E57" s="244"/>
      <c r="F57" s="244"/>
      <c r="G57" s="310" t="s">
        <v>512</v>
      </c>
      <c r="H57" s="311"/>
      <c r="I57" s="319">
        <v>1230224</v>
      </c>
      <c r="J57" s="320">
        <v>144698</v>
      </c>
      <c r="K57" s="321">
        <v>13.2</v>
      </c>
      <c r="L57" s="322">
        <v>175675</v>
      </c>
      <c r="M57" s="323">
        <v>0.6</v>
      </c>
      <c r="N57" s="324">
        <v>12.6</v>
      </c>
    </row>
    <row r="58" spans="1:14">
      <c r="A58" s="248"/>
      <c r="B58" s="244"/>
      <c r="C58" s="244"/>
      <c r="D58" s="244"/>
      <c r="E58" s="244"/>
      <c r="F58" s="244"/>
      <c r="G58" s="325"/>
      <c r="H58" s="326" t="s">
        <v>509</v>
      </c>
      <c r="I58" s="327">
        <v>763035</v>
      </c>
      <c r="J58" s="328">
        <v>89748</v>
      </c>
      <c r="K58" s="329">
        <v>26.4</v>
      </c>
      <c r="L58" s="330">
        <v>87698</v>
      </c>
      <c r="M58" s="331">
        <v>10</v>
      </c>
      <c r="N58" s="332">
        <v>16.399999999999999</v>
      </c>
    </row>
    <row r="59" spans="1:14">
      <c r="A59" s="248"/>
      <c r="B59" s="244"/>
      <c r="C59" s="244"/>
      <c r="D59" s="244"/>
      <c r="E59" s="244"/>
      <c r="F59" s="244"/>
      <c r="G59" s="310" t="s">
        <v>513</v>
      </c>
      <c r="H59" s="311"/>
      <c r="I59" s="319">
        <v>1163698</v>
      </c>
      <c r="J59" s="320">
        <v>138982</v>
      </c>
      <c r="K59" s="321">
        <v>-4</v>
      </c>
      <c r="L59" s="322">
        <v>162193</v>
      </c>
      <c r="M59" s="323">
        <v>-7.7</v>
      </c>
      <c r="N59" s="324">
        <v>3.7</v>
      </c>
    </row>
    <row r="60" spans="1:14">
      <c r="A60" s="248"/>
      <c r="B60" s="244"/>
      <c r="C60" s="244"/>
      <c r="D60" s="244"/>
      <c r="E60" s="244"/>
      <c r="F60" s="244"/>
      <c r="G60" s="325"/>
      <c r="H60" s="326" t="s">
        <v>509</v>
      </c>
      <c r="I60" s="333">
        <v>960444</v>
      </c>
      <c r="J60" s="328">
        <v>114707</v>
      </c>
      <c r="K60" s="329">
        <v>27.8</v>
      </c>
      <c r="L60" s="330">
        <v>79985</v>
      </c>
      <c r="M60" s="331">
        <v>-8.8000000000000007</v>
      </c>
      <c r="N60" s="332">
        <v>36.6</v>
      </c>
    </row>
    <row r="61" spans="1:14">
      <c r="A61" s="248"/>
      <c r="B61" s="244"/>
      <c r="C61" s="244"/>
      <c r="D61" s="244"/>
      <c r="E61" s="244"/>
      <c r="F61" s="244"/>
      <c r="G61" s="310" t="s">
        <v>514</v>
      </c>
      <c r="H61" s="334"/>
      <c r="I61" s="335">
        <v>1042155</v>
      </c>
      <c r="J61" s="336">
        <v>122097</v>
      </c>
      <c r="K61" s="337">
        <v>9.8000000000000007</v>
      </c>
      <c r="L61" s="338">
        <v>161047</v>
      </c>
      <c r="M61" s="339">
        <v>-2.4</v>
      </c>
      <c r="N61" s="324">
        <v>12.2</v>
      </c>
    </row>
    <row r="62" spans="1:14">
      <c r="A62" s="248"/>
      <c r="B62" s="244"/>
      <c r="C62" s="244"/>
      <c r="D62" s="244"/>
      <c r="E62" s="244"/>
      <c r="F62" s="244"/>
      <c r="G62" s="325"/>
      <c r="H62" s="326" t="s">
        <v>509</v>
      </c>
      <c r="I62" s="327">
        <v>683494</v>
      </c>
      <c r="J62" s="328">
        <v>80189</v>
      </c>
      <c r="K62" s="329">
        <v>17</v>
      </c>
      <c r="L62" s="330">
        <v>78194</v>
      </c>
      <c r="M62" s="331">
        <v>0.1</v>
      </c>
      <c r="N62" s="332">
        <v>16.899999999999999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12.81</v>
      </c>
      <c r="G47" s="12">
        <v>14.18</v>
      </c>
      <c r="H47" s="12">
        <v>15.1</v>
      </c>
      <c r="I47" s="12">
        <v>16.45</v>
      </c>
      <c r="J47" s="13">
        <v>17</v>
      </c>
    </row>
    <row r="48" spans="2:10" ht="57.75" customHeight="1">
      <c r="B48" s="14"/>
      <c r="C48" s="1171" t="s">
        <v>4</v>
      </c>
      <c r="D48" s="1171"/>
      <c r="E48" s="1172"/>
      <c r="F48" s="15">
        <v>1.86</v>
      </c>
      <c r="G48" s="16">
        <v>1.67</v>
      </c>
      <c r="H48" s="16">
        <v>1.78</v>
      </c>
      <c r="I48" s="16">
        <v>1.76</v>
      </c>
      <c r="J48" s="17">
        <v>1.45</v>
      </c>
    </row>
    <row r="49" spans="2:10" ht="57.75" customHeight="1" thickBot="1">
      <c r="B49" s="18"/>
      <c r="C49" s="1173" t="s">
        <v>5</v>
      </c>
      <c r="D49" s="1173"/>
      <c r="E49" s="1174"/>
      <c r="F49" s="19">
        <v>0.23</v>
      </c>
      <c r="G49" s="20" t="s">
        <v>521</v>
      </c>
      <c r="H49" s="20">
        <v>0.12</v>
      </c>
      <c r="I49" s="20" t="s">
        <v>522</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2017-05-19T02:55:47Z</cp:lastPrinted>
  <dcterms:created xsi:type="dcterms:W3CDTF">2017-02-15T23:37:33Z</dcterms:created>
  <dcterms:modified xsi:type="dcterms:W3CDTF">2017-05-19T04:59:18Z</dcterms:modified>
  <cp:category/>
</cp:coreProperties>
</file>