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21_十島村(○)\02 修正\"/>
    </mc:Choice>
  </mc:AlternateContent>
  <xr:revisionPtr revIDLastSave="0" documentId="13_ncr:1_{6D4574A0-80F3-4E0D-ABD1-3898FB9B26F4}" xr6:coauthVersionLast="36" xr6:coauthVersionMax="36" xr10:uidLastSave="{00000000-0000-0000-0000-000000000000}"/>
  <bookViews>
    <workbookView xWindow="0" yWindow="0" windowWidth="20490" windowHeight="77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AM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alcChain>
</file>

<file path=xl/sharedStrings.xml><?xml version="1.0" encoding="utf-8"?>
<sst xmlns="http://schemas.openxmlformats.org/spreadsheetml/2006/main" count="1183" uniqueCount="611">
  <si>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</si>
  <si>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</si>
  <si>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</si>
  <si>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</si>
  <si>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</si>
  <si>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</si>
  <si>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</si>
  <si>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</si>
  <si>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</si>
  <si>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</si>
  <si>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</si>
  <si>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</si>
  <si>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</si>
  <si>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</si>
  <si>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</si>
  <si>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</si>
  <si>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</si>
  <si>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</si>
  <si>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</si>
  <si>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</si>
  <si>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</si>
  <si>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</si>
  <si>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</si>
  <si>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</si>
  <si>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</si>
  <si>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</si>
  <si>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</si>
  <si>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</si>
  <si>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</si>
  <si>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</si>
  <si>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</si>
  <si>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</si>
  <si>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</si>
  <si>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</si>
  <si>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</si>
  <si>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</si>
  <si>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</si>
  <si>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</si>
  <si>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</si>
  <si>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</si>
  <si>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</si>
  <si>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</si>
  <si>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</si>
  <si>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</si>
  <si>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</si>
  <si>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</si>
  <si>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</si>
  <si>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</si>
  <si>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</si>
  <si>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</si>
  <si>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</si>
  <si>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</si>
  <si>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</si>
  <si>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</si>
  <si>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</si>
  <si>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</si>
  <si>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</si>
  <si>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</si>
  <si>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</si>
  <si>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</si>
  <si>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</si>
  <si>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</si>
  <si>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</si>
  <si>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</si>
  <si>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</si>
  <si>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</si>
  <si>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</si>
  <si>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</si>
  <si>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</si>
  <si>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</si>
  <si>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</si>
  <si>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</si>
  <si>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</si>
  <si>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</si>
  <si>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</si>
  <si>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</si>
  <si>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</si>
  <si>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</si>
  <si>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</si>
  <si>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</si>
  <si>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</si>
  <si>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</si>
  <si>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</si>
  <si>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</si>
  <si>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</si>
  <si>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</si>
  <si>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</si>
  <si>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</si>
  <si>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</si>
  <si>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</si>
  <si>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</si>
  <si>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</si>
  <si>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</si>
  <si>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</si>
  <si>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</si>
  <si>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</si>
  <si>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</si>
  <si>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</si>
  <si>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</si>
  <si>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</si>
  <si>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</si>
  <si>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</si>
  <si>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</si>
  <si>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</si>
  <si>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</si>
  <si>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</si>
  <si>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</si>
  <si>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</si>
  <si>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</si>
  <si>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</si>
  <si>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</si>
  <si>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</si>
  <si>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</si>
  <si>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</si>
  <si>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</si>
  <si>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</si>
  <si>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</si>
  <si>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</si>
  <si>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</si>
  <si>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</si>
  <si>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</si>
  <si>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</si>
  <si>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</si>
  <si>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</si>
  <si>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</si>
  <si>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</si>
  <si>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</si>
  <si>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</si>
  <si>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</si>
  <si>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</si>
  <si>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</si>
  <si>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</si>
  <si>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</si>
  <si>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</si>
  <si>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</si>
  <si>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</si>
  <si>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</si>
  <si>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</si>
  <si>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</si>
  <si>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</si>
  <si>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</si>
  <si>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</si>
  <si>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</si>
  <si>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</si>
  <si>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</si>
  <si>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</si>
  <si>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</si>
  <si>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</si>
  <si>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</si>
  <si>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</si>
  <si>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</si>
  <si>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</si>
  <si>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</si>
  <si>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</si>
  <si>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</si>
  <si>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</si>
  <si>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</si>
  <si>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</si>
  <si>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</si>
  <si>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</si>
  <si>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</si>
  <si>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</si>
  <si>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</si>
  <si>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</si>
  <si>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</si>
  <si>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</si>
  <si>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</si>
  <si>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</si>
  <si>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</si>
  <si>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</si>
  <si>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</si>
  <si>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</si>
  <si>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</si>
  <si>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</si>
  <si>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</si>
  <si>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</si>
  <si>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</si>
  <si>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</si>
  <si>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</si>
  <si>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</si>
  <si>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</si>
  <si>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</si>
  <si>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</si>
  <si>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</si>
  <si>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</si>
  <si>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</si>
  <si>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</si>
  <si>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</si>
  <si>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</si>
  <si>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</si>
  <si>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</si>
  <si>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</si>
  <si>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</si>
  <si>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</si>
  <si>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</si>
  <si>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</si>
  <si>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</si>
  <si>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</si>
  <si>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</si>
  <si>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</si>
  <si>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</si>
  <si>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</si>
  <si>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</si>
  <si>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</si>
  <si>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</si>
  <si>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</si>
  <si>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</si>
  <si>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</si>
  <si>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</si>
  <si>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</si>
  <si>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</si>
  <si>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</si>
  <si>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</si>
  <si>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鹿児島県十島村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</si>
  <si>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</si>
  <si>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</si>
  <si>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</si>
  <si>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</si>
  <si>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</si>
  <si>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</si>
  <si>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</si>
  <si>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</si>
  <si>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</si>
  <si>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</si>
  <si>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</si>
  <si>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</si>
  <si>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</si>
  <si>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</si>
  <si>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</si>
  <si>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</si>
  <si>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</si>
  <si>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</si>
  <si>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</si>
  <si>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</si>
  <si>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</si>
  <si>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</si>
  <si>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</si>
  <si>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</si>
  <si>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</si>
  <si>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</si>
  <si>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</si>
  <si>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</si>
  <si>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</si>
  <si>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</si>
  <si>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</si>
  <si>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</si>
  <si>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</si>
  <si>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</si>
  <si>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</si>
  <si>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</si>
  <si>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</si>
  <si>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</si>
  <si>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</si>
  <si>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</si>
  <si>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</si>
  <si>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</si>
  <si>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</si>
  <si>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</si>
  <si>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</si>
  <si>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</si>
  <si>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</si>
  <si>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</si>
  <si>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</si>
  <si>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</si>
  <si>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</si>
  <si>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</si>
  <si>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</si>
  <si>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</si>
  <si>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</si>
  <si>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</si>
  <si>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</si>
  <si>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</si>
  <si>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</si>
  <si>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</si>
  <si>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</si>
  <si>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</si>
  <si>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</si>
  <si>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</si>
  <si>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</si>
  <si>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</si>
  <si>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</si>
  <si>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</si>
  <si>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</si>
  <si>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</si>
  <si>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</si>
  <si>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</si>
  <si>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</si>
  <si>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</si>
  <si>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</si>
  <si>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</si>
  <si>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</si>
  <si>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</si>
  <si>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</si>
  <si>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</si>
  <si>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</si>
  <si>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</si>
  <si>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</si>
  <si>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</si>
  <si>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</si>
  <si>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</si>
  <si>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</si>
  <si>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</si>
  <si>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</si>
  <si>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</si>
  <si>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</si>
  <si>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</si>
  <si>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</si>
  <si>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</si>
  <si>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</si>
  <si>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</si>
  <si>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</si>
  <si>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</si>
  <si>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</si>
  <si>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</si>
  <si>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</si>
  <si>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</si>
  <si>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</si>
  <si>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</si>
  <si>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</si>
  <si>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</si>
  <si>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</si>
  <si>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</si>
  <si>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</si>
  <si>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</si>
  <si>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</si>
  <si>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</si>
  <si>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</si>
  <si>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</si>
  <si>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</si>
  <si>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</si>
  <si>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</si>
  <si>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</si>
  <si>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</si>
  <si>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</si>
  <si>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</si>
  <si>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</si>
  <si>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</si>
  <si>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</si>
  <si>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</si>
  <si>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</si>
  <si>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</si>
  <si>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</si>
  <si>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</si>
  <si>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</si>
  <si>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</si>
  <si>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</si>
  <si>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</si>
  <si>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</si>
  <si>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</si>
  <si>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</si>
  <si>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</si>
  <si>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</si>
  <si>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</si>
  <si>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</si>
  <si>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</si>
  <si>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</si>
  <si>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</si>
  <si>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</si>
  <si>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</si>
  <si>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</si>
  <si>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</si>
  <si>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</si>
  <si>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</si>
  <si>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</si>
  <si>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</si>
  <si>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鹿児島県十島村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</si>
  <si>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</si>
  <si>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</si>
  <si>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</si>
  <si>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</si>
  <si>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</si>
  <si>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</si>
  <si>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</si>
  <si>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</si>
  <si>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</si>
  <si>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</si>
  <si>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</si>
  <si>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</si>
  <si>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</si>
  <si>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</si>
  <si>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</si>
  <si>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</si>
  <si>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</si>
  <si>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</si>
  <si>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</si>
  <si>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</si>
  <si>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へき地診療所運営事業特別会計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</si>
  <si>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</si>
  <si>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</si>
  <si>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</si>
  <si>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</si>
  <si>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</si>
  <si>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</si>
  <si>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</si>
  <si>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</si>
  <si>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</si>
  <si>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</si>
  <si>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</si>
  <si>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</si>
  <si>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</si>
  <si>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</si>
  <si>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</si>
  <si>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</si>
  <si>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</si>
  <si>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船舶交通特別会計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</si>
  <si>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</si>
  <si>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</si>
  <si>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</si>
  <si>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</si>
  <si>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</si>
  <si>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</si>
  <si>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</si>
  <si>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</si>
  <si>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</si>
  <si>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</si>
  <si>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</si>
  <si>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</si>
  <si>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</si>
  <si>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</si>
  <si>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</si>
  <si>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</si>
  <si>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</si>
  <si>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</si>
  <si>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</si>
  <si>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</si>
  <si>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</si>
  <si>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</si>
  <si>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</si>
  <si>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</si>
  <si>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</si>
  <si>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</si>
  <si>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</si>
  <si>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</si>
  <si>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</si>
  <si>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</si>
  <si>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</si>
  <si>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</si>
  <si>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</si>
  <si>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</si>
  <si>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</si>
  <si>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</si>
  <si>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</si>
  <si>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</si>
  <si>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</si>
  <si>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</si>
  <si>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</si>
  <si>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</si>
  <si>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</si>
  <si>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</si>
  <si>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</si>
  <si>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</si>
  <si>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</si>
  <si>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</si>
  <si>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</si>
  <si>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</si>
  <si>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</si>
  <si>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</si>
  <si>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</si>
  <si>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</si>
  <si>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</si>
  <si>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</si>
  <si>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</si>
  <si>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</si>
  <si>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</si>
  <si>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</si>
  <si>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</si>
  <si>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</si>
  <si>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</si>
  <si>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</si>
  <si>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</si>
  <si>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</si>
  <si>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</si>
  <si>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</si>
  <si>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</si>
  <si>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</si>
  <si>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</si>
  <si>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</si>
  <si>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</si>
  <si>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</si>
  <si>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</si>
  <si>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</si>
  <si>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</si>
  <si>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</si>
  <si>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</si>
  <si>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</si>
  <si>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</si>
  <si>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</si>
  <si>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</si>
  <si>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</si>
  <si>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</si>
  <si>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</si>
  <si>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</si>
  <si>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</si>
  <si>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</si>
  <si>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</si>
  <si>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</si>
  <si>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</si>
  <si>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</si>
  <si>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</si>
  <si>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</si>
  <si>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</si>
  <si>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</si>
  <si>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</si>
  <si>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</si>
  <si>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</si>
  <si>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</si>
  <si>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</si>
  <si>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</si>
  <si>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</si>
  <si>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</si>
  <si>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</si>
  <si>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</si>
  <si>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</si>
  <si>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</si>
  <si>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</si>
  <si>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</si>
  <si>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</si>
  <si>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</si>
  <si>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</si>
  <si>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</si>
  <si>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</si>
  <si>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</si>
  <si>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</si>
  <si>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</si>
  <si>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</si>
  <si>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</si>
  <si>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</si>
  <si>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</si>
  <si>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</si>
  <si>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</si>
  <si>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</si>
  <si>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</si>
  <si>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</si>
  <si>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</si>
  <si>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</si>
  <si>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</si>
  <si>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</si>
  <si>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</si>
  <si>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</si>
  <si>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</si>
  <si>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</si>
  <si>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</si>
  <si>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</si>
  <si>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</si>
  <si>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</si>
  <si>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</si>
  <si>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</si>
  <si>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</si>
  <si>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</si>
  <si>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</si>
  <si>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</si>
  <si>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</si>
  <si>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</si>
  <si>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</si>
  <si>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</si>
  <si>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</si>
  <si>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</si>
  <si>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</si>
  <si>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</si>
  <si>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</si>
  <si>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</si>
  <si>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</si>
  <si>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</si>
  <si>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</si>
  <si>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</si>
  <si>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</si>
  <si>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</si>
  <si>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</si>
  <si>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</si>
  <si>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</si>
  <si>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</si>
  <si>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</si>
  <si>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3.34</t>
  </si>
  <si>
    <t>▲ 5.28</t>
  </si>
  <si>
    <t>一般会計</t>
  </si>
  <si>
    <t>船舶交通特別会計</t>
  </si>
  <si>
    <t>介護保険特別会計</t>
  </si>
  <si>
    <t>国民健康保険特別会計</t>
  </si>
  <si>
    <t>後期高齢者医療特別会計</t>
  </si>
  <si>
    <t>へき地診療所運営事業特別会計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</si>
  <si>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</si>
  <si>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</si>
  <si>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</si>
  <si>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</si>
  <si>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</si>
  <si>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</si>
  <si>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</si>
  <si>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</si>
  <si>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</si>
  <si>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鹿児島県後期高齢者医療広域連合（一般会計）</t>
    <rPh sb="16" eb="18">
      <t>イッパン</t>
    </rPh>
    <rPh sb="18" eb="20">
      <t>カイケイ</t>
    </rPh>
    <phoneticPr fontId="2"/>
  </si>
  <si>
    <t>鹿児島県市町村総合事務組合</t>
    <phoneticPr fontId="2"/>
  </si>
  <si>
    <t>鹿児島県後期高齢者医療広域連合（後期高齢者医療特別会計）</t>
    <phoneticPr fontId="2"/>
  </si>
  <si>
    <t>(地域振興基金(R04年度末現在))</t>
    <phoneticPr fontId="5"/>
  </si>
  <si>
    <t>(住民医療費運営引当基金(R04年度末現在))</t>
    <phoneticPr fontId="5"/>
  </si>
  <si>
    <t>(災害引当基金(R04年度末現在))</t>
    <phoneticPr fontId="5"/>
  </si>
  <si>
    <t>(渡船施設基金(R04年度末現在))</t>
    <phoneticPr fontId="5"/>
  </si>
  <si>
    <t>(トカラふるさとづくり基金(R04年度末現在))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</si>
  <si>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</si>
  <si>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</si>
  <si>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特定離島ふるさとおこし推進事業などの補助を活用し、地方債の新規発行を抑制してきた結果、将来負担比率は現在まで発生していない状況で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</si>
  <si>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</si>
  <si>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</si>
  <si>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</si>
  <si>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</si>
  <si>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</si>
  <si>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</si>
  <si>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</si>
  <si>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</si>
  <si>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</si>
  <si>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</si>
  <si>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充当可能財源等の額よりも将来負担額の方が低いため、現在まで将来負担比率は発生していない。
実質公債比率については、繰上償還を実施しているため、減少傾向である。今後、ブロードバンド整備や防災行政無線デジタル化などの大型事業の借入れの償還が順次始まり、地方債残高が上昇に転じていくことが見込まれるため、これまで以上に公債費の適正化に努め、将来負担比率及び実質公債比率の上昇を抑える必要がある。</t>
    <rPh sb="57" eb="59">
      <t>クリアゲ</t>
    </rPh>
    <rPh sb="59" eb="61">
      <t>ショウカン</t>
    </rPh>
    <rPh sb="62" eb="64">
      <t>ジッシ</t>
    </rPh>
    <rPh sb="71" eb="73">
      <t>ゲンショウ</t>
    </rPh>
    <rPh sb="73" eb="75">
      <t>ケイコウ</t>
    </rPh>
    <rPh sb="79" eb="81">
      <t>コンゴ</t>
    </rPh>
    <rPh sb="120" eb="121">
      <t>ハジ</t>
    </rPh>
    <rPh sb="141" eb="14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</si>
</sst>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A1BC-401D-84E0-963EA3213A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2766633</c:v>
                </c:pt>
                <c:pt idx="1">
                  <c:v>4260103</c:v>
                </c:pt>
                <c:pt idx="2">
                  <c:v>4280404</c:v>
                </c:pt>
                <c:pt idx="3">
                  <c:v>4512865</c:v>
                </c:pt>
                <c:pt idx="4">
                  <c:v>3374205</c:v>
                </c:pt>
              </c:numCache>
            </c:numRef>
          </c:val>
          <c:smooth val="0"/>
          <c:extLst>
            <c:ext xmlns:c16="http://schemas.microsoft.com/office/drawing/2014/chart" uri="{C3380CC4-5D6E-409C-BE32-E72D297353CC}">
              <c16:uniqueId val="{00000001-A1BC-401D-84E0-963EA3213A6B}"/>
            </c:ext>
          </c:extLst>
        </c:ser>
        <c:dLbls>
          <c:showLegendKey val="0"/>
          <c:showVal val="0"/>
          <c:showCatName val="0"/>
          <c:showSerName val="0"/>
          <c:showPercent val="0"/>
          <c:showBubbleSize val="0"/>
        </c:dLbls>
        <c:marker val="1"/>
        <c:smooth val="0"/>
        <c:axId val="1214509544"/>
        <c:axId val="1214508368"/>
      </c:lineChart>
      <c:catAx>
        <c:axId val="1214509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508368"/>
        <c:crosses val="autoZero"/>
        <c:auto val="1"/>
        <c:lblAlgn val="ctr"/>
        <c:lblOffset val="100"/>
        <c:tickLblSkip val="1"/>
        <c:tickMarkSkip val="1"/>
        <c:noMultiLvlLbl val="0"/>
      </c:catAx>
      <c:valAx>
        <c:axId val="1214508368"/>
        <c:scaling>
          <c:orientation val="minMax"/>
          <c:max val="5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509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2.92</c:v>
                </c:pt>
                <c:pt idx="1">
                  <c:v>5.82</c:v>
                </c:pt>
                <c:pt idx="2">
                  <c:v>4.8600000000000003</c:v>
                </c:pt>
                <c:pt idx="3">
                  <c:v>4.0199999999999996</c:v>
                </c:pt>
                <c:pt idx="4">
                  <c:v>4.5999999999999996</c:v>
                </c:pt>
              </c:numCache>
            </c:numRef>
          </c:val>
          <c:extLst>
            <c:ext xmlns:c16="http://schemas.microsoft.com/office/drawing/2014/chart" uri="{C3380CC4-5D6E-409C-BE32-E72D297353CC}">
              <c16:uniqueId val="{00000000-2420-44EF-BD04-67C7D5D865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46.01</c:v>
                </c:pt>
                <c:pt idx="1">
                  <c:v>46.83</c:v>
                </c:pt>
                <c:pt idx="2">
                  <c:v>44.51</c:v>
                </c:pt>
                <c:pt idx="3">
                  <c:v>46.16</c:v>
                </c:pt>
                <c:pt idx="4">
                  <c:v>45.96</c:v>
                </c:pt>
              </c:numCache>
            </c:numRef>
          </c:val>
          <c:extLst>
            <c:ext xmlns:c16="http://schemas.microsoft.com/office/drawing/2014/chart" uri="{C3380CC4-5D6E-409C-BE32-E72D297353CC}">
              <c16:uniqueId val="{00000001-2420-44EF-BD04-67C7D5D865B1}"/>
            </c:ext>
          </c:extLst>
        </c:ser>
        <c:dLbls>
          <c:showLegendKey val="0"/>
          <c:showVal val="0"/>
          <c:showCatName val="0"/>
          <c:showSerName val="0"/>
          <c:showPercent val="0"/>
          <c:showBubbleSize val="0"/>
        </c:dLbls>
        <c:gapWidth val="250"/>
        <c:overlap val="100"/>
        <c:axId val="1214510328"/>
        <c:axId val="1214503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-3.34</c:v>
                </c:pt>
                <c:pt idx="1">
                  <c:v>2.96</c:v>
                </c:pt>
                <c:pt idx="2">
                  <c:v>-5.28</c:v>
                </c:pt>
                <c:pt idx="3">
                  <c:v>4.7300000000000004</c:v>
                </c:pt>
                <c:pt idx="4">
                  <c:v>7.49</c:v>
                </c:pt>
              </c:numCache>
            </c:numRef>
          </c:val>
          <c:smooth val="0"/>
          <c:extLst>
            <c:ext xmlns:c16="http://schemas.microsoft.com/office/drawing/2014/chart" uri="{C3380CC4-5D6E-409C-BE32-E72D297353CC}">
              <c16:uniqueId val="{00000002-2420-44EF-BD04-67C7D5D865B1}"/>
            </c:ext>
          </c:extLst>
        </c:ser>
        <c:dLbls>
          <c:showLegendKey val="0"/>
          <c:showVal val="0"/>
          <c:showCatName val="0"/>
          <c:showSerName val="0"/>
          <c:showPercent val="0"/>
          <c:showBubbleSize val="0"/>
        </c:dLbls>
        <c:marker val="1"/>
        <c:smooth val="0"/>
        <c:axId val="1214510328"/>
        <c:axId val="1214503272"/>
      </c:lineChart>
      <c:catAx>
        <c:axId val="121451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503272"/>
        <c:crosses val="autoZero"/>
        <c:auto val="1"/>
        <c:lblAlgn val="ctr"/>
        <c:lblOffset val="100"/>
        <c:tickLblSkip val="1"/>
        <c:tickMarkSkip val="1"/>
        <c:noMultiLvlLbl val="0"/>
      </c:catAx>
      <c:valAx>
        <c:axId val="121450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1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20-4F6F-A53A-99DCDAC672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20-4F6F-A53A-99DCDAC672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20-4F6F-A53A-99DCDAC672A0}"/>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B20-4F6F-A53A-99DCDAC672A0}"/>
            </c:ext>
          </c:extLst>
        </c:ser>
        <c:ser>
          <c:idx val="4"/>
          <c:order val="4"/>
          <c:tx>
            <c:strRef>
              <c:f>データシート!$A$31</c:f>
              <c:strCache>
                <c:ptCount val="1"/>
                <c:pt idx="0">
                  <c:v>へき地診療所運営事業特別会計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B20-4F6F-A53A-99DCDAC672A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5-6B20-4F6F-A53A-99DCDAC672A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0.55000000000000004</c:v>
                </c:pt>
                <c:pt idx="8">
                  <c:v>#N/A</c:v>
                </c:pt>
                <c:pt idx="9">
                  <c:v>0.02</c:v>
                </c:pt>
              </c:numCache>
            </c:numRef>
          </c:val>
          <c:extLst>
            <c:ext xmlns:c16="http://schemas.microsoft.com/office/drawing/2014/chart" uri="{C3380CC4-5D6E-409C-BE32-E72D297353CC}">
              <c16:uniqueId val="{00000006-6B20-4F6F-A53A-99DCDAC672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0.46</c:v>
                </c:pt>
                <c:pt idx="2">
                  <c:v>#N/A</c:v>
                </c:pt>
                <c:pt idx="3">
                  <c:v>0.5</c:v>
                </c:pt>
                <c:pt idx="4">
                  <c:v>#N/A</c:v>
                </c:pt>
                <c:pt idx="5">
                  <c:v>0.71</c:v>
                </c:pt>
                <c:pt idx="6">
                  <c:v>#N/A</c:v>
                </c:pt>
                <c:pt idx="7">
                  <c:v>0.52</c:v>
                </c:pt>
                <c:pt idx="8">
                  <c:v>#N/A</c:v>
                </c:pt>
                <c:pt idx="9">
                  <c:v>0.17</c:v>
                </c:pt>
              </c:numCache>
            </c:numRef>
          </c:val>
          <c:extLst>
            <c:ext xmlns:c16="http://schemas.microsoft.com/office/drawing/2014/chart" uri="{C3380CC4-5D6E-409C-BE32-E72D297353CC}">
              <c16:uniqueId val="{00000007-6B20-4F6F-A53A-99DCDAC672A0}"/>
            </c:ext>
          </c:extLst>
        </c:ser>
        <c:ser>
          <c:idx val="8"/>
          <c:order val="8"/>
          <c:tx>
            <c:strRef>
              <c:f>データシート!$A$35</c:f>
              <c:strCache>
                <c:ptCount val="1"/>
                <c:pt idx="0">
                  <c:v>船舶交通特別会計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19.54</c:v>
                </c:pt>
                <c:pt idx="2">
                  <c:v>#N/A</c:v>
                </c:pt>
                <c:pt idx="3">
                  <c:v>11.61</c:v>
                </c:pt>
                <c:pt idx="4">
                  <c:v>#N/A</c:v>
                </c:pt>
                <c:pt idx="5">
                  <c:v>0.79</c:v>
                </c:pt>
                <c:pt idx="6">
                  <c:v>#N/A</c:v>
                </c:pt>
                <c:pt idx="7">
                  <c:v>5.34</c:v>
                </c:pt>
                <c:pt idx="8">
                  <c:v>#N/A</c:v>
                </c:pt>
                <c:pt idx="9">
                  <c:v>3.46</c:v>
                </c:pt>
              </c:numCache>
            </c:numRef>
          </c:val>
          <c:extLst>
            <c:ext xmlns:c16="http://schemas.microsoft.com/office/drawing/2014/chart" uri="{C3380CC4-5D6E-409C-BE32-E72D297353CC}">
              <c16:uniqueId val="{00000008-6B20-4F6F-A53A-99DCDAC672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2.91</c:v>
                </c:pt>
                <c:pt idx="2">
                  <c:v>#N/A</c:v>
                </c:pt>
                <c:pt idx="3">
                  <c:v>5.81</c:v>
                </c:pt>
                <c:pt idx="4">
                  <c:v>#N/A</c:v>
                </c:pt>
                <c:pt idx="5">
                  <c:v>4.8600000000000003</c:v>
                </c:pt>
                <c:pt idx="6">
                  <c:v>#N/A</c:v>
                </c:pt>
                <c:pt idx="7">
                  <c:v>4.0199999999999996</c:v>
                </c:pt>
                <c:pt idx="8">
                  <c:v>#N/A</c:v>
                </c:pt>
                <c:pt idx="9">
                  <c:v>4.5999999999999996</c:v>
                </c:pt>
              </c:numCache>
            </c:numRef>
          </c:val>
          <c:extLst>
            <c:ext xmlns:c16="http://schemas.microsoft.com/office/drawing/2014/chart" uri="{C3380CC4-5D6E-409C-BE32-E72D297353CC}">
              <c16:uniqueId val="{00000009-6B20-4F6F-A53A-99DCDAC672A0}"/>
            </c:ext>
          </c:extLst>
        </c:ser>
        <c:dLbls>
          <c:showLegendKey val="0"/>
          <c:showVal val="0"/>
          <c:showCatName val="0"/>
          <c:showSerName val="0"/>
          <c:showPercent val="0"/>
          <c:showBubbleSize val="0"/>
        </c:dLbls>
        <c:gapWidth val="150"/>
        <c:overlap val="100"/>
        <c:axId val="1214503664"/>
        <c:axId val="1214504056"/>
      </c:barChart>
      <c:catAx>
        <c:axId val="121450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504056"/>
        <c:crosses val="autoZero"/>
        <c:auto val="1"/>
        <c:lblAlgn val="ctr"/>
        <c:lblOffset val="100"/>
        <c:tickLblSkip val="1"/>
        <c:tickMarkSkip val="1"/>
        <c:noMultiLvlLbl val="0"/>
      </c:catAx>
      <c:valAx>
        <c:axId val="1214504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0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393</c:v>
                </c:pt>
                <c:pt idx="5">
                  <c:v>368</c:v>
                </c:pt>
                <c:pt idx="8">
                  <c:v>348</c:v>
                </c:pt>
                <c:pt idx="11">
                  <c:v>429</c:v>
                </c:pt>
                <c:pt idx="14">
                  <c:v>446</c:v>
                </c:pt>
              </c:numCache>
            </c:numRef>
          </c:val>
          <c:extLst>
            <c:ext xmlns:c16="http://schemas.microsoft.com/office/drawing/2014/chart" uri="{C3380CC4-5D6E-409C-BE32-E72D297353CC}">
              <c16:uniqueId val="{00000000-BD56-4AC4-BC60-D113874A8D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6-4AC4-BC60-D113874A8D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56-4AC4-BC60-D113874A8D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56-4AC4-BC60-D113874A8D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c:v>
                </c:pt>
                <c:pt idx="3">
                  <c:v>10</c:v>
                </c:pt>
                <c:pt idx="6">
                  <c:v>14</c:v>
                </c:pt>
                <c:pt idx="9">
                  <c:v>34</c:v>
                </c:pt>
                <c:pt idx="12">
                  <c:v>37</c:v>
                </c:pt>
              </c:numCache>
            </c:numRef>
          </c:val>
          <c:extLst>
            <c:ext xmlns:c16="http://schemas.microsoft.com/office/drawing/2014/chart" uri="{C3380CC4-5D6E-409C-BE32-E72D297353CC}">
              <c16:uniqueId val="{00000004-BD56-4AC4-BC60-D113874A8D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6-4AC4-BC60-D113874A8D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6-4AC4-BC60-D113874A8D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507</c:v>
                </c:pt>
                <c:pt idx="3">
                  <c:v>450</c:v>
                </c:pt>
                <c:pt idx="6">
                  <c:v>435</c:v>
                </c:pt>
                <c:pt idx="9">
                  <c:v>413</c:v>
                </c:pt>
                <c:pt idx="12">
                  <c:v>430</c:v>
                </c:pt>
              </c:numCache>
            </c:numRef>
          </c:val>
          <c:extLst>
            <c:ext xmlns:c16="http://schemas.microsoft.com/office/drawing/2014/chart" uri="{C3380CC4-5D6E-409C-BE32-E72D297353CC}">
              <c16:uniqueId val="{00000007-BD56-4AC4-BC60-D113874A8DC6}"/>
            </c:ext>
          </c:extLst>
        </c:ser>
        <c:dLbls>
          <c:showLegendKey val="0"/>
          <c:showVal val="0"/>
          <c:showCatName val="0"/>
          <c:showSerName val="0"/>
          <c:showPercent val="0"/>
          <c:showBubbleSize val="0"/>
        </c:dLbls>
        <c:gapWidth val="100"/>
        <c:overlap val="100"/>
        <c:axId val="1214506408"/>
        <c:axId val="121450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124</c:v>
                </c:pt>
                <c:pt idx="2">
                  <c:v>#N/A</c:v>
                </c:pt>
                <c:pt idx="3">
                  <c:v>#N/A</c:v>
                </c:pt>
                <c:pt idx="4">
                  <c:v>92</c:v>
                </c:pt>
                <c:pt idx="5">
                  <c:v>#N/A</c:v>
                </c:pt>
                <c:pt idx="6">
                  <c:v>#N/A</c:v>
                </c:pt>
                <c:pt idx="7">
                  <c:v>101</c:v>
                </c:pt>
                <c:pt idx="8">
                  <c:v>#N/A</c:v>
                </c:pt>
                <c:pt idx="9">
                  <c:v>#N/A</c:v>
                </c:pt>
                <c:pt idx="10">
                  <c:v>18</c:v>
                </c:pt>
                <c:pt idx="11">
                  <c:v>#N/A</c:v>
                </c:pt>
                <c:pt idx="12">
                  <c:v>#N/A</c:v>
                </c:pt>
                <c:pt idx="13">
                  <c:v>21</c:v>
                </c:pt>
                <c:pt idx="14">
                  <c:v>#N/A</c:v>
                </c:pt>
              </c:numCache>
            </c:numRef>
          </c:val>
          <c:smooth val="0"/>
          <c:extLst>
            <c:ext xmlns:c16="http://schemas.microsoft.com/office/drawing/2014/chart" uri="{C3380CC4-5D6E-409C-BE32-E72D297353CC}">
              <c16:uniqueId val="{00000008-BD56-4AC4-BC60-D113874A8DC6}"/>
            </c:ext>
          </c:extLst>
        </c:ser>
        <c:dLbls>
          <c:showLegendKey val="0"/>
          <c:showVal val="0"/>
          <c:showCatName val="0"/>
          <c:showSerName val="0"/>
          <c:showPercent val="0"/>
          <c:showBubbleSize val="0"/>
        </c:dLbls>
        <c:marker val="1"/>
        <c:smooth val="0"/>
        <c:axId val="1214506408"/>
        <c:axId val="1214506800"/>
      </c:lineChart>
      <c:catAx>
        <c:axId val="121450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506800"/>
        <c:crosses val="autoZero"/>
        <c:auto val="1"/>
        <c:lblAlgn val="ctr"/>
        <c:lblOffset val="100"/>
        <c:tickLblSkip val="1"/>
        <c:tickMarkSkip val="1"/>
        <c:noMultiLvlLbl val="0"/>
      </c:catAx>
      <c:valAx>
        <c:axId val="121450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0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4248</c:v>
                </c:pt>
                <c:pt idx="5">
                  <c:v>4493</c:v>
                </c:pt>
                <c:pt idx="8">
                  <c:v>4365</c:v>
                </c:pt>
                <c:pt idx="11">
                  <c:v>4526</c:v>
                </c:pt>
                <c:pt idx="14">
                  <c:v>4741</c:v>
                </c:pt>
              </c:numCache>
            </c:numRef>
          </c:val>
          <c:extLst>
            <c:ext xmlns:c16="http://schemas.microsoft.com/office/drawing/2014/chart" uri="{C3380CC4-5D6E-409C-BE32-E72D297353CC}">
              <c16:uniqueId val="{00000000-FDB5-49AD-B69B-48E5031B5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B5-49AD-B69B-48E5031B5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2771</c:v>
                </c:pt>
                <c:pt idx="5">
                  <c:v>2807</c:v>
                </c:pt>
                <c:pt idx="8">
                  <c:v>2885</c:v>
                </c:pt>
                <c:pt idx="11">
                  <c:v>2825</c:v>
                </c:pt>
                <c:pt idx="14">
                  <c:v>2911</c:v>
                </c:pt>
              </c:numCache>
            </c:numRef>
          </c:val>
          <c:extLst>
            <c:ext xmlns:c16="http://schemas.microsoft.com/office/drawing/2014/chart" uri="{C3380CC4-5D6E-409C-BE32-E72D297353CC}">
              <c16:uniqueId val="{00000002-FDB5-49AD-B69B-48E5031B5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B5-49AD-B69B-48E5031B5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B5-49AD-B69B-48E5031B5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B5-49AD-B69B-48E5031B5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c:v>
                </c:pt>
                <c:pt idx="3">
                  <c:v>79</c:v>
                </c:pt>
                <c:pt idx="6">
                  <c:v>78</c:v>
                </c:pt>
                <c:pt idx="9">
                  <c:v>60</c:v>
                </c:pt>
                <c:pt idx="12">
                  <c:v>53</c:v>
                </c:pt>
              </c:numCache>
            </c:numRef>
          </c:val>
          <c:extLst>
            <c:ext xmlns:c16="http://schemas.microsoft.com/office/drawing/2014/chart" uri="{C3380CC4-5D6E-409C-BE32-E72D297353CC}">
              <c16:uniqueId val="{00000006-FDB5-49AD-B69B-48E5031B5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DB5-49AD-B69B-48E5031B5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c:v>
                </c:pt>
                <c:pt idx="3">
                  <c:v>151</c:v>
                </c:pt>
                <c:pt idx="6">
                  <c:v>151</c:v>
                </c:pt>
                <c:pt idx="9">
                  <c:v>349</c:v>
                </c:pt>
                <c:pt idx="12">
                  <c:v>249</c:v>
                </c:pt>
              </c:numCache>
            </c:numRef>
          </c:val>
          <c:extLst>
            <c:ext xmlns:c16="http://schemas.microsoft.com/office/drawing/2014/chart" uri="{C3380CC4-5D6E-409C-BE32-E72D297353CC}">
              <c16:uniqueId val="{00000008-FDB5-49AD-B69B-48E5031B5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B5-49AD-B69B-48E5031B5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4291</c:v>
                </c:pt>
                <c:pt idx="3">
                  <c:v>5015</c:v>
                </c:pt>
                <c:pt idx="6">
                  <c:v>5225</c:v>
                </c:pt>
                <c:pt idx="9">
                  <c:v>5919</c:v>
                </c:pt>
                <c:pt idx="12">
                  <c:v>6017</c:v>
                </c:pt>
              </c:numCache>
            </c:numRef>
          </c:val>
          <c:extLst>
            <c:ext xmlns:c16="http://schemas.microsoft.com/office/drawing/2014/chart" uri="{C3380CC4-5D6E-409C-BE32-E72D297353CC}">
              <c16:uniqueId val="{0000000A-FDB5-49AD-B69B-48E5031B5809}"/>
            </c:ext>
          </c:extLst>
        </c:ser>
        <c:dLbls>
          <c:showLegendKey val="0"/>
          <c:showVal val="0"/>
          <c:showCatName val="0"/>
          <c:showSerName val="0"/>
          <c:showPercent val="0"/>
          <c:showBubbleSize val="0"/>
        </c:dLbls>
        <c:gapWidth val="100"/>
        <c:overlap val="100"/>
        <c:axId val="1214486808"/>
        <c:axId val="1214482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B5-49AD-B69B-48E5031B5809}"/>
            </c:ext>
          </c:extLst>
        </c:ser>
        <c:dLbls>
          <c:showLegendKey val="0"/>
          <c:showVal val="0"/>
          <c:showCatName val="0"/>
          <c:showSerName val="0"/>
          <c:showPercent val="0"/>
          <c:showBubbleSize val="0"/>
        </c:dLbls>
        <c:marker val="1"/>
        <c:smooth val="0"/>
        <c:axId val="1214486808"/>
        <c:axId val="1214482104"/>
      </c:lineChart>
      <c:catAx>
        <c:axId val="121448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482104"/>
        <c:crosses val="autoZero"/>
        <c:auto val="1"/>
        <c:lblAlgn val="ctr"/>
        <c:lblOffset val="100"/>
        <c:tickLblSkip val="1"/>
        <c:tickMarkSkip val="1"/>
        <c:noMultiLvlLbl val="0"/>
      </c:catAx>
      <c:valAx>
        <c:axId val="1214482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48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640</c:v>
                </c:pt>
                <c:pt idx="1">
                  <c:v>756</c:v>
                </c:pt>
                <c:pt idx="2">
                  <c:v>754</c:v>
                </c:pt>
              </c:numCache>
            </c:numRef>
          </c:val>
          <c:extLst>
            <c:ext xmlns:c16="http://schemas.microsoft.com/office/drawing/2014/chart" uri="{C3380CC4-5D6E-409C-BE32-E72D297353CC}">
              <c16:uniqueId val="{00000000-57A5-4968-912F-C8B36F0C51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368</c:v>
                </c:pt>
                <c:pt idx="1">
                  <c:v>418</c:v>
                </c:pt>
                <c:pt idx="2">
                  <c:v>453</c:v>
                </c:pt>
              </c:numCache>
            </c:numRef>
          </c:val>
          <c:extLst>
            <c:ext xmlns:c16="http://schemas.microsoft.com/office/drawing/2014/chart" uri="{C3380CC4-5D6E-409C-BE32-E72D297353CC}">
              <c16:uniqueId val="{00000001-57A5-4968-912F-C8B36F0C51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1459</c:v>
                </c:pt>
                <c:pt idx="1">
                  <c:v>1467</c:v>
                </c:pt>
                <c:pt idx="2">
                  <c:v>1412</c:v>
                </c:pt>
              </c:numCache>
            </c:numRef>
          </c:val>
          <c:extLst>
            <c:ext xmlns:c16="http://schemas.microsoft.com/office/drawing/2014/chart" uri="{C3380CC4-5D6E-409C-BE32-E72D297353CC}">
              <c16:uniqueId val="{00000002-57A5-4968-912F-C8B36F0C5114}"/>
            </c:ext>
          </c:extLst>
        </c:ser>
        <c:dLbls>
          <c:showLegendKey val="0"/>
          <c:showVal val="0"/>
          <c:showCatName val="0"/>
          <c:showSerName val="0"/>
          <c:showPercent val="0"/>
          <c:showBubbleSize val="0"/>
        </c:dLbls>
        <c:gapWidth val="120"/>
        <c:overlap val="100"/>
        <c:axId val="1214477080"/>
        <c:axId val="1214475904"/>
      </c:barChart>
      <c:catAx>
        <c:axId val="121447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4475904"/>
        <c:crosses val="autoZero"/>
        <c:auto val="1"/>
        <c:lblAlgn val="ctr"/>
        <c:lblOffset val="100"/>
        <c:tickLblSkip val="1"/>
        <c:tickMarkSkip val="1"/>
        <c:noMultiLvlLbl val="0"/>
      </c:catAx>
      <c:valAx>
        <c:axId val="1214475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447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{82657657-A183-4EEA-8099-9F4BDC2AE673}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ED5-4416-B752-2FDED15493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{395C65FD-CA27-4570-8F23-B3C0DBA6AB3C}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5-4416-B752-2FDED15493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{0F79BBC8-A1D9-4454-A3F3-25D4FA573EF8}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5-4416-B752-2FDED15493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{C9984F76-D6F9-4CD0-AA7D-EDB98B5A71BE}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5-4416-B752-2FDED15493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{0D8A7D6A-F7EF-4A60-8307-CD71A97AA688}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5-4416-B752-2FDED15493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{F7A11073-2B9F-4A95-A272-6CC02B5361CF}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ED5-4416-B752-2FDED15493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{A109C2AC-03A1-432A-A51E-0A09882405A8}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ED5-4416-B752-2FDED15493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{6F4B6AC7-0ED3-4C9B-AD26-4A27C06E91BB}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ED5-4416-B752-2FDED15493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{4F2976AE-41F3-4850-83CF-6A458FB936F2}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ED5-4416-B752-2FDED15493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49.4</c:v>
                </c:pt>
                <c:pt idx="16">
                  <c:v>50.7</c:v>
                </c:pt>
                <c:pt idx="24">
                  <c:v>51.5</c:v>
                </c:pt>
                <c:pt idx="32">
                  <c:v>52.9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D5-4416-B752-2FDED15493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{02B86100-F59F-415B-89E7-4E38F51A52E3}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ED5-4416-B752-2FDED15493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{E8EBBD68-A7CD-42C8-8808-EAD394E68F49}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5-4416-B752-2FDED15493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{FBC91E9A-DA31-47B1-B45D-3F2C9877D666}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5-4416-B752-2FDED15493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{A87189A4-0A3E-4623-BC22-347AF5E36CFF}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5-4416-B752-2FDED15493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{15AAB826-FEA4-49AC-A670-42C9C7FD7EB7}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5-4416-B752-2FDED15493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{AB51DD68-BF17-4F63-838E-7EF1219662C0}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ED5-4416-B752-2FDED1549306}"/>
                </c:ext>
              </c:extLst>
            </c:dLbl>
            <c:dLbl>
              <c:idx val="16"/>
              <c:layout>
                <c:manualLayout>
                  <c:x val="-3.6961054097210622E-2"/>
                  <c:y val="-4.511431505635204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{E36B0605-26DA-4244-A696-08124368030F}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ED5-4416-B752-2FDED1549306}"/>
                </c:ext>
              </c:extLst>
            </c:dLbl>
            <c:dLbl>
              <c:idx val="24"/>
              <c:layout>
                <c:manualLayout>
                  <c:x val="-2.707044720325776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{172787E1-F475-45E3-B0BB-9C0FED8D7B52}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ED5-4416-B752-2FDED15493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{8351759C-F863-4ECC-90EE-8CA06CE49B84}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ED5-4416-B752-2FDED1549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D5-4416-B752-2FDED1549306}"/>
            </c:ext>
          </c:extLst>
        </c:ser>
        <c:dLbls>
          <c:showLegendKey val="0"/>
          <c:showVal val="1"/>
          <c:showCatName val="0"/>
          <c:showSerName val="0"/>
          <c:showPercent val="0"/>
          <c:showBubbleSize val="0"/>
        </c:dLbls>
        <c:axId val="1214487592"/>
        <c:axId val="1214489552"/>
      </c:scatterChart>
      <c:valAx>
        <c:axId val="1214487592"/>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4489552"/>
        <c:crosses val="autoZero"/>
        <c:crossBetween val="midCat"/>
      </c:valAx>
      <c:valAx>
        <c:axId val="12144895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4487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{9A342729-DABD-48D0-8530-5FE8289AEE20}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14-4135-821C-3647EF8C31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{F2115BC5-8669-4A62-8CB6-EFECDE3DEB1F}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14-4135-821C-3647EF8C31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{4232ED2F-F22E-44D5-9FD5-7BEF7FE4F144}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14-4135-821C-3647EF8C31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{327C2729-FDD7-4635-A5EB-48AC67034703}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14-4135-821C-3647EF8C31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{613BF2EA-5E0C-4296-88FC-3B6FBFB6F06C}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14-4135-821C-3647EF8C314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{9CBBA383-A6D2-407B-B43A-80BFFB07749C}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14-4135-821C-3647EF8C31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{74A5B7B0-CFE4-41A3-A107-CA10F1495B78}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14-4135-821C-3647EF8C31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{6CB724E9-0A17-4DA9-BBD0-23B94BF52669}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14-4135-821C-3647EF8C31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{AF58203A-5DA8-4404-9490-945A5650B41D}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14-4135-821C-3647EF8C31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11.6</c:v>
                </c:pt>
                <c:pt idx="16">
                  <c:v>10.1</c:v>
                </c:pt>
                <c:pt idx="24">
                  <c:v>6.5</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14-4135-821C-3647EF8C31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{B318920C-9BFC-44F1-A76D-1549BB96DBE0}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14-4135-821C-3647EF8C31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{8AFD9D1C-D420-404F-A470-343A0F17FB2B}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14-4135-821C-3647EF8C31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{98787AE9-30AD-4CAB-B5FC-F74C025D2047}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14-4135-821C-3647EF8C31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{C3AB7D71-0750-4B0F-98DC-69B61992D3F3}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14-4135-821C-3647EF8C31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{62713A45-7A06-4A52-996F-EF13CF0BE22E}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14-4135-821C-3647EF8C31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{FBE13528-A92F-4DB7-99F2-C323DFDB6557}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14-4135-821C-3647EF8C314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{30FECF75-C904-4D8A-B058-573205617A93}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14-4135-821C-3647EF8C314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{7D512BEF-F591-4329-8DB7-187263AD6274}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14-4135-821C-3647EF8C314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{FA882683-054F-4485-9178-5759AAA95496}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14-4135-821C-3647EF8C31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514-4135-821C-3647EF8C314D}"/>
            </c:ext>
          </c:extLst>
        </c:ser>
        <c:dLbls>
          <c:showLegendKey val="0"/>
          <c:showVal val="1"/>
          <c:showCatName val="0"/>
          <c:showSerName val="0"/>
          <c:showPercent val="0"/>
          <c:showBubbleSize val="0"/>
        </c:dLbls>
        <c:axId val="1214482496"/>
        <c:axId val="1214487200"/>
      </c:scatterChart>
      <c:valAx>
        <c:axId val="121448249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4487200"/>
        <c:crosses val="autoZero"/>
        <c:crossBetween val="midCat"/>
      </c:valAx>
      <c:valAx>
        <c:axId val="12144872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4482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所得が低いことなどから、財政基盤が弱く、類似団体平均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ポイント上昇しており、類似団体平均値を上回った。若い職員を多く抱え、有人</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島が広域に分散していることにより、マンパワーも必要となることから今後の人件費の増加が懸念される。このため、効率的な運営に努め、経常経費の抑制に努める。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143129</xdr:rowOff>
    </xdr:from>
    <xdr:to>
      <xdr:col>23</xdr:col>
      <xdr:colOff>133350</xdr:colOff>
      <xdr:row>65</xdr:row>
      <xdr:rowOff>46482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15929"/>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143129</xdr:rowOff>
    </xdr:from>
    <xdr:to>
      <xdr:col>19</xdr:col>
      <xdr:colOff>133350</xdr:colOff>
      <xdr:row>64</xdr:row>
      <xdr:rowOff>157607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592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157607</xdr:rowOff>
    </xdr:from>
    <xdr:to>
      <xdr:col>15</xdr:col>
      <xdr:colOff>82550</xdr:colOff>
      <xdr:row>65</xdr:row>
      <xdr:rowOff>44069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304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44069</xdr:rowOff>
    </xdr:from>
    <xdr:to>
      <xdr:col>11</xdr:col>
      <xdr:colOff>31750</xdr:colOff>
      <xdr:row>65</xdr:row>
      <xdr:rowOff>68199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83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92329</xdr:rowOff>
    </xdr:from>
    <xdr:to>
      <xdr:col>19</xdr:col>
      <xdr:colOff>184150</xdr:colOff>
      <xdr:row>65</xdr:row>
      <xdr:rowOff>22479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106807</xdr:rowOff>
    </xdr:from>
    <xdr:to>
      <xdr:col>15</xdr:col>
      <xdr:colOff>133350</xdr:colOff>
      <xdr:row>65</xdr:row>
      <xdr:rowOff>36957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47134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164719</xdr:rowOff>
    </xdr:from>
    <xdr:to>
      <xdr:col>11</xdr:col>
      <xdr:colOff>82550</xdr:colOff>
      <xdr:row>65</xdr:row>
      <xdr:rowOff>94869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79646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17399</xdr:rowOff>
    </xdr:from>
    <xdr:to>
      <xdr:col>7</xdr:col>
      <xdr:colOff>31750</xdr:colOff>
      <xdr:row>65</xdr:row>
      <xdr:rowOff>118999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103776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[1,814,478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有人島７島に要する行政コストに対して、分母となる人口が少数であることから類似団体平均を大きく上回っている。人件費で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％）増、物件費も前年度比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％）増となったため、</a:t>
          </a:r>
          <a:r>
            <a:rPr lang="ja-JP" altLang="ja-JP" sz="1100" b="0" i="0" baseline="0">
              <a:solidFill>
                <a:schemeClr val="dk1"/>
              </a:solidFill>
              <a:effectLst/>
              <a:latin typeface="+mn-lt"/>
              <a:ea typeface="+mn-ea"/>
              <a:cs typeface="+mn-cs"/>
            </a:rPr>
            <a:t>一人あたりの決算額は約</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人件費の増加は、衛生費の看護師増員に伴うものや、地域おこし協力隊員の増員が大きく影響している。物件費については、参議院選挙に伴うものや、イベント等の再開に伴う事業の増加などが影響している。</a:t>
          </a:r>
          <a:r>
            <a:rPr lang="ja-JP" altLang="ja-JP" sz="1100" b="0" i="0" baseline="0">
              <a:solidFill>
                <a:schemeClr val="dk1"/>
              </a:solidFill>
              <a:effectLst/>
              <a:latin typeface="+mn-lt"/>
              <a:ea typeface="+mn-ea"/>
              <a:cs typeface="+mn-cs"/>
            </a:rPr>
            <a:t>引き続き定員管理を含め効率的な運営に努める。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116184</xdr:rowOff>
    </xdr:from>
    <xdr:to>
      <xdr:col>23</xdr:col>
      <xdr:colOff>133350</xdr:colOff>
      <xdr:row>86</xdr:row>
      <xdr:rowOff>12067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89434"/>
          <a:ext cx="838200" cy="6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77226</xdr:rowOff>
    </xdr:from>
    <xdr:to>
      <xdr:col>19</xdr:col>
      <xdr:colOff>133350</xdr:colOff>
      <xdr:row>85</xdr:row>
      <xdr:rowOff>116184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50476"/>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159804</xdr:rowOff>
    </xdr:from>
    <xdr:to>
      <xdr:col>15</xdr:col>
      <xdr:colOff>82550</xdr:colOff>
      <xdr:row>85</xdr:row>
      <xdr:rowOff>77226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61604"/>
          <a:ext cx="8890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115647</xdr:rowOff>
    </xdr:from>
    <xdr:to>
      <xdr:col>11</xdr:col>
      <xdr:colOff>31750</xdr:colOff>
      <xdr:row>84</xdr:row>
      <xdr:rowOff>159804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17447"/>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132717</xdr:rowOff>
    </xdr:from>
    <xdr:to>
      <xdr:col>23</xdr:col>
      <xdr:colOff>184150</xdr:colOff>
      <xdr:row>86</xdr:row>
      <xdr:rowOff>62867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104794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7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65384</xdr:rowOff>
    </xdr:from>
    <xdr:to>
      <xdr:col>19</xdr:col>
      <xdr:colOff>184150</xdr:colOff>
      <xdr:row>85</xdr:row>
      <xdr:rowOff>166984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151761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2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26426</xdr:rowOff>
    </xdr:from>
    <xdr:to>
      <xdr:col>15</xdr:col>
      <xdr:colOff>133350</xdr:colOff>
      <xdr:row>85</xdr:row>
      <xdr:rowOff>128026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112803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109004</xdr:rowOff>
    </xdr:from>
    <xdr:to>
      <xdr:col>11</xdr:col>
      <xdr:colOff>82550</xdr:colOff>
      <xdr:row>85</xdr:row>
      <xdr:rowOff>39154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23931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9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64847</xdr:rowOff>
    </xdr:from>
    <xdr:to>
      <xdr:col>7</xdr:col>
      <xdr:colOff>31750</xdr:colOff>
      <xdr:row>84</xdr:row>
      <xdr:rowOff>166447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151224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職員の採用・退職や経験年数階層の変動指数が減少していることから前年度比</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ﾎﾟｲﾝﾄ減少している。類似団体平均と同様の水準であるが、今後においても、国や県、周辺市町村の動向を参考に給与の適正化に努める</a:t>
          </a:r>
          <a:r>
            <a:rPr kumimoji="1" lang="en-US"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87</xdr:row>
      <xdr:rowOff>163407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6238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139277</xdr:rowOff>
    </xdr:from>
    <xdr:to>
      <xdr:col>77</xdr:col>
      <xdr:colOff>44450</xdr:colOff>
      <xdr:row>87</xdr:row>
      <xdr:rowOff>163407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554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139277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71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18627</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347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83414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88477</xdr:rowOff>
    </xdr:from>
    <xdr:to>
      <xdr:col>73</xdr:col>
      <xdr:colOff>44450</xdr:colOff>
      <xdr:row>88</xdr:row>
      <xdr:rowOff>18627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79604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人口が減少したことで</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5.35</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35744</xdr:rowOff>
    </xdr:from>
    <xdr:to>
      <xdr:col>81</xdr:col>
      <xdr:colOff>44450</xdr:colOff>
      <xdr:row>63</xdr:row>
      <xdr:rowOff>107463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37094"/>
          <a:ext cx="838200" cy="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32124</xdr:rowOff>
    </xdr:from>
    <xdr:to>
      <xdr:col>77</xdr:col>
      <xdr:colOff>44450</xdr:colOff>
      <xdr:row>63</xdr:row>
      <xdr:rowOff>35744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8334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148209</xdr:rowOff>
    </xdr:from>
    <xdr:to>
      <xdr:col>72</xdr:col>
      <xdr:colOff>203200</xdr:colOff>
      <xdr:row>63</xdr:row>
      <xdr:rowOff>32124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78109"/>
          <a:ext cx="889000" cy="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61207</xdr:rowOff>
    </xdr:from>
    <xdr:to>
      <xdr:col>68</xdr:col>
      <xdr:colOff>152400</xdr:colOff>
      <xdr:row>62</xdr:row>
      <xdr:rowOff>148209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91107"/>
          <a:ext cx="889000" cy="8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56663</xdr:rowOff>
    </xdr:from>
    <xdr:to>
      <xdr:col>81</xdr:col>
      <xdr:colOff>95250</xdr:colOff>
      <xdr:row>63</xdr:row>
      <xdr:rowOff>158263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28740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156394</xdr:rowOff>
    </xdr:from>
    <xdr:to>
      <xdr:col>77</xdr:col>
      <xdr:colOff>95250</xdr:colOff>
      <xdr:row>63</xdr:row>
      <xdr:rowOff>86544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71321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7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152774</xdr:rowOff>
    </xdr:from>
    <xdr:to>
      <xdr:col>73</xdr:col>
      <xdr:colOff>44450</xdr:colOff>
      <xdr:row>63</xdr:row>
      <xdr:rowOff>82924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67701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6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97409</xdr:rowOff>
    </xdr:from>
    <xdr:to>
      <xdr:col>68</xdr:col>
      <xdr:colOff>203200</xdr:colOff>
      <xdr:row>63</xdr:row>
      <xdr:rowOff>27559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12336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10407</xdr:rowOff>
    </xdr:from>
    <xdr:to>
      <xdr:col>64</xdr:col>
      <xdr:colOff>152400</xdr:colOff>
      <xdr:row>62</xdr:row>
      <xdr:rowOff>112007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96784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単年度比率では前年度比で約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地方債発行についてシミレーションを的確に行い公債費比率の上昇に注意を払い、交付税措置率の低い地方債の借入れの抑制を行う。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126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43</xdr:row>
      <xdr:rowOff>22860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056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143510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7804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充当可能財源が将来負担額を上回っているため、将来負担比率は発生していないが、平成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大型事業（ﾌﾞﾛｰﾄﾞﾊﾞﾝﾄﾞ再整備、防災行政無線整備、庁舎耐震化、非常用発電機整備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った。退職者の不補充で人件費を抑制してきたが、人口激減対策、子育て対策、情報通信対策、医療・介護環境の充実、産業振興などの対策のため、ここ数年、新規職員を積極的に採用している。これらの人件費が将来的に大きな負担となることが予想されることから、</a:t>
          </a:r>
          <a:r>
            <a:rPr lang="en-US" altLang="ja-JP" sz="1100" b="0" i="0" baseline="0">
              <a:solidFill>
                <a:schemeClr val="dk1"/>
              </a:solidFill>
              <a:effectLst/>
              <a:latin typeface="+mn-lt"/>
              <a:ea typeface="+mn-ea"/>
              <a:cs typeface="+mn-cs"/>
            </a:rPr>
            <a:t>ICT</a:t>
          </a:r>
          <a:r>
            <a:rPr lang="ja-JP" altLang="ja-JP" sz="1100" b="0" i="0" baseline="0">
              <a:solidFill>
                <a:schemeClr val="dk1"/>
              </a:solidFill>
              <a:effectLst/>
              <a:latin typeface="+mn-lt"/>
              <a:ea typeface="+mn-ea"/>
              <a:cs typeface="+mn-cs"/>
            </a:rPr>
            <a:t>の積極的な導入などの働き方改革、デジタル化を進め、全体業務の効率化を図るとともに人件費の抑制、適正化に努める。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68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6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24130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6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xdr:rowOff>
    </xdr:from>
    <xdr:to>
      <xdr:col>20</xdr:col>
      <xdr:colOff>38100</xdr:colOff>
      <xdr:row>36</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物件費の総額では前年度比で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増となっているものの経常収支比率に占める物件費の比率は、</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ﾎﾟｲﾝﾄ減少している。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人口対策に係る産業振興等の事業のほか、ブロードバンド施設や子育て関連事業、介護事業などの需要が伸びると考えられ、また働き方改革に伴う事業の外部委託も増えることが予想されることから、緊急性・必要性を見極め、効率のよい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8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153670</xdr:rowOff>
    </xdr:from>
    <xdr:to>
      <xdr:col>78</xdr:col>
      <xdr:colOff>69850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96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153670</xdr:rowOff>
    </xdr:from>
    <xdr:to>
      <xdr:col>73</xdr:col>
      <xdr:colOff>180975</xdr:colOff>
      <xdr:row>17</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96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102870</xdr:rowOff>
    </xdr:from>
    <xdr:to>
      <xdr:col>74</xdr:col>
      <xdr:colOff>31750</xdr:colOff>
      <xdr:row>17</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17797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村単独の扶助費については、制度の見直しを実施し、財政への負担軽減に努めており、今後についても財政状況をみながら抑制に努める。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繰出金については、経常収支比率では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ﾎﾟｲﾝﾄ増加している。対前年度比で簡易水道事業への経常的な事務費の繰出金で</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百万円の増などが影響している。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24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補助費は、前年度比で</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百万円（</a:t>
          </a:r>
          <a:r>
            <a:rPr lang="en-US" altLang="ja-JP" sz="1100" b="0" i="0" baseline="0">
              <a:solidFill>
                <a:schemeClr val="tx1"/>
              </a:solidFill>
              <a:effectLst/>
              <a:latin typeface="+mn-lt"/>
              <a:ea typeface="+mn-ea"/>
              <a:cs typeface="+mn-cs"/>
            </a:rPr>
            <a:t>9.1</a:t>
          </a:r>
          <a:r>
            <a:rPr lang="ja-JP" altLang="ja-JP" sz="1100" b="0" i="0" baseline="0">
              <a:solidFill>
                <a:schemeClr val="tx1"/>
              </a:solidFill>
              <a:effectLst/>
              <a:latin typeface="+mn-lt"/>
              <a:ea typeface="+mn-ea"/>
              <a:cs typeface="+mn-cs"/>
            </a:rPr>
            <a:t>％）の減となっているが、補助費等の割合は前年度と比較して</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ポイント上がった。</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今後、更なる人口対策を講じていく中で、産業分野の育成、</a:t>
          </a:r>
          <a:r>
            <a:rPr lang="en-US" altLang="ja-JP" sz="1100" b="0" i="0" baseline="0">
              <a:solidFill>
                <a:schemeClr val="tx1"/>
              </a:solidFill>
              <a:effectLst/>
              <a:latin typeface="+mn-lt"/>
              <a:ea typeface="+mn-ea"/>
              <a:cs typeface="+mn-cs"/>
            </a:rPr>
            <a:t>UI</a:t>
          </a:r>
          <a:r>
            <a:rPr lang="ja-JP" altLang="ja-JP" sz="1100" b="0" i="0" baseline="0">
              <a:solidFill>
                <a:schemeClr val="tx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ﾀｰﾝ者の生活基盤の確立を支援するための補助費の要望が予想されるが、制度の実態及び効果を検証しながら終期の設定を含め随時見直しをしていくこととする。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38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96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公債費については、類似団体と比較して高くなっている。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財政力が弱いことから今後も港湾、通信、道路、防災対策を中心にまだ多くの地方債を必要とするが、シミレーションを的確に行い地方債残高の減少に努める。なお、平成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年度から複数年にわたる大規模事業がスタートし、令和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年度に公債費のピークを迎えることが予想されるため、ここ数年は状況を注視していく必要がある。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54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54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80</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6448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69850</xdr:rowOff>
    </xdr:from>
    <xdr:to>
      <xdr:col>11</xdr:col>
      <xdr:colOff>9525</xdr:colOff>
      <xdr:row>80</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785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72389</xdr:rowOff>
    </xdr:from>
    <xdr:to>
      <xdr:col>24</xdr:col>
      <xdr:colOff>76200</xdr:colOff>
      <xdr:row>79</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19050</xdr:rowOff>
    </xdr:from>
    <xdr:to>
      <xdr:col>11</xdr:col>
      <xdr:colOff>60325</xdr:colOff>
      <xdr:row>80</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110489</xdr:rowOff>
    </xdr:from>
    <xdr:to>
      <xdr:col>6</xdr:col>
      <xdr:colOff>171450</xdr:colOff>
      <xdr:row>81</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29029</xdr:rowOff>
    </xdr:from>
    <xdr:to>
      <xdr:col>82</xdr:col>
      <xdr:colOff>107950</xdr:colOff>
      <xdr:row>76</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592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56787</xdr:rowOff>
    </xdr:from>
    <xdr:to>
      <xdr:col>78</xdr:col>
      <xdr:colOff>69850</xdr:colOff>
      <xdr:row>76</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1553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14333</xdr:rowOff>
    </xdr:from>
    <xdr:to>
      <xdr:col>73</xdr:col>
      <xdr:colOff>180975</xdr:colOff>
      <xdr:row>75</xdr:row>
      <xdr:rowOff>56787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73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140063</xdr:rowOff>
    </xdr:from>
    <xdr:to>
      <xdr:col>69</xdr:col>
      <xdr:colOff>92075</xdr:colOff>
      <xdr:row>75</xdr:row>
      <xdr:rowOff>14333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27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60070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5987</xdr:rowOff>
    </xdr:from>
    <xdr:to>
      <xdr:col>74</xdr:col>
      <xdr:colOff>31750</xdr:colOff>
      <xdr:row>75</xdr:row>
      <xdr:rowOff>107587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117764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134983</xdr:rowOff>
    </xdr:from>
    <xdr:to>
      <xdr:col>69</xdr:col>
      <xdr:colOff>142875</xdr:colOff>
      <xdr:row>75</xdr:row>
      <xdr:rowOff>65133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75310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89263</xdr:rowOff>
    </xdr:from>
    <xdr:to>
      <xdr:col>65</xdr:col>
      <xdr:colOff>53975</xdr:colOff>
      <xdr:row>75</xdr:row>
      <xdr:rowOff>19413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29590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53369</xdr:rowOff>
    </xdr:from>
    <xdr:to>
      <xdr:col>29</xdr:col>
      <xdr:colOff>127000</xdr:colOff>
      <xdr:row>13</xdr:row>
      <xdr:rowOff>12210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158394"/>
          <a:ext cx="647700" cy="130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12210</xdr:rowOff>
    </xdr:from>
    <xdr:to>
      <xdr:col>26</xdr:col>
      <xdr:colOff>50800</xdr:colOff>
      <xdr:row>13</xdr:row>
      <xdr:rowOff>37766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288685"/>
          <a:ext cx="698500" cy="25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37766</xdr:rowOff>
    </xdr:from>
    <xdr:to>
      <xdr:col>22</xdr:col>
      <xdr:colOff>114300</xdr:colOff>
      <xdr:row>13</xdr:row>
      <xdr:rowOff>91558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14241"/>
          <a:ext cx="698500" cy="5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91558</xdr:rowOff>
    </xdr:from>
    <xdr:to>
      <xdr:col>18</xdr:col>
      <xdr:colOff>177800</xdr:colOff>
      <xdr:row>14</xdr:row>
      <xdr:rowOff>10221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68033"/>
          <a:ext cx="698500" cy="9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2569</xdr:rowOff>
    </xdr:from>
    <xdr:to>
      <xdr:col>29</xdr:col>
      <xdr:colOff>177800</xdr:colOff>
      <xdr:row>12</xdr:row>
      <xdr:rowOff>104169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10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19096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5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132860</xdr:rowOff>
    </xdr:from>
    <xdr:to>
      <xdr:col>26</xdr:col>
      <xdr:colOff>101600</xdr:colOff>
      <xdr:row>13</xdr:row>
      <xdr:rowOff>63010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73187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0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158416</xdr:rowOff>
    </xdr:from>
    <xdr:to>
      <xdr:col>22</xdr:col>
      <xdr:colOff>165100</xdr:colOff>
      <xdr:row>13</xdr:row>
      <xdr:rowOff>88566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6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98743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3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40758</xdr:rowOff>
    </xdr:from>
    <xdr:to>
      <xdr:col>19</xdr:col>
      <xdr:colOff>38100</xdr:colOff>
      <xdr:row>13</xdr:row>
      <xdr:rowOff>142358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1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152535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8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130871</xdr:rowOff>
    </xdr:from>
    <xdr:to>
      <xdr:col>15</xdr:col>
      <xdr:colOff>101600</xdr:colOff>
      <xdr:row>14</xdr:row>
      <xdr:rowOff>61021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0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71198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7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97918</xdr:rowOff>
    </xdr:from>
    <xdr:to>
      <xdr:col>29</xdr:col>
      <xdr:colOff>127000</xdr:colOff>
      <xdr:row>36</xdr:row>
      <xdr:rowOff>118748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1168"/>
          <a:ext cx="647700" cy="2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7062</xdr:rowOff>
    </xdr:from>
    <xdr:to>
      <xdr:col>26</xdr:col>
      <xdr:colOff>50800</xdr:colOff>
      <xdr:row>36</xdr:row>
      <xdr:rowOff>118748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17412"/>
          <a:ext cx="698500" cy="45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7062</xdr:rowOff>
    </xdr:from>
    <xdr:to>
      <xdr:col>22</xdr:col>
      <xdr:colOff>114300</xdr:colOff>
      <xdr:row>35</xdr:row>
      <xdr:rowOff>48510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17412"/>
          <a:ext cx="698500" cy="4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224239</xdr:rowOff>
    </xdr:from>
    <xdr:to>
      <xdr:col>18</xdr:col>
      <xdr:colOff>177800</xdr:colOff>
      <xdr:row>35</xdr:row>
      <xdr:rowOff>48510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91689"/>
          <a:ext cx="698500" cy="16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87123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47118</xdr:rowOff>
    </xdr:from>
    <xdr:to>
      <xdr:col>29</xdr:col>
      <xdr:colOff>177800</xdr:colOff>
      <xdr:row>36</xdr:row>
      <xdr:rowOff>148718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19195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67948</xdr:rowOff>
    </xdr:from>
    <xdr:to>
      <xdr:col>26</xdr:col>
      <xdr:colOff>101600</xdr:colOff>
      <xdr:row>36</xdr:row>
      <xdr:rowOff>169548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154325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299162</xdr:rowOff>
    </xdr:from>
    <xdr:to>
      <xdr:col>22</xdr:col>
      <xdr:colOff>165100</xdr:colOff>
      <xdr:row>35</xdr:row>
      <xdr:rowOff>57862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68038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340610</xdr:rowOff>
    </xdr:from>
    <xdr:to>
      <xdr:col>19</xdr:col>
      <xdr:colOff>38100</xdr:colOff>
      <xdr:row>35</xdr:row>
      <xdr:rowOff>99310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0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109487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7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173439</xdr:rowOff>
    </xdr:from>
    <xdr:to>
      <xdr:col>15</xdr:col>
      <xdr:colOff>101600</xdr:colOff>
      <xdr:row>34</xdr:row>
      <xdr:rowOff>275039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4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285216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0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7443</xdr:rowOff>
    </xdr:from>
    <xdr:to>
      <xdr:col>24</xdr:col>
      <xdr:colOff>63500</xdr:colOff>
      <xdr:row>31</xdr:row>
      <xdr:rowOff>132151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322393"/>
          <a:ext cx="838200" cy="1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132151</xdr:rowOff>
    </xdr:from>
    <xdr:to>
      <xdr:col>19</xdr:col>
      <xdr:colOff>177800</xdr:colOff>
      <xdr:row>31</xdr:row>
      <xdr:rowOff>140967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44710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140967</xdr:rowOff>
    </xdr:from>
    <xdr:to>
      <xdr:col>15</xdr:col>
      <xdr:colOff>50800</xdr:colOff>
      <xdr:row>33</xdr:row>
      <xdr:rowOff>5113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55917"/>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5113</xdr:rowOff>
    </xdr:from>
    <xdr:to>
      <xdr:col>10</xdr:col>
      <xdr:colOff>114300</xdr:colOff>
      <xdr:row>33</xdr:row>
      <xdr:rowOff>79154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62963"/>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128093</xdr:rowOff>
    </xdr:from>
    <xdr:to>
      <xdr:col>24</xdr:col>
      <xdr:colOff>114300</xdr:colOff>
      <xdr:row>31</xdr:row>
      <xdr:rowOff>58243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150970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1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81351</xdr:rowOff>
    </xdr:from>
    <xdr:to>
      <xdr:col>20</xdr:col>
      <xdr:colOff>38100</xdr:colOff>
      <xdr:row>32</xdr:row>
      <xdr:rowOff>11501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28028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7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90167</xdr:rowOff>
    </xdr:from>
    <xdr:to>
      <xdr:col>15</xdr:col>
      <xdr:colOff>101600</xdr:colOff>
      <xdr:row>32</xdr:row>
      <xdr:rowOff>20317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36844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125763</xdr:rowOff>
    </xdr:from>
    <xdr:to>
      <xdr:col>10</xdr:col>
      <xdr:colOff>165100</xdr:colOff>
      <xdr:row>33</xdr:row>
      <xdr:rowOff>55913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72440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8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28354</xdr:rowOff>
    </xdr:from>
    <xdr:to>
      <xdr:col>6</xdr:col>
      <xdr:colOff>38100</xdr:colOff>
      <xdr:row>33</xdr:row>
      <xdr:rowOff>129954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146481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27308</xdr:rowOff>
    </xdr:from>
    <xdr:to>
      <xdr:col>24</xdr:col>
      <xdr:colOff>63500</xdr:colOff>
      <xdr:row>55</xdr:row>
      <xdr:rowOff>73838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7058"/>
          <a:ext cx="838200" cy="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73838</xdr:rowOff>
    </xdr:from>
    <xdr:to>
      <xdr:col>19</xdr:col>
      <xdr:colOff>177800</xdr:colOff>
      <xdr:row>55</xdr:row>
      <xdr:rowOff>124583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3588"/>
          <a:ext cx="889000" cy="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124583</xdr:rowOff>
    </xdr:from>
    <xdr:to>
      <xdr:col>15</xdr:col>
      <xdr:colOff>50800</xdr:colOff>
      <xdr:row>55</xdr:row>
      <xdr:rowOff>160260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4333"/>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160260</xdr:rowOff>
    </xdr:from>
    <xdr:to>
      <xdr:col>10</xdr:col>
      <xdr:colOff>114300</xdr:colOff>
      <xdr:row>56</xdr:row>
      <xdr:rowOff>25020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001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147958</xdr:rowOff>
    </xdr:from>
    <xdr:to>
      <xdr:col>24</xdr:col>
      <xdr:colOff>114300</xdr:colOff>
      <xdr:row>55</xdr:row>
      <xdr:rowOff>78108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170835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23038</xdr:rowOff>
    </xdr:from>
    <xdr:to>
      <xdr:col>20</xdr:col>
      <xdr:colOff>38100</xdr:colOff>
      <xdr:row>55</xdr:row>
      <xdr:rowOff>124638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141165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2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73783</xdr:rowOff>
    </xdr:from>
    <xdr:to>
      <xdr:col>15</xdr:col>
      <xdr:colOff>101600</xdr:colOff>
      <xdr:row>56</xdr:row>
      <xdr:rowOff>3933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20460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109460</xdr:rowOff>
    </xdr:from>
    <xdr:to>
      <xdr:col>10</xdr:col>
      <xdr:colOff>165100</xdr:colOff>
      <xdr:row>56</xdr:row>
      <xdr:rowOff>39610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56137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145670</xdr:rowOff>
    </xdr:from>
    <xdr:to>
      <xdr:col>6</xdr:col>
      <xdr:colOff>38100</xdr:colOff>
      <xdr:row>56</xdr:row>
      <xdr:rowOff>75820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92347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5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156868</xdr:rowOff>
    </xdr:from>
    <xdr:to>
      <xdr:col>24</xdr:col>
      <xdr:colOff>63500</xdr:colOff>
      <xdr:row>77</xdr:row>
      <xdr:rowOff>163863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8518"/>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144478</xdr:rowOff>
    </xdr:from>
    <xdr:to>
      <xdr:col>19</xdr:col>
      <xdr:colOff>177800</xdr:colOff>
      <xdr:row>77</xdr:row>
      <xdr:rowOff>156868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4612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144478</xdr:rowOff>
    </xdr:from>
    <xdr:to>
      <xdr:col>15</xdr:col>
      <xdr:colOff>50800</xdr:colOff>
      <xdr:row>77</xdr:row>
      <xdr:rowOff>153411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46128"/>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153411</xdr:rowOff>
    </xdr:from>
    <xdr:to>
      <xdr:col>10</xdr:col>
      <xdr:colOff>114300</xdr:colOff>
      <xdr:row>77</xdr:row>
      <xdr:rowOff>158262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506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113063</xdr:rowOff>
    </xdr:from>
    <xdr:to>
      <xdr:col>24</xdr:col>
      <xdr:colOff>114300</xdr:colOff>
      <xdr:row>78</xdr:row>
      <xdr:rowOff>43213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106068</xdr:rowOff>
    </xdr:from>
    <xdr:to>
      <xdr:col>20</xdr:col>
      <xdr:colOff>38100</xdr:colOff>
      <xdr:row>78</xdr:row>
      <xdr:rowOff>36218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27345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93678</xdr:rowOff>
    </xdr:from>
    <xdr:to>
      <xdr:col>15</xdr:col>
      <xdr:colOff>101600</xdr:colOff>
      <xdr:row>78</xdr:row>
      <xdr:rowOff>23828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102611</xdr:rowOff>
    </xdr:from>
    <xdr:to>
      <xdr:col>10</xdr:col>
      <xdr:colOff>165100</xdr:colOff>
      <xdr:row>78</xdr:row>
      <xdr:rowOff>32761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23888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107462</xdr:rowOff>
    </xdr:from>
    <xdr:to>
      <xdr:col>6</xdr:col>
      <xdr:colOff>38100</xdr:colOff>
      <xdr:row>78</xdr:row>
      <xdr:rowOff>37612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28739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17635</xdr:rowOff>
    </xdr:from>
    <xdr:to>
      <xdr:col>24</xdr:col>
      <xdr:colOff>63500</xdr:colOff>
      <xdr:row>95</xdr:row>
      <xdr:rowOff>105349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33935"/>
          <a:ext cx="838200" cy="2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17635</xdr:rowOff>
    </xdr:from>
    <xdr:to>
      <xdr:col>19</xdr:col>
      <xdr:colOff>177800</xdr:colOff>
      <xdr:row>95</xdr:row>
      <xdr:rowOff>132057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33935"/>
          <a:ext cx="889000" cy="2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132057</xdr:rowOff>
    </xdr:from>
    <xdr:to>
      <xdr:col>15</xdr:col>
      <xdr:colOff>50800</xdr:colOff>
      <xdr:row>96</xdr:row>
      <xdr:rowOff>55980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9807"/>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55980</xdr:rowOff>
    </xdr:from>
    <xdr:to>
      <xdr:col>10</xdr:col>
      <xdr:colOff>114300</xdr:colOff>
      <xdr:row>97</xdr:row>
      <xdr:rowOff>41379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15180"/>
          <a:ext cx="889000" cy="15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54549</xdr:rowOff>
    </xdr:from>
    <xdr:to>
      <xdr:col>24</xdr:col>
      <xdr:colOff>114300</xdr:colOff>
      <xdr:row>95</xdr:row>
      <xdr:rowOff>156149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32976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138285</xdr:rowOff>
    </xdr:from>
    <xdr:to>
      <xdr:col>20</xdr:col>
      <xdr:colOff>38100</xdr:colOff>
      <xdr:row>94</xdr:row>
      <xdr:rowOff>68435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84962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81257</xdr:rowOff>
    </xdr:from>
    <xdr:to>
      <xdr:col>15</xdr:col>
      <xdr:colOff>101600</xdr:colOff>
      <xdr:row>96</xdr:row>
      <xdr:rowOff>11407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27934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5180</xdr:rowOff>
    </xdr:from>
    <xdr:to>
      <xdr:col>10</xdr:col>
      <xdr:colOff>165100</xdr:colOff>
      <xdr:row>96</xdr:row>
      <xdr:rowOff>106780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97907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162029</xdr:rowOff>
    </xdr:from>
    <xdr:to>
      <xdr:col>6</xdr:col>
      <xdr:colOff>38100</xdr:colOff>
      <xdr:row>97</xdr:row>
      <xdr:rowOff>92179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83306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59726</xdr:rowOff>
    </xdr:from>
    <xdr:to>
      <xdr:col>55</xdr:col>
      <xdr:colOff>0</xdr:colOff>
      <xdr:row>35</xdr:row>
      <xdr:rowOff>98407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0476"/>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50824</xdr:rowOff>
    </xdr:from>
    <xdr:to>
      <xdr:col>50</xdr:col>
      <xdr:colOff>114300</xdr:colOff>
      <xdr:row>35</xdr:row>
      <xdr:rowOff>59726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80124"/>
          <a:ext cx="889000" cy="1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50824</xdr:rowOff>
    </xdr:from>
    <xdr:to>
      <xdr:col>45</xdr:col>
      <xdr:colOff>177800</xdr:colOff>
      <xdr:row>35</xdr:row>
      <xdr:rowOff>112881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80124"/>
          <a:ext cx="889000" cy="2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112881</xdr:rowOff>
    </xdr:from>
    <xdr:to>
      <xdr:col>41</xdr:col>
      <xdr:colOff>50800</xdr:colOff>
      <xdr:row>35</xdr:row>
      <xdr:rowOff>123782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3631"/>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47607</xdr:rowOff>
    </xdr:from>
    <xdr:to>
      <xdr:col>55</xdr:col>
      <xdr:colOff>50800</xdr:colOff>
      <xdr:row>35</xdr:row>
      <xdr:rowOff>149207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70484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8926</xdr:rowOff>
    </xdr:from>
    <xdr:to>
      <xdr:col>50</xdr:col>
      <xdr:colOff>165100</xdr:colOff>
      <xdr:row>35</xdr:row>
      <xdr:rowOff>110526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127053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8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24</xdr:rowOff>
    </xdr:from>
    <xdr:to>
      <xdr:col>46</xdr:col>
      <xdr:colOff>38100</xdr:colOff>
      <xdr:row>34</xdr:row>
      <xdr:rowOff>101624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118151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62081</xdr:rowOff>
    </xdr:from>
    <xdr:to>
      <xdr:col>41</xdr:col>
      <xdr:colOff>101600</xdr:colOff>
      <xdr:row>35</xdr:row>
      <xdr:rowOff>163681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8758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3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72982</xdr:rowOff>
    </xdr:from>
    <xdr:to>
      <xdr:col>36</xdr:col>
      <xdr:colOff>165100</xdr:colOff>
      <xdr:row>36</xdr:row>
      <xdr:rowOff>3132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19659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25660</xdr:rowOff>
    </xdr:from>
    <xdr:to>
      <xdr:col>54</xdr:col>
      <xdr:colOff>189865</xdr:colOff>
      <xdr:row>59</xdr:row>
      <xdr:rowOff>86717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112510"/>
          <a:ext cx="1270" cy="1089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86717</xdr:rowOff>
    </xdr:from>
    <xdr:to>
      <xdr:col>55</xdr:col>
      <xdr:colOff>88900</xdr:colOff>
      <xdr:row>59</xdr:row>
      <xdr:rowOff>86717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143787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887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25660</xdr:rowOff>
    </xdr:from>
    <xdr:to>
      <xdr:col>55</xdr:col>
      <xdr:colOff>88900</xdr:colOff>
      <xdr:row>53</xdr:row>
      <xdr:rowOff>25660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11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168156</xdr:rowOff>
    </xdr:from>
    <xdr:to>
      <xdr:col>55</xdr:col>
      <xdr:colOff>0</xdr:colOff>
      <xdr:row>53</xdr:row>
      <xdr:rowOff>25660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740656"/>
          <a:ext cx="838200" cy="3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101260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4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122833</xdr:rowOff>
    </xdr:from>
    <xdr:to>
      <xdr:col>55</xdr:col>
      <xdr:colOff>50800</xdr:colOff>
      <xdr:row>59</xdr:row>
      <xdr:rowOff>52983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168156</xdr:rowOff>
    </xdr:from>
    <xdr:to>
      <xdr:col>50</xdr:col>
      <xdr:colOff>114300</xdr:colOff>
      <xdr:row>51</xdr:row>
      <xdr:rowOff>72621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740656"/>
          <a:ext cx="889000" cy="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101085</xdr:rowOff>
    </xdr:from>
    <xdr:to>
      <xdr:col>50</xdr:col>
      <xdr:colOff>165100</xdr:colOff>
      <xdr:row>59</xdr:row>
      <xdr:rowOff>31235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22362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72621</xdr:rowOff>
    </xdr:from>
    <xdr:to>
      <xdr:col>45</xdr:col>
      <xdr:colOff>177800</xdr:colOff>
      <xdr:row>51</xdr:row>
      <xdr:rowOff>79251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81657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121219</xdr:rowOff>
    </xdr:from>
    <xdr:to>
      <xdr:col>46</xdr:col>
      <xdr:colOff>38100</xdr:colOff>
      <xdr:row>59</xdr:row>
      <xdr:rowOff>51369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42496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79251</xdr:rowOff>
    </xdr:from>
    <xdr:to>
      <xdr:col>41</xdr:col>
      <xdr:colOff>50800</xdr:colOff>
      <xdr:row>54</xdr:row>
      <xdr:rowOff>52625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23201"/>
          <a:ext cx="889000" cy="48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131885</xdr:rowOff>
    </xdr:from>
    <xdr:to>
      <xdr:col>41</xdr:col>
      <xdr:colOff>101600</xdr:colOff>
      <xdr:row>59</xdr:row>
      <xdr:rowOff>62035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53162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130838</xdr:rowOff>
    </xdr:from>
    <xdr:to>
      <xdr:col>36</xdr:col>
      <xdr:colOff>165100</xdr:colOff>
      <xdr:row>59</xdr:row>
      <xdr:rowOff>60988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52115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146310</xdr:rowOff>
    </xdr:from>
    <xdr:to>
      <xdr:col>55</xdr:col>
      <xdr:colOff>50800</xdr:colOff>
      <xdr:row>53</xdr:row>
      <xdr:rowOff>76460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99337</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14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117356</xdr:rowOff>
    </xdr:from>
    <xdr:to>
      <xdr:col>50</xdr:col>
      <xdr:colOff>165100</xdr:colOff>
      <xdr:row>51</xdr:row>
      <xdr:rowOff>47506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6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64033</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8465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21821</xdr:rowOff>
    </xdr:from>
    <xdr:to>
      <xdr:col>46</xdr:col>
      <xdr:colOff>38100</xdr:colOff>
      <xdr:row>51</xdr:row>
      <xdr:rowOff>123421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7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139948</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8540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28451</xdr:rowOff>
    </xdr:from>
    <xdr:to>
      <xdr:col>41</xdr:col>
      <xdr:colOff>101600</xdr:colOff>
      <xdr:row>51</xdr:row>
      <xdr:rowOff>130051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146578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547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1825</xdr:rowOff>
    </xdr:from>
    <xdr:to>
      <xdr:col>36</xdr:col>
      <xdr:colOff>165100</xdr:colOff>
      <xdr:row>54</xdr:row>
      <xdr:rowOff>103425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2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119952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0353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138676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997426"/>
          <a:ext cx="1270" cy="51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149486</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225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85353</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772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138676</xdr:rowOff>
    </xdr:from>
    <xdr:to>
      <xdr:col>55</xdr:col>
      <xdr:colOff>88900</xdr:colOff>
      <xdr:row>75</xdr:row>
      <xdr:rowOff>138676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997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144443</xdr:rowOff>
    </xdr:from>
    <xdr:to>
      <xdr:col>55</xdr:col>
      <xdr:colOff>0</xdr:colOff>
      <xdr:row>76</xdr:row>
      <xdr:rowOff>55766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317393"/>
          <a:ext cx="838200" cy="7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22486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44059</xdr:rowOff>
    </xdr:from>
    <xdr:to>
      <xdr:col>55</xdr:col>
      <xdr:colOff>50800</xdr:colOff>
      <xdr:row>78</xdr:row>
      <xdr:rowOff>145659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144443</xdr:rowOff>
    </xdr:from>
    <xdr:to>
      <xdr:col>50</xdr:col>
      <xdr:colOff>114300</xdr:colOff>
      <xdr:row>75</xdr:row>
      <xdr:rowOff>139728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317393"/>
          <a:ext cx="889000" cy="6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25468</xdr:rowOff>
    </xdr:from>
    <xdr:to>
      <xdr:col>50</xdr:col>
      <xdr:colOff>165100</xdr:colOff>
      <xdr:row>78</xdr:row>
      <xdr:rowOff>127068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118195</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119349</xdr:rowOff>
    </xdr:from>
    <xdr:to>
      <xdr:col>45</xdr:col>
      <xdr:colOff>177800</xdr:colOff>
      <xdr:row>75</xdr:row>
      <xdr:rowOff>139728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292299"/>
          <a:ext cx="889000" cy="7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52512</xdr:rowOff>
    </xdr:from>
    <xdr:to>
      <xdr:col>46</xdr:col>
      <xdr:colOff>38100</xdr:colOff>
      <xdr:row>78</xdr:row>
      <xdr:rowOff>154112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145239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119349</xdr:rowOff>
    </xdr:from>
    <xdr:to>
      <xdr:col>41</xdr:col>
      <xdr:colOff>50800</xdr:colOff>
      <xdr:row>77</xdr:row>
      <xdr:rowOff>128949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292299"/>
          <a:ext cx="889000" cy="10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53527</xdr:rowOff>
    </xdr:from>
    <xdr:to>
      <xdr:col>41</xdr:col>
      <xdr:colOff>101600</xdr:colOff>
      <xdr:row>78</xdr:row>
      <xdr:rowOff>155127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146254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57054</xdr:rowOff>
    </xdr:from>
    <xdr:to>
      <xdr:col>36</xdr:col>
      <xdr:colOff>165100</xdr:colOff>
      <xdr:row>78</xdr:row>
      <xdr:rowOff>158654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149781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4966</xdr:rowOff>
    </xdr:from>
    <xdr:to>
      <xdr:col>55</xdr:col>
      <xdr:colOff>50800</xdr:colOff>
      <xdr:row>76</xdr:row>
      <xdr:rowOff>106566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91343</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93643</xdr:rowOff>
    </xdr:from>
    <xdr:to>
      <xdr:col>50</xdr:col>
      <xdr:colOff>165100</xdr:colOff>
      <xdr:row>72</xdr:row>
      <xdr:rowOff>23793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40320</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94205" y="12041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88928</xdr:rowOff>
    </xdr:from>
    <xdr:to>
      <xdr:col>46</xdr:col>
      <xdr:colOff>38100</xdr:colOff>
      <xdr:row>76</xdr:row>
      <xdr:rowOff>19078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35605</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5205" y="1272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68549</xdr:rowOff>
    </xdr:from>
    <xdr:to>
      <xdr:col>41</xdr:col>
      <xdr:colOff>101600</xdr:colOff>
      <xdr:row>71</xdr:row>
      <xdr:rowOff>170149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15226</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01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78149</xdr:rowOff>
    </xdr:from>
    <xdr:to>
      <xdr:col>36</xdr:col>
      <xdr:colOff>165100</xdr:colOff>
      <xdr:row>78</xdr:row>
      <xdr:rowOff>8299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24826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56307</xdr:rowOff>
    </xdr:from>
    <xdr:to>
      <xdr:col>55</xdr:col>
      <xdr:colOff>0</xdr:colOff>
      <xdr:row>93</xdr:row>
      <xdr:rowOff>151814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829707"/>
          <a:ext cx="838200" cy="26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82314</xdr:rowOff>
    </xdr:from>
    <xdr:to>
      <xdr:col>50</xdr:col>
      <xdr:colOff>114300</xdr:colOff>
      <xdr:row>93</xdr:row>
      <xdr:rowOff>151814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512814"/>
          <a:ext cx="889000" cy="5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82314</xdr:rowOff>
    </xdr:from>
    <xdr:to>
      <xdr:col>45</xdr:col>
      <xdr:colOff>177800</xdr:colOff>
      <xdr:row>94</xdr:row>
      <xdr:rowOff>109182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512814"/>
          <a:ext cx="889000" cy="7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100878</xdr:rowOff>
    </xdr:from>
    <xdr:to>
      <xdr:col>41</xdr:col>
      <xdr:colOff>50800</xdr:colOff>
      <xdr:row>94</xdr:row>
      <xdr:rowOff>109182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5874278"/>
          <a:ext cx="889000" cy="3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5507</xdr:rowOff>
    </xdr:from>
    <xdr:to>
      <xdr:col>55</xdr:col>
      <xdr:colOff>50800</xdr:colOff>
      <xdr:row>92</xdr:row>
      <xdr:rowOff>107107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129984</xdr:rowOff>
    </xdr:from>
    <xdr:ext cx="690189"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31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101014</xdr:rowOff>
    </xdr:from>
    <xdr:to>
      <xdr:col>50</xdr:col>
      <xdr:colOff>165100</xdr:colOff>
      <xdr:row>94</xdr:row>
      <xdr:rowOff>31164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0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47691</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582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31514</xdr:rowOff>
    </xdr:from>
    <xdr:to>
      <xdr:col>46</xdr:col>
      <xdr:colOff>38100</xdr:colOff>
      <xdr:row>90</xdr:row>
      <xdr:rowOff>133114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4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88</xdr:row>
      <xdr:rowOff>149641</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5237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58382</xdr:rowOff>
    </xdr:from>
    <xdr:to>
      <xdr:col>41</xdr:col>
      <xdr:colOff>101600</xdr:colOff>
      <xdr:row>94</xdr:row>
      <xdr:rowOff>159982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5059</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5949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50078</xdr:rowOff>
    </xdr:from>
    <xdr:to>
      <xdr:col>36</xdr:col>
      <xdr:colOff>165100</xdr:colOff>
      <xdr:row>92</xdr:row>
      <xdr:rowOff>151678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8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168205</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27205" y="15598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110615</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597015"/>
          <a:ext cx="1269" cy="105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57292</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3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110615</xdr:rowOff>
    </xdr:from>
    <xdr:to>
      <xdr:col>86</xdr:col>
      <xdr:colOff>25400</xdr:colOff>
      <xdr:row>32</xdr:row>
      <xdr:rowOff>110615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59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9288</xdr:rowOff>
    </xdr:from>
    <xdr:to>
      <xdr:col>85</xdr:col>
      <xdr:colOff>127000</xdr:colOff>
      <xdr:row>32</xdr:row>
      <xdr:rowOff>110615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324238"/>
          <a:ext cx="838200" cy="2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21200</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6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42773</xdr:rowOff>
    </xdr:from>
    <xdr:to>
      <xdr:col>85</xdr:col>
      <xdr:colOff>177800</xdr:colOff>
      <xdr:row>38</xdr:row>
      <xdr:rowOff>144373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9288</xdr:rowOff>
    </xdr:from>
    <xdr:to>
      <xdr:col>81</xdr:col>
      <xdr:colOff>50800</xdr:colOff>
      <xdr:row>32</xdr:row>
      <xdr:rowOff>86039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324238"/>
          <a:ext cx="889000" cy="2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40346</xdr:rowOff>
    </xdr:from>
    <xdr:to>
      <xdr:col>81</xdr:col>
      <xdr:colOff>101600</xdr:colOff>
      <xdr:row>38</xdr:row>
      <xdr:rowOff>141946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133073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86039</xdr:rowOff>
    </xdr:from>
    <xdr:to>
      <xdr:col>76</xdr:col>
      <xdr:colOff>114300</xdr:colOff>
      <xdr:row>36</xdr:row>
      <xdr:rowOff>32910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5572439"/>
          <a:ext cx="889000" cy="6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34985</xdr:rowOff>
    </xdr:from>
    <xdr:to>
      <xdr:col>76</xdr:col>
      <xdr:colOff>165100</xdr:colOff>
      <xdr:row>38</xdr:row>
      <xdr:rowOff>136585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127712</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23619</xdr:rowOff>
    </xdr:from>
    <xdr:to>
      <xdr:col>71</xdr:col>
      <xdr:colOff>177800</xdr:colOff>
      <xdr:row>36</xdr:row>
      <xdr:rowOff>32910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024369"/>
          <a:ext cx="8890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36213</xdr:rowOff>
    </xdr:from>
    <xdr:to>
      <xdr:col>72</xdr:col>
      <xdr:colOff>38100</xdr:colOff>
      <xdr:row>38</xdr:row>
      <xdr:rowOff>137813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128940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45043</xdr:rowOff>
    </xdr:from>
    <xdr:to>
      <xdr:col>67</xdr:col>
      <xdr:colOff>101600</xdr:colOff>
      <xdr:row>38</xdr:row>
      <xdr:rowOff>146643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137770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59815</xdr:rowOff>
    </xdr:from>
    <xdr:to>
      <xdr:col>85</xdr:col>
      <xdr:colOff>177800</xdr:colOff>
      <xdr:row>32</xdr:row>
      <xdr:rowOff>161415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12842</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49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129938</xdr:rowOff>
    </xdr:from>
    <xdr:to>
      <xdr:col>81</xdr:col>
      <xdr:colOff>101600</xdr:colOff>
      <xdr:row>31</xdr:row>
      <xdr:rowOff>60088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76615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04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35239</xdr:rowOff>
    </xdr:from>
    <xdr:to>
      <xdr:col>76</xdr:col>
      <xdr:colOff>165100</xdr:colOff>
      <xdr:row>32</xdr:row>
      <xdr:rowOff>136839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55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153366</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2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153560</xdr:rowOff>
    </xdr:from>
    <xdr:to>
      <xdr:col>72</xdr:col>
      <xdr:colOff>38100</xdr:colOff>
      <xdr:row>36</xdr:row>
      <xdr:rowOff>83710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1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100237</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5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144269</xdr:rowOff>
    </xdr:from>
    <xdr:to>
      <xdr:col>67</xdr:col>
      <xdr:colOff>101600</xdr:colOff>
      <xdr:row>35</xdr:row>
      <xdr:rowOff>74419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9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90946</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74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58524</xdr:rowOff>
    </xdr:from>
    <xdr:to>
      <xdr:col>85</xdr:col>
      <xdr:colOff>127000</xdr:colOff>
      <xdr:row>76</xdr:row>
      <xdr:rowOff>97002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917274"/>
          <a:ext cx="838200" cy="2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28233</xdr:rowOff>
    </xdr:from>
    <xdr:to>
      <xdr:col>81</xdr:col>
      <xdr:colOff>50800</xdr:colOff>
      <xdr:row>76</xdr:row>
      <xdr:rowOff>97002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886983"/>
          <a:ext cx="889000" cy="2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28233</xdr:rowOff>
    </xdr:from>
    <xdr:to>
      <xdr:col>76</xdr:col>
      <xdr:colOff>114300</xdr:colOff>
      <xdr:row>76</xdr:row>
      <xdr:rowOff>24107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886983"/>
          <a:ext cx="889000" cy="16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169191</xdr:rowOff>
    </xdr:from>
    <xdr:to>
      <xdr:col>71</xdr:col>
      <xdr:colOff>177800</xdr:colOff>
      <xdr:row>76</xdr:row>
      <xdr:rowOff>24107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27941"/>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7724</xdr:rowOff>
    </xdr:from>
    <xdr:to>
      <xdr:col>85</xdr:col>
      <xdr:colOff>177800</xdr:colOff>
      <xdr:row>75</xdr:row>
      <xdr:rowOff>109324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30601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46202</xdr:rowOff>
    </xdr:from>
    <xdr:to>
      <xdr:col>81</xdr:col>
      <xdr:colOff>101600</xdr:colOff>
      <xdr:row>76</xdr:row>
      <xdr:rowOff>147802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164328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5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148883</xdr:rowOff>
    </xdr:from>
    <xdr:to>
      <xdr:col>76</xdr:col>
      <xdr:colOff>165100</xdr:colOff>
      <xdr:row>75</xdr:row>
      <xdr:rowOff>79033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95560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1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144758</xdr:rowOff>
    </xdr:from>
    <xdr:to>
      <xdr:col>72</xdr:col>
      <xdr:colOff>38100</xdr:colOff>
      <xdr:row>76</xdr:row>
      <xdr:rowOff>74907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0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91435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118391</xdr:rowOff>
    </xdr:from>
    <xdr:to>
      <xdr:col>67</xdr:col>
      <xdr:colOff>101600</xdr:colOff>
      <xdr:row>76</xdr:row>
      <xdr:rowOff>48541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65068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5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106150</xdr:rowOff>
    </xdr:from>
    <xdr:to>
      <xdr:col>85</xdr:col>
      <xdr:colOff>127000</xdr:colOff>
      <xdr:row>95</xdr:row>
      <xdr:rowOff>81204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222450"/>
          <a:ext cx="8382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81204</xdr:rowOff>
    </xdr:from>
    <xdr:to>
      <xdr:col>81</xdr:col>
      <xdr:colOff>50800</xdr:colOff>
      <xdr:row>95</xdr:row>
      <xdr:rowOff>156297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368954"/>
          <a:ext cx="889000" cy="7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156297</xdr:rowOff>
    </xdr:from>
    <xdr:to>
      <xdr:col>76</xdr:col>
      <xdr:colOff>114300</xdr:colOff>
      <xdr:row>96</xdr:row>
      <xdr:rowOff>68633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444047"/>
          <a:ext cx="889000" cy="8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68633</xdr:rowOff>
    </xdr:from>
    <xdr:to>
      <xdr:col>71</xdr:col>
      <xdr:colOff>177800</xdr:colOff>
      <xdr:row>96</xdr:row>
      <xdr:rowOff>70244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527833"/>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55350</xdr:rowOff>
    </xdr:from>
    <xdr:to>
      <xdr:col>85</xdr:col>
      <xdr:colOff>177800</xdr:colOff>
      <xdr:row>94</xdr:row>
      <xdr:rowOff>156950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1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78227</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02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30404</xdr:rowOff>
    </xdr:from>
    <xdr:to>
      <xdr:col>81</xdr:col>
      <xdr:colOff>101600</xdr:colOff>
      <xdr:row>95</xdr:row>
      <xdr:rowOff>132004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3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148531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09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105497</xdr:rowOff>
    </xdr:from>
    <xdr:to>
      <xdr:col>76</xdr:col>
      <xdr:colOff>165100</xdr:colOff>
      <xdr:row>96</xdr:row>
      <xdr:rowOff>35647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3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52174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16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17833</xdr:rowOff>
    </xdr:from>
    <xdr:to>
      <xdr:col>72</xdr:col>
      <xdr:colOff>38100</xdr:colOff>
      <xdr:row>96</xdr:row>
      <xdr:rowOff>119433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135960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25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19444</xdr:rowOff>
    </xdr:from>
    <xdr:to>
      <xdr:col>67</xdr:col>
      <xdr:colOff>101600</xdr:colOff>
      <xdr:row>96</xdr:row>
      <xdr:rowOff>121044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4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137571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25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118456</xdr:rowOff>
    </xdr:from>
    <xdr:to>
      <xdr:col>116</xdr:col>
      <xdr:colOff>63500</xdr:colOff>
      <xdr:row>73</xdr:row>
      <xdr:rowOff>24240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291406"/>
          <a:ext cx="838200" cy="2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24240</xdr:rowOff>
    </xdr:from>
    <xdr:to>
      <xdr:col>111</xdr:col>
      <xdr:colOff>177800</xdr:colOff>
      <xdr:row>75</xdr:row>
      <xdr:rowOff>135742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540090"/>
          <a:ext cx="889000" cy="4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135742</xdr:rowOff>
    </xdr:from>
    <xdr:to>
      <xdr:col>107</xdr:col>
      <xdr:colOff>50800</xdr:colOff>
      <xdr:row>75</xdr:row>
      <xdr:rowOff>166649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9449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166649</xdr:rowOff>
    </xdr:from>
    <xdr:to>
      <xdr:col>102</xdr:col>
      <xdr:colOff>114300</xdr:colOff>
      <xdr:row>77</xdr:row>
      <xdr:rowOff>123975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25399"/>
          <a:ext cx="889000" cy="30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157444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0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67656</xdr:rowOff>
    </xdr:from>
    <xdr:to>
      <xdr:col>116</xdr:col>
      <xdr:colOff>114300</xdr:colOff>
      <xdr:row>71</xdr:row>
      <xdr:rowOff>169256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2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90533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0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144890</xdr:rowOff>
    </xdr:from>
    <xdr:to>
      <xdr:col>112</xdr:col>
      <xdr:colOff>38100</xdr:colOff>
      <xdr:row>73</xdr:row>
      <xdr:rowOff>75040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4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91567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2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84942</xdr:rowOff>
    </xdr:from>
    <xdr:to>
      <xdr:col>107</xdr:col>
      <xdr:colOff>101600</xdr:colOff>
      <xdr:row>76</xdr:row>
      <xdr:rowOff>15092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31619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1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115849</xdr:rowOff>
    </xdr:from>
    <xdr:to>
      <xdr:col>102</xdr:col>
      <xdr:colOff>165100</xdr:colOff>
      <xdr:row>76</xdr:row>
      <xdr:rowOff>45999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62526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7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73175</xdr:rowOff>
    </xdr:from>
    <xdr:to>
      <xdr:col>98</xdr:col>
      <xdr:colOff>38100</xdr:colOff>
      <xdr:row>78</xdr:row>
      <xdr:rowOff>3325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165902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地理的な要件から、本土の市町村、類似市町村と比較しても行政コストがよりかかることは明白である。行政コストに対して、分母となる人口が少数であることから、維持補修費、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失業対策費、投資及び出資金、貸付金、前年度繰上充用金以外は類似団体平均を大きく上回っている。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離島である本村においては、インフラの整備が必要であり、その他、子育て支援関係、高齢者支援関係、医療関係、情報通信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特徴があるため普通建設事業の住民一人あたりのコストが類似団体よりかなり高い状況で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83293</xdr:rowOff>
    </xdr:from>
    <xdr:to>
      <xdr:col>24</xdr:col>
      <xdr:colOff>63500</xdr:colOff>
      <xdr:row>34</xdr:row>
      <xdr:rowOff>115640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12593"/>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51403</xdr:rowOff>
    </xdr:from>
    <xdr:to>
      <xdr:col>19</xdr:col>
      <xdr:colOff>177800</xdr:colOff>
      <xdr:row>34</xdr:row>
      <xdr:rowOff>115640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88070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150587</xdr:rowOff>
    </xdr:from>
    <xdr:to>
      <xdr:col>15</xdr:col>
      <xdr:colOff>50800</xdr:colOff>
      <xdr:row>34</xdr:row>
      <xdr:rowOff>51403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808437"/>
          <a:ext cx="889000" cy="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150587</xdr:rowOff>
    </xdr:from>
    <xdr:to>
      <xdr:col>10</xdr:col>
      <xdr:colOff>114300</xdr:colOff>
      <xdr:row>34</xdr:row>
      <xdr:rowOff>2054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808437"/>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32493</xdr:rowOff>
    </xdr:from>
    <xdr:to>
      <xdr:col>24</xdr:col>
      <xdr:colOff>114300</xdr:colOff>
      <xdr:row>34</xdr:row>
      <xdr:rowOff>134093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55370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64840</xdr:rowOff>
    </xdr:from>
    <xdr:to>
      <xdr:col>20</xdr:col>
      <xdr:colOff>38100</xdr:colOff>
      <xdr:row>34</xdr:row>
      <xdr:rowOff>166440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xdr:rowOff>
    </xdr:from>
    <xdr:to>
      <xdr:col>15</xdr:col>
      <xdr:colOff>101600</xdr:colOff>
      <xdr:row>34</xdr:row>
      <xdr:rowOff>102203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118730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6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99787</xdr:rowOff>
    </xdr:from>
    <xdr:to>
      <xdr:col>10</xdr:col>
      <xdr:colOff>165100</xdr:colOff>
      <xdr:row>34</xdr:row>
      <xdr:rowOff>29937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7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46464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53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122704</xdr:rowOff>
    </xdr:from>
    <xdr:to>
      <xdr:col>6</xdr:col>
      <xdr:colOff>38100</xdr:colOff>
      <xdr:row>34</xdr:row>
      <xdr:rowOff>52854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69381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164814</xdr:rowOff>
    </xdr:from>
    <xdr:to>
      <xdr:col>24</xdr:col>
      <xdr:colOff>63500</xdr:colOff>
      <xdr:row>55</xdr:row>
      <xdr:rowOff>157256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08764"/>
          <a:ext cx="838200" cy="6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164814</xdr:rowOff>
    </xdr:from>
    <xdr:to>
      <xdr:col>19</xdr:col>
      <xdr:colOff>177800</xdr:colOff>
      <xdr:row>52</xdr:row>
      <xdr:rowOff>48685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08764"/>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48685</xdr:rowOff>
    </xdr:from>
    <xdr:to>
      <xdr:col>15</xdr:col>
      <xdr:colOff>50800</xdr:colOff>
      <xdr:row>53</xdr:row>
      <xdr:rowOff>40356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64085"/>
          <a:ext cx="889000" cy="1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40356</xdr:rowOff>
    </xdr:from>
    <xdr:to>
      <xdr:col>10</xdr:col>
      <xdr:colOff>114300</xdr:colOff>
      <xdr:row>57</xdr:row>
      <xdr:rowOff>6572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127206"/>
          <a:ext cx="889000" cy="6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106456</xdr:rowOff>
    </xdr:from>
    <xdr:to>
      <xdr:col>24</xdr:col>
      <xdr:colOff>114300</xdr:colOff>
      <xdr:row>56</xdr:row>
      <xdr:rowOff>36606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129333</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87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114014</xdr:rowOff>
    </xdr:from>
    <xdr:to>
      <xdr:col>20</xdr:col>
      <xdr:colOff>38100</xdr:colOff>
      <xdr:row>52</xdr:row>
      <xdr:rowOff>44164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60691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633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169335</xdr:rowOff>
    </xdr:from>
    <xdr:to>
      <xdr:col>15</xdr:col>
      <xdr:colOff>101600</xdr:colOff>
      <xdr:row>52</xdr:row>
      <xdr:rowOff>99485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116012</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688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161006</xdr:rowOff>
    </xdr:from>
    <xdr:to>
      <xdr:col>10</xdr:col>
      <xdr:colOff>165100</xdr:colOff>
      <xdr:row>53</xdr:row>
      <xdr:rowOff>91156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107683</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851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127222</xdr:rowOff>
    </xdr:from>
    <xdr:to>
      <xdr:col>6</xdr:col>
      <xdr:colOff>38100</xdr:colOff>
      <xdr:row>57</xdr:row>
      <xdr:rowOff>57372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73899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58018</xdr:rowOff>
    </xdr:from>
    <xdr:to>
      <xdr:col>24</xdr:col>
      <xdr:colOff>63500</xdr:colOff>
      <xdr:row>76</xdr:row>
      <xdr:rowOff>103364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88218"/>
          <a:ext cx="838200" cy="4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58018</xdr:rowOff>
    </xdr:from>
    <xdr:to>
      <xdr:col>19</xdr:col>
      <xdr:colOff>177800</xdr:colOff>
      <xdr:row>77</xdr:row>
      <xdr:rowOff>30941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8218"/>
          <a:ext cx="889000" cy="1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85691</xdr:rowOff>
    </xdr:from>
    <xdr:to>
      <xdr:col>15</xdr:col>
      <xdr:colOff>50800</xdr:colOff>
      <xdr:row>77</xdr:row>
      <xdr:rowOff>30941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15891"/>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85691</xdr:rowOff>
    </xdr:from>
    <xdr:to>
      <xdr:col>10</xdr:col>
      <xdr:colOff>114300</xdr:colOff>
      <xdr:row>76</xdr:row>
      <xdr:rowOff>101786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15891"/>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52564</xdr:rowOff>
    </xdr:from>
    <xdr:to>
      <xdr:col>24</xdr:col>
      <xdr:colOff>114300</xdr:colOff>
      <xdr:row>76</xdr:row>
      <xdr:rowOff>154164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75441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7218</xdr:rowOff>
    </xdr:from>
    <xdr:to>
      <xdr:col>20</xdr:col>
      <xdr:colOff>38100</xdr:colOff>
      <xdr:row>76</xdr:row>
      <xdr:rowOff>108818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151591</xdr:rowOff>
    </xdr:from>
    <xdr:to>
      <xdr:col>15</xdr:col>
      <xdr:colOff>101600</xdr:colOff>
      <xdr:row>77</xdr:row>
      <xdr:rowOff>81741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98269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34891</xdr:rowOff>
    </xdr:from>
    <xdr:to>
      <xdr:col>10</xdr:col>
      <xdr:colOff>165100</xdr:colOff>
      <xdr:row>76</xdr:row>
      <xdr:rowOff>136491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153018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50986</xdr:rowOff>
    </xdr:from>
    <xdr:to>
      <xdr:col>6</xdr:col>
      <xdr:colOff>38100</xdr:colOff>
      <xdr:row>76</xdr:row>
      <xdr:rowOff>152586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169114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12781</xdr:rowOff>
    </xdr:from>
    <xdr:to>
      <xdr:col>24</xdr:col>
      <xdr:colOff>63500</xdr:colOff>
      <xdr:row>93</xdr:row>
      <xdr:rowOff>16477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57631"/>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148365</xdr:rowOff>
    </xdr:from>
    <xdr:to>
      <xdr:col>19</xdr:col>
      <xdr:colOff>177800</xdr:colOff>
      <xdr:row>93</xdr:row>
      <xdr:rowOff>16477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921765"/>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148365</xdr:rowOff>
    </xdr:from>
    <xdr:to>
      <xdr:col>15</xdr:col>
      <xdr:colOff>50800</xdr:colOff>
      <xdr:row>93</xdr:row>
      <xdr:rowOff>164232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21765"/>
          <a:ext cx="889000" cy="1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16163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164232</xdr:rowOff>
    </xdr:from>
    <xdr:to>
      <xdr:col>10</xdr:col>
      <xdr:colOff>114300</xdr:colOff>
      <xdr:row>95</xdr:row>
      <xdr:rowOff>11745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09082"/>
          <a:ext cx="889000" cy="19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133431</xdr:rowOff>
    </xdr:from>
    <xdr:to>
      <xdr:col>24</xdr:col>
      <xdr:colOff>114300</xdr:colOff>
      <xdr:row>93</xdr:row>
      <xdr:rowOff>63581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156308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5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137127</xdr:rowOff>
    </xdr:from>
    <xdr:to>
      <xdr:col>20</xdr:col>
      <xdr:colOff>38100</xdr:colOff>
      <xdr:row>93</xdr:row>
      <xdr:rowOff>67277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83804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8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97565</xdr:rowOff>
    </xdr:from>
    <xdr:to>
      <xdr:col>15</xdr:col>
      <xdr:colOff>101600</xdr:colOff>
      <xdr:row>93</xdr:row>
      <xdr:rowOff>27715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44242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6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113432</xdr:rowOff>
    </xdr:from>
    <xdr:to>
      <xdr:col>10</xdr:col>
      <xdr:colOff>165100</xdr:colOff>
      <xdr:row>94</xdr:row>
      <xdr:rowOff>43582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60109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132395</xdr:rowOff>
    </xdr:from>
    <xdr:to>
      <xdr:col>6</xdr:col>
      <xdr:colOff>38100</xdr:colOff>
      <xdr:row>95</xdr:row>
      <xdr:rowOff>62545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79072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0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127356</xdr:rowOff>
    </xdr:from>
    <xdr:to>
      <xdr:col>55</xdr:col>
      <xdr:colOff>0</xdr:colOff>
      <xdr:row>32</xdr:row>
      <xdr:rowOff>21685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270856"/>
          <a:ext cx="838200" cy="2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161931</xdr:rowOff>
    </xdr:from>
    <xdr:to>
      <xdr:col>50</xdr:col>
      <xdr:colOff>114300</xdr:colOff>
      <xdr:row>32</xdr:row>
      <xdr:rowOff>21685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305431"/>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161931</xdr:rowOff>
    </xdr:from>
    <xdr:to>
      <xdr:col>45</xdr:col>
      <xdr:colOff>177800</xdr:colOff>
      <xdr:row>38</xdr:row>
      <xdr:rowOff>36468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305431"/>
          <a:ext cx="889000" cy="1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72451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36468</xdr:rowOff>
    </xdr:from>
    <xdr:to>
      <xdr:col>41</xdr:col>
      <xdr:colOff>50800</xdr:colOff>
      <xdr:row>38</xdr:row>
      <xdr:rowOff>65710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1568"/>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75633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76337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76556</xdr:rowOff>
    </xdr:from>
    <xdr:to>
      <xdr:col>55</xdr:col>
      <xdr:colOff>50800</xdr:colOff>
      <xdr:row>31</xdr:row>
      <xdr:rowOff>6706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2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29583</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1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142335</xdr:rowOff>
    </xdr:from>
    <xdr:to>
      <xdr:col>50</xdr:col>
      <xdr:colOff>165100</xdr:colOff>
      <xdr:row>32</xdr:row>
      <xdr:rowOff>72485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89012</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111131</xdr:rowOff>
    </xdr:from>
    <xdr:to>
      <xdr:col>46</xdr:col>
      <xdr:colOff>38100</xdr:colOff>
      <xdr:row>31</xdr:row>
      <xdr:rowOff>41281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57808</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0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157118</xdr:rowOff>
    </xdr:from>
    <xdr:to>
      <xdr:col>41</xdr:col>
      <xdr:colOff>101600</xdr:colOff>
      <xdr:row>38</xdr:row>
      <xdr:rowOff>87268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103795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14910</xdr:rowOff>
    </xdr:from>
    <xdr:to>
      <xdr:col>36</xdr:col>
      <xdr:colOff>165100</xdr:colOff>
      <xdr:row>38</xdr:row>
      <xdr:rowOff>116510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133037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162439</xdr:rowOff>
    </xdr:from>
    <xdr:to>
      <xdr:col>55</xdr:col>
      <xdr:colOff>0</xdr:colOff>
      <xdr:row>53</xdr:row>
      <xdr:rowOff>40704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906389"/>
          <a:ext cx="838200" cy="2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99144</xdr:rowOff>
    </xdr:from>
    <xdr:to>
      <xdr:col>50</xdr:col>
      <xdr:colOff>114300</xdr:colOff>
      <xdr:row>53</xdr:row>
      <xdr:rowOff>40704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671644"/>
          <a:ext cx="889000" cy="4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99144</xdr:rowOff>
    </xdr:from>
    <xdr:to>
      <xdr:col>45</xdr:col>
      <xdr:colOff>177800</xdr:colOff>
      <xdr:row>51</xdr:row>
      <xdr:rowOff>110713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671644"/>
          <a:ext cx="889000" cy="18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158790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129079</xdr:rowOff>
    </xdr:from>
    <xdr:to>
      <xdr:col>41</xdr:col>
      <xdr:colOff>50800</xdr:colOff>
      <xdr:row>51</xdr:row>
      <xdr:rowOff>110713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701579"/>
          <a:ext cx="889000" cy="15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164761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153153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111639</xdr:rowOff>
    </xdr:from>
    <xdr:to>
      <xdr:col>55</xdr:col>
      <xdr:colOff>50800</xdr:colOff>
      <xdr:row>52</xdr:row>
      <xdr:rowOff>41789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26566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7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161354</xdr:rowOff>
    </xdr:from>
    <xdr:to>
      <xdr:col>50</xdr:col>
      <xdr:colOff>165100</xdr:colOff>
      <xdr:row>53</xdr:row>
      <xdr:rowOff>91504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108031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85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48344</xdr:rowOff>
    </xdr:from>
    <xdr:to>
      <xdr:col>46</xdr:col>
      <xdr:colOff>38100</xdr:colOff>
      <xdr:row>50</xdr:row>
      <xdr:rowOff>149944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166471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39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59913</xdr:rowOff>
    </xdr:from>
    <xdr:to>
      <xdr:col>41</xdr:col>
      <xdr:colOff>101600</xdr:colOff>
      <xdr:row>51</xdr:row>
      <xdr:rowOff>161513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8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6590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57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78279</xdr:rowOff>
    </xdr:from>
    <xdr:to>
      <xdr:col>36</xdr:col>
      <xdr:colOff>165100</xdr:colOff>
      <xdr:row>51</xdr:row>
      <xdr:rowOff>8429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24956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4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161415</xdr:rowOff>
    </xdr:from>
    <xdr:to>
      <xdr:col>55</xdr:col>
      <xdr:colOff>0</xdr:colOff>
      <xdr:row>77</xdr:row>
      <xdr:rowOff>26321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91615"/>
          <a:ext cx="8382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26321</xdr:rowOff>
    </xdr:from>
    <xdr:to>
      <xdr:col>50</xdr:col>
      <xdr:colOff>114300</xdr:colOff>
      <xdr:row>77</xdr:row>
      <xdr:rowOff>156538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27971"/>
          <a:ext cx="889000" cy="1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126847</xdr:rowOff>
    </xdr:from>
    <xdr:to>
      <xdr:col>45</xdr:col>
      <xdr:colOff>177800</xdr:colOff>
      <xdr:row>77</xdr:row>
      <xdr:rowOff>156538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57047"/>
          <a:ext cx="889000" cy="20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126847</xdr:rowOff>
    </xdr:from>
    <xdr:to>
      <xdr:col>41</xdr:col>
      <xdr:colOff>50800</xdr:colOff>
      <xdr:row>77</xdr:row>
      <xdr:rowOff>129285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57047"/>
          <a:ext cx="889000" cy="1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110615</xdr:rowOff>
    </xdr:from>
    <xdr:to>
      <xdr:col>55</xdr:col>
      <xdr:colOff>50800</xdr:colOff>
      <xdr:row>77</xdr:row>
      <xdr:rowOff>40765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133492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9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146971</xdr:rowOff>
    </xdr:from>
    <xdr:to>
      <xdr:col>50</xdr:col>
      <xdr:colOff>165100</xdr:colOff>
      <xdr:row>77</xdr:row>
      <xdr:rowOff>77121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93647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105738</xdr:rowOff>
    </xdr:from>
    <xdr:to>
      <xdr:col>46</xdr:col>
      <xdr:colOff>38100</xdr:colOff>
      <xdr:row>78</xdr:row>
      <xdr:rowOff>35888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52415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76047</xdr:rowOff>
    </xdr:from>
    <xdr:to>
      <xdr:col>41</xdr:col>
      <xdr:colOff>101600</xdr:colOff>
      <xdr:row>77</xdr:row>
      <xdr:rowOff>6197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22724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78485</xdr:rowOff>
    </xdr:from>
    <xdr:to>
      <xdr:col>36</xdr:col>
      <xdr:colOff>165100</xdr:colOff>
      <xdr:row>78</xdr:row>
      <xdr:rowOff>8635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25162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114810</xdr:rowOff>
    </xdr:from>
    <xdr:to>
      <xdr:col>55</xdr:col>
      <xdr:colOff>0</xdr:colOff>
      <xdr:row>92</xdr:row>
      <xdr:rowOff>168818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545310"/>
          <a:ext cx="838200" cy="3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168818</xdr:rowOff>
    </xdr:from>
    <xdr:to>
      <xdr:col>50</xdr:col>
      <xdr:colOff>114300</xdr:colOff>
      <xdr:row>93</xdr:row>
      <xdr:rowOff>13464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942218"/>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13464</xdr:rowOff>
    </xdr:from>
    <xdr:to>
      <xdr:col>45</xdr:col>
      <xdr:colOff>177800</xdr:colOff>
      <xdr:row>94</xdr:row>
      <xdr:rowOff>169387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58314"/>
          <a:ext cx="889000" cy="3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47799</xdr:rowOff>
    </xdr:from>
    <xdr:to>
      <xdr:col>41</xdr:col>
      <xdr:colOff>50800</xdr:colOff>
      <xdr:row>94</xdr:row>
      <xdr:rowOff>169387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649749"/>
          <a:ext cx="889000" cy="6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154818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64010</xdr:rowOff>
    </xdr:from>
    <xdr:to>
      <xdr:col>55</xdr:col>
      <xdr:colOff>50800</xdr:colOff>
      <xdr:row>90</xdr:row>
      <xdr:rowOff>165610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16317</xdr:rowOff>
    </xdr:from>
    <xdr:ext cx="690189"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446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118018</xdr:rowOff>
    </xdr:from>
    <xdr:to>
      <xdr:col>50</xdr:col>
      <xdr:colOff>165100</xdr:colOff>
      <xdr:row>93</xdr:row>
      <xdr:rowOff>48168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64695</xdr:rowOff>
    </xdr:from>
    <xdr:ext cx="69018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294205" y="15666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134114</xdr:rowOff>
    </xdr:from>
    <xdr:to>
      <xdr:col>46</xdr:col>
      <xdr:colOff>38100</xdr:colOff>
      <xdr:row>93</xdr:row>
      <xdr:rowOff>64264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80791</xdr:rowOff>
    </xdr:from>
    <xdr:ext cx="69018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05205" y="15682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118587</xdr:rowOff>
    </xdr:from>
    <xdr:to>
      <xdr:col>41</xdr:col>
      <xdr:colOff>101600</xdr:colOff>
      <xdr:row>95</xdr:row>
      <xdr:rowOff>48737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65264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168449</xdr:rowOff>
    </xdr:from>
    <xdr:to>
      <xdr:col>36</xdr:col>
      <xdr:colOff>165100</xdr:colOff>
      <xdr:row>91</xdr:row>
      <xdr:rowOff>98599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5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115126</xdr:rowOff>
    </xdr:from>
    <xdr:ext cx="69018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27205" y="15374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49837</xdr:rowOff>
    </xdr:from>
    <xdr:to>
      <xdr:col>85</xdr:col>
      <xdr:colOff>126364</xdr:colOff>
      <xdr:row>39</xdr:row>
      <xdr:rowOff>20260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879137"/>
          <a:ext cx="1269" cy="82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24087</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20260</xdr:rowOff>
    </xdr:from>
    <xdr:to>
      <xdr:col>86</xdr:col>
      <xdr:colOff>25400</xdr:colOff>
      <xdr:row>39</xdr:row>
      <xdr:rowOff>20260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0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167964</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65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49837</xdr:rowOff>
    </xdr:from>
    <xdr:to>
      <xdr:col>86</xdr:col>
      <xdr:colOff>25400</xdr:colOff>
      <xdr:row>34</xdr:row>
      <xdr:rowOff>49837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8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69329</xdr:rowOff>
    </xdr:from>
    <xdr:to>
      <xdr:col>85</xdr:col>
      <xdr:colOff>127000</xdr:colOff>
      <xdr:row>37</xdr:row>
      <xdr:rowOff>71851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70079"/>
          <a:ext cx="838200" cy="3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27846</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542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49419</xdr:rowOff>
    </xdr:from>
    <xdr:to>
      <xdr:col>85</xdr:col>
      <xdr:colOff>177800</xdr:colOff>
      <xdr:row>38</xdr:row>
      <xdr:rowOff>151019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5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69329</xdr:rowOff>
    </xdr:from>
    <xdr:to>
      <xdr:col>81</xdr:col>
      <xdr:colOff>50800</xdr:colOff>
      <xdr:row>37</xdr:row>
      <xdr:rowOff>166564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70079"/>
          <a:ext cx="889000" cy="4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40793</xdr:rowOff>
    </xdr:from>
    <xdr:to>
      <xdr:col>81</xdr:col>
      <xdr:colOff>101600</xdr:colOff>
      <xdr:row>38</xdr:row>
      <xdr:rowOff>142393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5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133520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6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96819</xdr:rowOff>
    </xdr:from>
    <xdr:to>
      <xdr:col>76</xdr:col>
      <xdr:colOff>114300</xdr:colOff>
      <xdr:row>37</xdr:row>
      <xdr:rowOff>166564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240319"/>
          <a:ext cx="889000" cy="12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31821</xdr:rowOff>
    </xdr:from>
    <xdr:to>
      <xdr:col>76</xdr:col>
      <xdr:colOff>165100</xdr:colOff>
      <xdr:row>38</xdr:row>
      <xdr:rowOff>133421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124548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96819</xdr:rowOff>
    </xdr:from>
    <xdr:to>
      <xdr:col>71</xdr:col>
      <xdr:colOff>177800</xdr:colOff>
      <xdr:row>38</xdr:row>
      <xdr:rowOff>68784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240319"/>
          <a:ext cx="889000" cy="1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64089</xdr:rowOff>
    </xdr:from>
    <xdr:to>
      <xdr:col>72</xdr:col>
      <xdr:colOff>38100</xdr:colOff>
      <xdr:row>38</xdr:row>
      <xdr:rowOff>165689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156816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6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61348</xdr:rowOff>
    </xdr:from>
    <xdr:to>
      <xdr:col>67</xdr:col>
      <xdr:colOff>101600</xdr:colOff>
      <xdr:row>38</xdr:row>
      <xdr:rowOff>162948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154075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21051</xdr:rowOff>
    </xdr:from>
    <xdr:to>
      <xdr:col>85</xdr:col>
      <xdr:colOff>177800</xdr:colOff>
      <xdr:row>37</xdr:row>
      <xdr:rowOff>122651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43928</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1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18529</xdr:rowOff>
    </xdr:from>
    <xdr:to>
      <xdr:col>81</xdr:col>
      <xdr:colOff>101600</xdr:colOff>
      <xdr:row>35</xdr:row>
      <xdr:rowOff>120129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136656</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7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115764</xdr:rowOff>
    </xdr:from>
    <xdr:to>
      <xdr:col>76</xdr:col>
      <xdr:colOff>165100</xdr:colOff>
      <xdr:row>38</xdr:row>
      <xdr:rowOff>45914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62441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62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46019</xdr:rowOff>
    </xdr:from>
    <xdr:to>
      <xdr:col>72</xdr:col>
      <xdr:colOff>38100</xdr:colOff>
      <xdr:row>30</xdr:row>
      <xdr:rowOff>147619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1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164146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49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17984</xdr:rowOff>
    </xdr:from>
    <xdr:to>
      <xdr:col>67</xdr:col>
      <xdr:colOff>101600</xdr:colOff>
      <xdr:row>38</xdr:row>
      <xdr:rowOff>119584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136112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118049</xdr:rowOff>
    </xdr:from>
    <xdr:to>
      <xdr:col>85</xdr:col>
      <xdr:colOff>127000</xdr:colOff>
      <xdr:row>53</xdr:row>
      <xdr:rowOff>87924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690549"/>
          <a:ext cx="838200" cy="4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87924</xdr:rowOff>
    </xdr:from>
    <xdr:to>
      <xdr:col>81</xdr:col>
      <xdr:colOff>50800</xdr:colOff>
      <xdr:row>53</xdr:row>
      <xdr:rowOff>134842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74774"/>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134842</xdr:rowOff>
    </xdr:from>
    <xdr:to>
      <xdr:col>76</xdr:col>
      <xdr:colOff>114300</xdr:colOff>
      <xdr:row>53</xdr:row>
      <xdr:rowOff>159531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2169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159531</xdr:rowOff>
    </xdr:from>
    <xdr:to>
      <xdr:col>71</xdr:col>
      <xdr:colOff>177800</xdr:colOff>
      <xdr:row>56</xdr:row>
      <xdr:rowOff>87259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46381"/>
          <a:ext cx="889000" cy="4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67249</xdr:rowOff>
    </xdr:from>
    <xdr:to>
      <xdr:col>85</xdr:col>
      <xdr:colOff>177800</xdr:colOff>
      <xdr:row>50</xdr:row>
      <xdr:rowOff>168849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6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90126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49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37124</xdr:rowOff>
    </xdr:from>
    <xdr:to>
      <xdr:col>81</xdr:col>
      <xdr:colOff>101600</xdr:colOff>
      <xdr:row>53</xdr:row>
      <xdr:rowOff>138724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155251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8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84042</xdr:rowOff>
    </xdr:from>
    <xdr:to>
      <xdr:col>76</xdr:col>
      <xdr:colOff>165100</xdr:colOff>
      <xdr:row>54</xdr:row>
      <xdr:rowOff>14192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30719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9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108731</xdr:rowOff>
    </xdr:from>
    <xdr:to>
      <xdr:col>72</xdr:col>
      <xdr:colOff>38100</xdr:colOff>
      <xdr:row>54</xdr:row>
      <xdr:rowOff>38881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1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55408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36459</xdr:rowOff>
    </xdr:from>
    <xdr:to>
      <xdr:col>67</xdr:col>
      <xdr:colOff>101600</xdr:colOff>
      <xdr:row>56</xdr:row>
      <xdr:rowOff>138059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154586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1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110615</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455015"/>
          <a:ext cx="1269" cy="105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148154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21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57292</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23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110615</xdr:rowOff>
    </xdr:from>
    <xdr:to>
      <xdr:col>86</xdr:col>
      <xdr:colOff>25400</xdr:colOff>
      <xdr:row>72</xdr:row>
      <xdr:rowOff>110615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45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9289</xdr:rowOff>
    </xdr:from>
    <xdr:to>
      <xdr:col>85</xdr:col>
      <xdr:colOff>127000</xdr:colOff>
      <xdr:row>72</xdr:row>
      <xdr:rowOff>110615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182239"/>
          <a:ext cx="838200" cy="2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21155</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94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42728</xdr:rowOff>
    </xdr:from>
    <xdr:to>
      <xdr:col>85</xdr:col>
      <xdr:colOff>177800</xdr:colOff>
      <xdr:row>78</xdr:row>
      <xdr:rowOff>144328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9289</xdr:rowOff>
    </xdr:from>
    <xdr:to>
      <xdr:col>81</xdr:col>
      <xdr:colOff>50800</xdr:colOff>
      <xdr:row>72</xdr:row>
      <xdr:rowOff>86038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182239"/>
          <a:ext cx="889000" cy="24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40295</xdr:rowOff>
    </xdr:from>
    <xdr:to>
      <xdr:col>81</xdr:col>
      <xdr:colOff>101600</xdr:colOff>
      <xdr:row>78</xdr:row>
      <xdr:rowOff>141895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133022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86038</xdr:rowOff>
    </xdr:from>
    <xdr:to>
      <xdr:col>76</xdr:col>
      <xdr:colOff>114300</xdr:colOff>
      <xdr:row>76</xdr:row>
      <xdr:rowOff>32910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430438"/>
          <a:ext cx="889000" cy="6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34982</xdr:rowOff>
    </xdr:from>
    <xdr:to>
      <xdr:col>76</xdr:col>
      <xdr:colOff>165100</xdr:colOff>
      <xdr:row>78</xdr:row>
      <xdr:rowOff>136582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127709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23619</xdr:rowOff>
    </xdr:from>
    <xdr:to>
      <xdr:col>71</xdr:col>
      <xdr:colOff>177800</xdr:colOff>
      <xdr:row>76</xdr:row>
      <xdr:rowOff>32910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882369"/>
          <a:ext cx="8890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36207</xdr:rowOff>
    </xdr:from>
    <xdr:to>
      <xdr:col>72</xdr:col>
      <xdr:colOff>38100</xdr:colOff>
      <xdr:row>78</xdr:row>
      <xdr:rowOff>137807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128934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45044</xdr:rowOff>
    </xdr:from>
    <xdr:to>
      <xdr:col>67</xdr:col>
      <xdr:colOff>101600</xdr:colOff>
      <xdr:row>78</xdr:row>
      <xdr:rowOff>146644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137771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59815</xdr:rowOff>
    </xdr:from>
    <xdr:to>
      <xdr:col>85</xdr:col>
      <xdr:colOff>177800</xdr:colOff>
      <xdr:row>72</xdr:row>
      <xdr:rowOff>161415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12842</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3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129939</xdr:rowOff>
    </xdr:from>
    <xdr:to>
      <xdr:col>81</xdr:col>
      <xdr:colOff>101600</xdr:colOff>
      <xdr:row>71</xdr:row>
      <xdr:rowOff>60089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76616</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190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35238</xdr:rowOff>
    </xdr:from>
    <xdr:to>
      <xdr:col>76</xdr:col>
      <xdr:colOff>165100</xdr:colOff>
      <xdr:row>72</xdr:row>
      <xdr:rowOff>136838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3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153365</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15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153560</xdr:rowOff>
    </xdr:from>
    <xdr:to>
      <xdr:col>72</xdr:col>
      <xdr:colOff>38100</xdr:colOff>
      <xdr:row>76</xdr:row>
      <xdr:rowOff>83710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0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100237</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7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144269</xdr:rowOff>
    </xdr:from>
    <xdr:to>
      <xdr:col>67</xdr:col>
      <xdr:colOff>101600</xdr:colOff>
      <xdr:row>75</xdr:row>
      <xdr:rowOff>74419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8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90946</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60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58524</xdr:rowOff>
    </xdr:from>
    <xdr:to>
      <xdr:col>85</xdr:col>
      <xdr:colOff>127000</xdr:colOff>
      <xdr:row>96</xdr:row>
      <xdr:rowOff>97002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46274"/>
          <a:ext cx="838200" cy="2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28232</xdr:rowOff>
    </xdr:from>
    <xdr:to>
      <xdr:col>81</xdr:col>
      <xdr:colOff>50800</xdr:colOff>
      <xdr:row>96</xdr:row>
      <xdr:rowOff>97002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315982"/>
          <a:ext cx="889000" cy="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28232</xdr:rowOff>
    </xdr:from>
    <xdr:to>
      <xdr:col>76</xdr:col>
      <xdr:colOff>114300</xdr:colOff>
      <xdr:row>96</xdr:row>
      <xdr:rowOff>24107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15982"/>
          <a:ext cx="889000" cy="16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169191</xdr:rowOff>
    </xdr:from>
    <xdr:to>
      <xdr:col>71</xdr:col>
      <xdr:colOff>177800</xdr:colOff>
      <xdr:row>96</xdr:row>
      <xdr:rowOff>24107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56941"/>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7724</xdr:rowOff>
    </xdr:from>
    <xdr:to>
      <xdr:col>85</xdr:col>
      <xdr:colOff>177800</xdr:colOff>
      <xdr:row>95</xdr:row>
      <xdr:rowOff>109324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30601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46202</xdr:rowOff>
    </xdr:from>
    <xdr:to>
      <xdr:col>81</xdr:col>
      <xdr:colOff>101600</xdr:colOff>
      <xdr:row>96</xdr:row>
      <xdr:rowOff>147802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164329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8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148882</xdr:rowOff>
    </xdr:from>
    <xdr:to>
      <xdr:col>76</xdr:col>
      <xdr:colOff>165100</xdr:colOff>
      <xdr:row>95</xdr:row>
      <xdr:rowOff>79032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95559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144757</xdr:rowOff>
    </xdr:from>
    <xdr:to>
      <xdr:col>72</xdr:col>
      <xdr:colOff>38100</xdr:colOff>
      <xdr:row>96</xdr:row>
      <xdr:rowOff>74907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91434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118391</xdr:rowOff>
    </xdr:from>
    <xdr:to>
      <xdr:col>67</xdr:col>
      <xdr:colOff>101600</xdr:colOff>
      <xdr:row>96</xdr:row>
      <xdr:rowOff>48541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65068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46500</xdr:rowOff>
    </xdr:from>
    <xdr:to>
      <xdr:col>116</xdr:col>
      <xdr:colOff>63500</xdr:colOff>
      <xdr:row>32</xdr:row>
      <xdr:rowOff>159962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361450"/>
          <a:ext cx="838200" cy="2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159962</xdr:rowOff>
    </xdr:from>
    <xdr:to>
      <xdr:col>111</xdr:col>
      <xdr:colOff>177800</xdr:colOff>
      <xdr:row>39</xdr:row>
      <xdr:rowOff>4353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646362"/>
          <a:ext cx="889000" cy="10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4353</xdr:rowOff>
    </xdr:from>
    <xdr:to>
      <xdr:col>107</xdr:col>
      <xdr:colOff>50800</xdr:colOff>
      <xdr:row>39</xdr:row>
      <xdr:rowOff>4963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69090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82483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76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162225</xdr:rowOff>
    </xdr:from>
    <xdr:to>
      <xdr:col>102</xdr:col>
      <xdr:colOff>114300</xdr:colOff>
      <xdr:row>39</xdr:row>
      <xdr:rowOff>4963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77325"/>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83253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7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84274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77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167150</xdr:rowOff>
    </xdr:from>
    <xdr:to>
      <xdr:col>116</xdr:col>
      <xdr:colOff>114300</xdr:colOff>
      <xdr:row>31</xdr:row>
      <xdr:rowOff>97300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3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120177</xdr:rowOff>
    </xdr:from>
    <xdr:ext cx="599010"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2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109162</xdr:rowOff>
    </xdr:from>
    <xdr:to>
      <xdr:col>112</xdr:col>
      <xdr:colOff>38100</xdr:colOff>
      <xdr:row>33</xdr:row>
      <xdr:rowOff>39312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5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31</xdr:row>
      <xdr:rowOff>55839</xdr:rowOff>
    </xdr:from>
    <xdr:ext cx="59901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23795" y="537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125003</xdr:rowOff>
    </xdr:from>
    <xdr:to>
      <xdr:col>107</xdr:col>
      <xdr:colOff>101600</xdr:colOff>
      <xdr:row>39</xdr:row>
      <xdr:rowOff>55153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71681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125613</xdr:rowOff>
    </xdr:from>
    <xdr:to>
      <xdr:col>102</xdr:col>
      <xdr:colOff>165100</xdr:colOff>
      <xdr:row>39</xdr:row>
      <xdr:rowOff>55763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72290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4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111425</xdr:rowOff>
    </xdr:from>
    <xdr:to>
      <xdr:col>98</xdr:col>
      <xdr:colOff>38100</xdr:colOff>
      <xdr:row>39</xdr:row>
      <xdr:rowOff>41575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58102</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40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前年度繰上充用金以外のすべての費目で類似団体より住民一人あたりのコストが高く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非常用発電設備の整備など複数年の大型公共事業を進めており、これらの整備に多額の地方債の借入れが必要となり、公債費については、これらの償還が始ま</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住民一人あたりのコストは高い水準で推移すると考えられる。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財政調整基金残高の標準財政規模に対する比率は、標準財政規模が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しており、財政調整金について取崩し額より積立額が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百万円少なかった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、実質収支及び実質単年度収支が黒字となっている。今後も歳出の抑制、財源の確保に努め、財政運営の弾力性、健全性を維持する。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前年度に引き続き全会計黒字となっている。</a:t>
          </a:r>
          <a:endParaRPr lang="ja-JP" altLang="ja-JP">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簡易水道特別会計については、今後、</a:t>
          </a:r>
          <a:r>
            <a:rPr lang="ja-JP" altLang="en-US" sz="1100" b="0" i="0" baseline="0">
              <a:solidFill>
                <a:schemeClr val="dk1"/>
              </a:solidFill>
              <a:effectLst/>
              <a:latin typeface="+mn-lt"/>
              <a:ea typeface="+mn-ea"/>
              <a:cs typeface="+mn-cs"/>
            </a:rPr>
            <a:t>既存施設の更新</a:t>
          </a:r>
          <a:r>
            <a:rPr lang="ja-JP" altLang="ja-JP" sz="1100" b="0" i="0" baseline="0">
              <a:solidFill>
                <a:schemeClr val="dk1"/>
              </a:solidFill>
              <a:effectLst/>
              <a:latin typeface="+mn-lt"/>
              <a:ea typeface="+mn-ea"/>
              <a:cs typeface="+mn-cs"/>
            </a:rPr>
            <a:t>が必要なため、厳しい予算</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編成となる。国民健康保険</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会計、介護保険特別会計、後期高齢者医療特別会計、へき地診療所運営事業特別会計については、健康教室や保健指導の実施により、医療費の抑制を図っている。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前年度比で実質公債費比率が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ﾌﾞﾛｰﾄﾞﾊﾞﾝﾄﾞ整備等の大型公共事業</a:t>
          </a:r>
          <a:r>
            <a:rPr kumimoji="1" lang="ja-JP" altLang="en-US" sz="1100">
              <a:solidFill>
                <a:schemeClr val="dk1"/>
              </a:solidFill>
              <a:effectLst/>
              <a:latin typeface="+mn-lt"/>
              <a:ea typeface="+mn-ea"/>
              <a:cs typeface="+mn-cs"/>
            </a:rPr>
            <a:t>の償還が</a:t>
          </a:r>
          <a:r>
            <a:rPr kumimoji="1" lang="ja-JP" altLang="ja-JP" sz="1100">
              <a:solidFill>
                <a:schemeClr val="dk1"/>
              </a:solidFill>
              <a:effectLst/>
              <a:latin typeface="+mn-lt"/>
              <a:ea typeface="+mn-ea"/>
              <a:cs typeface="+mn-cs"/>
            </a:rPr>
            <a:t>始まり、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元利償還金が大きく増加することが見込まれる。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地方債発行については、適切な管理を行い、実質公債費比率の上昇に注意を払い、交付税措置率の低い地方債の借入れの抑制などに努める。また、繰上償還による公債費の抑制についても進める。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減債</a:t>
          </a:r>
          <a:r>
            <a:rPr kumimoji="1" lang="ja-JP" altLang="ja-JP" sz="1100">
              <a:solidFill>
                <a:schemeClr val="dk1"/>
              </a:solidFill>
              <a:effectLst/>
              <a:latin typeface="+mn-lt"/>
              <a:ea typeface="+mn-ea"/>
              <a:cs typeface="+mn-cs"/>
            </a:rPr>
            <a:t>基金残高のうち、実質公債比率の算定に用いる満期一括償還地方債の償還の財源としての積み立てはない。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地方債の残高は、ﾌﾞﾛｰﾄﾞﾊﾞﾝﾄﾞ整備などの大型公共事業により残高が前年度と比較し</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百万円増加した。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充当可能基金は、前年度と比較して</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百万円増となっている。目的をより明確化して計画的な積立てを行い、将来の財源不足や行政需要に対応できるように努める。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基準財政需要額算入見込額は、</a:t>
          </a:r>
          <a:r>
            <a:rPr lang="en-US" altLang="ja-JP" sz="1100" b="0" i="0" baseline="0">
              <a:solidFill>
                <a:schemeClr val="dk1"/>
              </a:solidFill>
              <a:effectLst/>
              <a:latin typeface="+mn-lt"/>
              <a:ea typeface="+mn-ea"/>
              <a:cs typeface="+mn-cs"/>
            </a:rPr>
            <a:t>215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介護施設等の整備による後年度の維持管理費の増加が危惧されるが、公共施設等総合管理計画に基づく適正な管理運営及び歳出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F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F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F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F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F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F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主に、財政調整基金で</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百万円の積立が</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基金の活用の割合は増加していく状況であるが、基金積立の目的については、住民にしっかり周知を図り理解をしてもらう必要がある。十島村におい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ては、税収が収入全体の１割にも満たない脆弱な財政基盤であるため、基金の運用についても検討し、少しでも自主財源を確保することとする。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F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地域振興基金：産業振興、防災対策、社会福祉、教育の発展に関する施策の推進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住民医療費運営引当基金：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村民医療費の引当て</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渡船施設基金：村営定期船及び村営高速船の建造</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災害引当基金：災害復旧費の引当て</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トカラふるさとづくり基金：ふるさと納税を原資とし、医療、福祉、定住対策等に関する施策</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基金全体で、取崩額に対して積立額が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、定住促進事業、産業振興事業により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、取崩額に対して積立額が下回ったため、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地域振興基金：産業振興、定住対策の一層の推進が必要なため、適切に取り崩しを行う予定である。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渡船施設基金：次期高速船建造費の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億円は次期村営定期船建造の乗り出しとして確保していく予定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災害引当基金：近年の台風、豪雨災害の増加に備え、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F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F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港湾の整備、各公共施設の老朽化対策、公債費の償還ピークへの対応、景気後退による村税の減収や大規模災害の発生などの不測の事態に備えるた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め、支出の抑制及び事業の効率的な執行に努め、基金の積立を適切に行う。</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F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F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F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百万円となっており、決算剰余金を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年度から複数年の大規模事業が始まり、これらの償還が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地方債の償還額が大幅に増加する見込みである。地方債残高を着実に減らしていくためにも、決算剰余金を優先的に積み立てていく予定である。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F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C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C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C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C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C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C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C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C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C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C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類似団体と比較しても低い状況にあり、保有資産が新しいと言える。十島村の場合は、資産の多くは港湾や道路が占める割合が多く、また７つの島に分散していることから集約等も難しい状況にあるものの、今後の維持管理費の増加を考えた場合、公共施設管理計画に基づき対策を積極的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C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C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C00-00004D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C00-00004E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C00-00004F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C00-000050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00000000-0008-0000-0C00-000051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C00-000052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C00-000053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00000000-0008-0000-0C00-000054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00000000-0008-0000-0C00-000055000000}"/>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C00-000056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00000000-0008-0000-0C00-000057000000}"/>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36376</xdr:rowOff>
    </xdr:from>
    <xdr:to>
      <xdr:col>23</xdr:col>
      <xdr:colOff>136525</xdr:colOff>
      <xdr:row>28</xdr:row>
      <xdr:rowOff>137976</xdr:rowOff>
    </xdr:to>
    <xdr:sp macro="" textlink="">
      <xdr:nvSpPr>
        <xdr:cNvPr id="93" name="楕円 92">
          <a:extLst>
            <a:ext uri="{FF2B5EF4-FFF2-40B4-BE49-F238E27FC236}">
              <a16:creationId xmlns:a16="http://schemas.microsoft.com/office/drawing/2014/main" id="{00000000-0008-0000-0C00-00005D000000}"/>
            </a:ext>
          </a:extLst>
        </xdr:cNvPr>
        <xdr:cNvSpPr/>
      </xdr:nvSpPr>
      <xdr:spPr>
        <a:xfrm>
          <a:off x="47117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59253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C00-00005E000000}"/>
            </a:ext>
          </a:extLst>
        </xdr:cNvPr>
        <xdr:cNvSpPr txBox="1"/>
      </xdr:nvSpPr>
      <xdr:spPr>
        <a:xfrm>
          <a:off x="4813300" y="54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95" name="楕円 94">
          <a:extLst>
            <a:ext uri="{FF2B5EF4-FFF2-40B4-BE49-F238E27FC236}">
              <a16:creationId xmlns:a16="http://schemas.microsoft.com/office/drawing/2014/main" id="{00000000-0008-0000-0C00-00005F000000}"/>
            </a:ext>
          </a:extLst>
        </xdr:cNvPr>
        <xdr:cNvSpPr/>
      </xdr:nvSpPr>
      <xdr:spPr>
        <a:xfrm>
          <a:off x="4000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43997</xdr:rowOff>
    </xdr:from>
    <xdr:to>
      <xdr:col>23</xdr:col>
      <xdr:colOff>85725</xdr:colOff>
      <xdr:row>28</xdr:row>
      <xdr:rowOff>87176</xdr:rowOff>
    </xdr:to>
    <xdr:cxnSp macro="">
      <xdr:nvCxnSpPr>
        <xdr:cNvPr id="96" name="直線コネクタ 95">
          <a:extLst>
            <a:ext uri="{FF2B5EF4-FFF2-40B4-BE49-F238E27FC236}">
              <a16:creationId xmlns:a16="http://schemas.microsoft.com/office/drawing/2014/main" id="{00000000-0008-0000-0C00-000060000000}"/>
            </a:ext>
          </a:extLst>
        </xdr:cNvPr>
        <xdr:cNvCxnSpPr/>
      </xdr:nvCxnSpPr>
      <xdr:spPr>
        <a:xfrm>
          <a:off x="4051300" y="5616122"/>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139972</xdr:rowOff>
    </xdr:from>
    <xdr:to>
      <xdr:col>15</xdr:col>
      <xdr:colOff>187325</xdr:colOff>
      <xdr:row>28</xdr:row>
      <xdr:rowOff>70122</xdr:rowOff>
    </xdr:to>
    <xdr:sp macro="" textlink="">
      <xdr:nvSpPr>
        <xdr:cNvPr id="97" name="楕円 96">
          <a:extLst>
            <a:ext uri="{FF2B5EF4-FFF2-40B4-BE49-F238E27FC236}">
              <a16:creationId xmlns:a16="http://schemas.microsoft.com/office/drawing/2014/main" id="{00000000-0008-0000-0C00-000061000000}"/>
            </a:ext>
          </a:extLst>
        </xdr:cNvPr>
        <xdr:cNvSpPr/>
      </xdr:nvSpPr>
      <xdr:spPr>
        <a:xfrm>
          <a:off x="3238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19322</xdr:rowOff>
    </xdr:from>
    <xdr:to>
      <xdr:col>19</xdr:col>
      <xdr:colOff>136525</xdr:colOff>
      <xdr:row>28</xdr:row>
      <xdr:rowOff>43997</xdr:rowOff>
    </xdr:to>
    <xdr:cxnSp macro="">
      <xdr:nvCxnSpPr>
        <xdr:cNvPr id="98" name="直線コネクタ 97">
          <a:extLst>
            <a:ext uri="{FF2B5EF4-FFF2-40B4-BE49-F238E27FC236}">
              <a16:creationId xmlns:a16="http://schemas.microsoft.com/office/drawing/2014/main" id="{00000000-0008-0000-0C00-000062000000}"/>
            </a:ext>
          </a:extLst>
        </xdr:cNvPr>
        <xdr:cNvCxnSpPr/>
      </xdr:nvCxnSpPr>
      <xdr:spPr>
        <a:xfrm>
          <a:off x="3289300" y="559144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99876</xdr:rowOff>
    </xdr:from>
    <xdr:to>
      <xdr:col>11</xdr:col>
      <xdr:colOff>187325</xdr:colOff>
      <xdr:row>28</xdr:row>
      <xdr:rowOff>30026</xdr:rowOff>
    </xdr:to>
    <xdr:sp macro="" textlink="">
      <xdr:nvSpPr>
        <xdr:cNvPr id="99" name="楕円 98">
          <a:extLst>
            <a:ext uri="{FF2B5EF4-FFF2-40B4-BE49-F238E27FC236}">
              <a16:creationId xmlns:a16="http://schemas.microsoft.com/office/drawing/2014/main" id="{00000000-0008-0000-0C00-000063000000}"/>
            </a:ext>
          </a:extLst>
        </xdr:cNvPr>
        <xdr:cNvSpPr/>
      </xdr:nvSpPr>
      <xdr:spPr>
        <a:xfrm>
          <a:off x="2476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150676</xdr:rowOff>
    </xdr:from>
    <xdr:to>
      <xdr:col>15</xdr:col>
      <xdr:colOff>136525</xdr:colOff>
      <xdr:row>28</xdr:row>
      <xdr:rowOff>19322</xdr:rowOff>
    </xdr:to>
    <xdr:cxnSp macro="">
      <xdr:nvCxnSpPr>
        <xdr:cNvPr id="100" name="直線コネクタ 99">
          <a:extLst>
            <a:ext uri="{FF2B5EF4-FFF2-40B4-BE49-F238E27FC236}">
              <a16:creationId xmlns:a16="http://schemas.microsoft.com/office/drawing/2014/main" id="{00000000-0008-0000-0C00-000064000000}"/>
            </a:ext>
          </a:extLst>
        </xdr:cNvPr>
        <xdr:cNvCxnSpPr/>
      </xdr:nvCxnSpPr>
      <xdr:spPr>
        <a:xfrm>
          <a:off x="2527300" y="555135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56697</xdr:rowOff>
    </xdr:from>
    <xdr:to>
      <xdr:col>7</xdr:col>
      <xdr:colOff>187325</xdr:colOff>
      <xdr:row>27</xdr:row>
      <xdr:rowOff>158297</xdr:rowOff>
    </xdr:to>
    <xdr:sp macro="" textlink="">
      <xdr:nvSpPr>
        <xdr:cNvPr id="101" name="楕円 100">
          <a:extLst>
            <a:ext uri="{FF2B5EF4-FFF2-40B4-BE49-F238E27FC236}">
              <a16:creationId xmlns:a16="http://schemas.microsoft.com/office/drawing/2014/main" id="{00000000-0008-0000-0C00-000065000000}"/>
            </a:ext>
          </a:extLst>
        </xdr:cNvPr>
        <xdr:cNvSpPr/>
      </xdr:nvSpPr>
      <xdr:spPr>
        <a:xfrm>
          <a:off x="1714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107497</xdr:rowOff>
    </xdr:from>
    <xdr:to>
      <xdr:col>11</xdr:col>
      <xdr:colOff>136525</xdr:colOff>
      <xdr:row>27</xdr:row>
      <xdr:rowOff>150676</xdr:rowOff>
    </xdr:to>
    <xdr:cxnSp macro="">
      <xdr:nvCxnSpPr>
        <xdr:cNvPr id="102" name="直線コネクタ 101">
          <a:extLst>
            <a:ext uri="{FF2B5EF4-FFF2-40B4-BE49-F238E27FC236}">
              <a16:creationId xmlns:a16="http://schemas.microsoft.com/office/drawing/2014/main" id="{00000000-0008-0000-0C00-000066000000}"/>
            </a:ext>
          </a:extLst>
        </xdr:cNvPr>
        <xdr:cNvCxnSpPr/>
      </xdr:nvCxnSpPr>
      <xdr:spPr>
        <a:xfrm>
          <a:off x="1765300" y="5508172"/>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00000000-0008-0000-0C00-000067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104" name="n_2aveValue有形固定資産減価償却率">
          <a:extLst>
            <a:ext uri="{FF2B5EF4-FFF2-40B4-BE49-F238E27FC236}">
              <a16:creationId xmlns:a16="http://schemas.microsoft.com/office/drawing/2014/main" id="{00000000-0008-0000-0C00-000068000000}"/>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00000000-0008-0000-0C00-000069000000}"/>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6" name="n_4aveValue有形固定資産減価償却率">
          <a:extLst>
            <a:ext uri="{FF2B5EF4-FFF2-40B4-BE49-F238E27FC236}">
              <a16:creationId xmlns:a16="http://schemas.microsoft.com/office/drawing/2014/main" id="{00000000-0008-0000-0C00-00006A000000}"/>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107" name="n_1mainValue有形固定資産減価償却率">
          <a:extLst>
            <a:ext uri="{FF2B5EF4-FFF2-40B4-BE49-F238E27FC236}">
              <a16:creationId xmlns:a16="http://schemas.microsoft.com/office/drawing/2014/main" id="{00000000-0008-0000-0C00-00006B000000}"/>
            </a:ext>
          </a:extLst>
        </xdr:cNvPr>
        <xdr:cNvSpPr txBox="1"/>
      </xdr:nvSpPr>
      <xdr:spPr>
        <a:xfrm>
          <a:off x="38360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86649</xdr:rowOff>
    </xdr:from>
    <xdr:ext cx="405111" cy="259045"/>
    <xdr:sp macro="" textlink="">
      <xdr:nvSpPr>
        <xdr:cNvPr id="108" name="n_2mainValue有形固定資産減価償却率">
          <a:extLst>
            <a:ext uri="{FF2B5EF4-FFF2-40B4-BE49-F238E27FC236}">
              <a16:creationId xmlns:a16="http://schemas.microsoft.com/office/drawing/2014/main" id="{00000000-0008-0000-0C00-00006C000000}"/>
            </a:ext>
          </a:extLst>
        </xdr:cNvPr>
        <xdr:cNvSpPr txBox="1"/>
      </xdr:nvSpPr>
      <xdr:spPr>
        <a:xfrm>
          <a:off x="308674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46553</xdr:rowOff>
    </xdr:from>
    <xdr:ext cx="405111" cy="259045"/>
    <xdr:sp macro="" textlink="">
      <xdr:nvSpPr>
        <xdr:cNvPr id="109" name="n_3mainValue有形固定資産減価償却率">
          <a:extLst>
            <a:ext uri="{FF2B5EF4-FFF2-40B4-BE49-F238E27FC236}">
              <a16:creationId xmlns:a16="http://schemas.microsoft.com/office/drawing/2014/main" id="{00000000-0008-0000-0C00-00006D000000}"/>
            </a:ext>
          </a:extLst>
        </xdr:cNvPr>
        <xdr:cNvSpPr txBox="1"/>
      </xdr:nvSpPr>
      <xdr:spPr>
        <a:xfrm>
          <a:off x="2324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3374</xdr:rowOff>
    </xdr:from>
    <xdr:ext cx="405111" cy="259045"/>
    <xdr:sp macro="" textlink="">
      <xdr:nvSpPr>
        <xdr:cNvPr id="110" name="n_4mainValue有形固定資産減価償却率">
          <a:extLst>
            <a:ext uri="{FF2B5EF4-FFF2-40B4-BE49-F238E27FC236}">
              <a16:creationId xmlns:a16="http://schemas.microsoft.com/office/drawing/2014/main" id="{00000000-0008-0000-0C00-00006E000000}"/>
            </a:ext>
          </a:extLst>
        </xdr:cNvPr>
        <xdr:cNvSpPr txBox="1"/>
      </xdr:nvSpPr>
      <xdr:spPr>
        <a:xfrm>
          <a:off x="1562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C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C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C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C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C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C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C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C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C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C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C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C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C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債務償還比率については、全国平均を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回っている状況にあるが、その主な要因は、</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年度からスタートしたブロードバンド整備等の大型事業の借入れの償還が順次始まっているためである。</a:t>
          </a:r>
          <a:endParaRPr lang="ja-JP" altLang="ja-JP" sz="1050">
            <a:effectLst/>
          </a:endParaRPr>
        </a:p>
        <a:p>
          <a:r>
            <a:rPr kumimoji="1" lang="ja-JP" altLang="ja-JP" sz="1050">
              <a:solidFill>
                <a:schemeClr val="dk1"/>
              </a:solidFill>
              <a:effectLst/>
              <a:latin typeface="+mn-lt"/>
              <a:ea typeface="+mn-ea"/>
              <a:cs typeface="+mn-cs"/>
            </a:rPr>
            <a:t>マンパワー不足等の要因から非常勤職員等の人件費が増加傾向にあり、また債務に対する充当可能基金残高も減少傾向にあることから人件費等の経常経費の削減に努める。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C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C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C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C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C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C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C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C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C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C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C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C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C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C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C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C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C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00000000-0008-0000-0C00-00008D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00000000-0008-0000-0C00-00008E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000000-0008-0000-0C00-00008F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C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C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00000000-0008-0000-0C00-000092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00000000-0008-0000-0C00-000093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00000000-0008-0000-0C00-000094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49" name="フローチャート: 判断 148">
          <a:extLst>
            <a:ext uri="{FF2B5EF4-FFF2-40B4-BE49-F238E27FC236}">
              <a16:creationId xmlns:a16="http://schemas.microsoft.com/office/drawing/2014/main" id="{00000000-0008-0000-0C00-000095000000}"/>
            </a:ext>
          </a:extLst>
        </xdr:cNvPr>
        <xdr:cNvSpPr/>
      </xdr:nvSpPr>
      <xdr:spPr>
        <a:xfrm>
          <a:off x="13271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0" name="フローチャート: 判断 149">
          <a:extLst>
            <a:ext uri="{FF2B5EF4-FFF2-40B4-BE49-F238E27FC236}">
              <a16:creationId xmlns:a16="http://schemas.microsoft.com/office/drawing/2014/main" id="{00000000-0008-0000-0C00-000096000000}"/>
            </a:ext>
          </a:extLst>
        </xdr:cNvPr>
        <xdr:cNvSpPr/>
      </xdr:nvSpPr>
      <xdr:spPr>
        <a:xfrm>
          <a:off x="125095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51" name="フローチャート: 判断 150">
          <a:extLst>
            <a:ext uri="{FF2B5EF4-FFF2-40B4-BE49-F238E27FC236}">
              <a16:creationId xmlns:a16="http://schemas.microsoft.com/office/drawing/2014/main" id="{00000000-0008-0000-0C00-000097000000}"/>
            </a:ext>
          </a:extLst>
        </xdr:cNvPr>
        <xdr:cNvSpPr/>
      </xdr:nvSpPr>
      <xdr:spPr>
        <a:xfrm>
          <a:off x="11747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C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C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C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C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C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74694</xdr:rowOff>
    </xdr:from>
    <xdr:to>
      <xdr:col>76</xdr:col>
      <xdr:colOff>73025</xdr:colOff>
      <xdr:row>31</xdr:row>
      <xdr:rowOff>4844</xdr:rowOff>
    </xdr:to>
    <xdr:sp macro="" textlink="">
      <xdr:nvSpPr>
        <xdr:cNvPr id="157" name="楕円 156">
          <a:extLst>
            <a:ext uri="{FF2B5EF4-FFF2-40B4-BE49-F238E27FC236}">
              <a16:creationId xmlns:a16="http://schemas.microsoft.com/office/drawing/2014/main" id="{00000000-0008-0000-0C00-00009D000000}"/>
            </a:ext>
          </a:extLst>
        </xdr:cNvPr>
        <xdr:cNvSpPr/>
      </xdr:nvSpPr>
      <xdr:spPr>
        <a:xfrm>
          <a:off x="147447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53121</xdr:rowOff>
    </xdr:from>
    <xdr:ext cx="469744" cy="259045"/>
    <xdr:sp macro="" textlink="">
      <xdr:nvSpPr>
        <xdr:cNvPr id="158" name="債務償還比率該当値テキスト">
          <a:extLst>
            <a:ext uri="{FF2B5EF4-FFF2-40B4-BE49-F238E27FC236}">
              <a16:creationId xmlns:a16="http://schemas.microsoft.com/office/drawing/2014/main" id="{00000000-0008-0000-0C00-00009E000000}"/>
            </a:ext>
          </a:extLst>
        </xdr:cNvPr>
        <xdr:cNvSpPr txBox="1"/>
      </xdr:nvSpPr>
      <xdr:spPr>
        <a:xfrm>
          <a:off x="14846300"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59736</xdr:rowOff>
    </xdr:from>
    <xdr:to>
      <xdr:col>72</xdr:col>
      <xdr:colOff>123825</xdr:colOff>
      <xdr:row>30</xdr:row>
      <xdr:rowOff>161336</xdr:rowOff>
    </xdr:to>
    <xdr:sp macro="" textlink="">
      <xdr:nvSpPr>
        <xdr:cNvPr id="159" name="楕円 158">
          <a:extLst>
            <a:ext uri="{FF2B5EF4-FFF2-40B4-BE49-F238E27FC236}">
              <a16:creationId xmlns:a16="http://schemas.microsoft.com/office/drawing/2014/main" id="{00000000-0008-0000-0C00-00009F000000}"/>
            </a:ext>
          </a:extLst>
        </xdr:cNvPr>
        <xdr:cNvSpPr/>
      </xdr:nvSpPr>
      <xdr:spPr>
        <a:xfrm>
          <a:off x="14033500" y="59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110536</xdr:rowOff>
    </xdr:from>
    <xdr:to>
      <xdr:col>76</xdr:col>
      <xdr:colOff>22225</xdr:colOff>
      <xdr:row>30</xdr:row>
      <xdr:rowOff>125494</xdr:rowOff>
    </xdr:to>
    <xdr:cxnSp macro="">
      <xdr:nvCxnSpPr>
        <xdr:cNvPr id="160" name="直線コネクタ 159">
          <a:extLst>
            <a:ext uri="{FF2B5EF4-FFF2-40B4-BE49-F238E27FC236}">
              <a16:creationId xmlns:a16="http://schemas.microsoft.com/office/drawing/2014/main" id="{00000000-0008-0000-0C00-0000A0000000}"/>
            </a:ext>
          </a:extLst>
        </xdr:cNvPr>
        <xdr:cNvCxnSpPr/>
      </xdr:nvCxnSpPr>
      <xdr:spPr>
        <a:xfrm>
          <a:off x="14084300" y="6025561"/>
          <a:ext cx="711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66022</xdr:rowOff>
    </xdr:from>
    <xdr:to>
      <xdr:col>68</xdr:col>
      <xdr:colOff>123825</xdr:colOff>
      <xdr:row>29</xdr:row>
      <xdr:rowOff>167622</xdr:rowOff>
    </xdr:to>
    <xdr:sp macro="" textlink="">
      <xdr:nvSpPr>
        <xdr:cNvPr id="161" name="楕円 160">
          <a:extLst>
            <a:ext uri="{FF2B5EF4-FFF2-40B4-BE49-F238E27FC236}">
              <a16:creationId xmlns:a16="http://schemas.microsoft.com/office/drawing/2014/main" id="{00000000-0008-0000-0C00-0000A1000000}"/>
            </a:ext>
          </a:extLst>
        </xdr:cNvPr>
        <xdr:cNvSpPr/>
      </xdr:nvSpPr>
      <xdr:spPr>
        <a:xfrm>
          <a:off x="13271500" y="58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116822</xdr:rowOff>
    </xdr:from>
    <xdr:to>
      <xdr:col>72</xdr:col>
      <xdr:colOff>73025</xdr:colOff>
      <xdr:row>30</xdr:row>
      <xdr:rowOff>110536</xdr:rowOff>
    </xdr:to>
    <xdr:cxnSp macro="">
      <xdr:nvCxnSpPr>
        <xdr:cNvPr id="162" name="直線コネクタ 161">
          <a:extLst>
            <a:ext uri="{FF2B5EF4-FFF2-40B4-BE49-F238E27FC236}">
              <a16:creationId xmlns:a16="http://schemas.microsoft.com/office/drawing/2014/main" id="{00000000-0008-0000-0C00-0000A2000000}"/>
            </a:ext>
          </a:extLst>
        </xdr:cNvPr>
        <xdr:cNvCxnSpPr/>
      </xdr:nvCxnSpPr>
      <xdr:spPr>
        <a:xfrm>
          <a:off x="13322300" y="5860397"/>
          <a:ext cx="7620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40885</xdr:rowOff>
    </xdr:from>
    <xdr:to>
      <xdr:col>64</xdr:col>
      <xdr:colOff>123825</xdr:colOff>
      <xdr:row>29</xdr:row>
      <xdr:rowOff>142485</xdr:rowOff>
    </xdr:to>
    <xdr:sp macro="" textlink="">
      <xdr:nvSpPr>
        <xdr:cNvPr id="163" name="楕円 162">
          <a:extLst>
            <a:ext uri="{FF2B5EF4-FFF2-40B4-BE49-F238E27FC236}">
              <a16:creationId xmlns:a16="http://schemas.microsoft.com/office/drawing/2014/main" id="{00000000-0008-0000-0C00-0000A3000000}"/>
            </a:ext>
          </a:extLst>
        </xdr:cNvPr>
        <xdr:cNvSpPr/>
      </xdr:nvSpPr>
      <xdr:spPr>
        <a:xfrm>
          <a:off x="12509500" y="57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91685</xdr:rowOff>
    </xdr:from>
    <xdr:to>
      <xdr:col>68</xdr:col>
      <xdr:colOff>73025</xdr:colOff>
      <xdr:row>29</xdr:row>
      <xdr:rowOff>116822</xdr:rowOff>
    </xdr:to>
    <xdr:cxnSp macro="">
      <xdr:nvCxnSpPr>
        <xdr:cNvPr id="164" name="直線コネクタ 163">
          <a:extLst>
            <a:ext uri="{FF2B5EF4-FFF2-40B4-BE49-F238E27FC236}">
              <a16:creationId xmlns:a16="http://schemas.microsoft.com/office/drawing/2014/main" id="{00000000-0008-0000-0C00-0000A4000000}"/>
            </a:ext>
          </a:extLst>
        </xdr:cNvPr>
        <xdr:cNvCxnSpPr/>
      </xdr:nvCxnSpPr>
      <xdr:spPr>
        <a:xfrm>
          <a:off x="12560300" y="5835260"/>
          <a:ext cx="762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50102</xdr:rowOff>
    </xdr:from>
    <xdr:to>
      <xdr:col>60</xdr:col>
      <xdr:colOff>123825</xdr:colOff>
      <xdr:row>28</xdr:row>
      <xdr:rowOff>151702</xdr:rowOff>
    </xdr:to>
    <xdr:sp macro="" textlink="">
      <xdr:nvSpPr>
        <xdr:cNvPr id="165" name="楕円 164">
          <a:extLst>
            <a:ext uri="{FF2B5EF4-FFF2-40B4-BE49-F238E27FC236}">
              <a16:creationId xmlns:a16="http://schemas.microsoft.com/office/drawing/2014/main" id="{00000000-0008-0000-0C00-0000A5000000}"/>
            </a:ext>
          </a:extLst>
        </xdr:cNvPr>
        <xdr:cNvSpPr/>
      </xdr:nvSpPr>
      <xdr:spPr>
        <a:xfrm>
          <a:off x="11747500" y="5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100902</xdr:rowOff>
    </xdr:from>
    <xdr:to>
      <xdr:col>64</xdr:col>
      <xdr:colOff>73025</xdr:colOff>
      <xdr:row>29</xdr:row>
      <xdr:rowOff>91685</xdr:rowOff>
    </xdr:to>
    <xdr:cxnSp macro="">
      <xdr:nvCxnSpPr>
        <xdr:cNvPr id="166" name="直線コネクタ 165">
          <a:extLst>
            <a:ext uri="{FF2B5EF4-FFF2-40B4-BE49-F238E27FC236}">
              <a16:creationId xmlns:a16="http://schemas.microsoft.com/office/drawing/2014/main" id="{00000000-0008-0000-0C00-0000A6000000}"/>
            </a:ext>
          </a:extLst>
        </xdr:cNvPr>
        <xdr:cNvCxnSpPr/>
      </xdr:nvCxnSpPr>
      <xdr:spPr>
        <a:xfrm>
          <a:off x="11798300" y="5673027"/>
          <a:ext cx="762000" cy="1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00000000-0008-0000-0C00-0000A7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68" name="n_2aveValue債務償還比率">
          <a:extLst>
            <a:ext uri="{FF2B5EF4-FFF2-40B4-BE49-F238E27FC236}">
              <a16:creationId xmlns:a16="http://schemas.microsoft.com/office/drawing/2014/main" id="{00000000-0008-0000-0C00-0000A8000000}"/>
            </a:ext>
          </a:extLst>
        </xdr:cNvPr>
        <xdr:cNvSpPr txBox="1"/>
      </xdr:nvSpPr>
      <xdr:spPr>
        <a:xfrm>
          <a:off x="13087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69" name="n_3aveValue債務償還比率">
          <a:extLst>
            <a:ext uri="{FF2B5EF4-FFF2-40B4-BE49-F238E27FC236}">
              <a16:creationId xmlns:a16="http://schemas.microsoft.com/office/drawing/2014/main" id="{00000000-0008-0000-0C00-0000A9000000}"/>
            </a:ext>
          </a:extLst>
        </xdr:cNvPr>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157016</xdr:rowOff>
    </xdr:from>
    <xdr:ext cx="469744" cy="259045"/>
    <xdr:sp macro="" textlink="">
      <xdr:nvSpPr>
        <xdr:cNvPr id="170" name="n_4aveValue債務償還比率">
          <a:extLst>
            <a:ext uri="{FF2B5EF4-FFF2-40B4-BE49-F238E27FC236}">
              <a16:creationId xmlns:a16="http://schemas.microsoft.com/office/drawing/2014/main" id="{00000000-0008-0000-0C00-0000AA000000}"/>
            </a:ext>
          </a:extLst>
        </xdr:cNvPr>
        <xdr:cNvSpPr txBox="1"/>
      </xdr:nvSpPr>
      <xdr:spPr>
        <a:xfrm>
          <a:off x="115634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152463</xdr:rowOff>
    </xdr:from>
    <xdr:ext cx="469744" cy="259045"/>
    <xdr:sp macro="" textlink="">
      <xdr:nvSpPr>
        <xdr:cNvPr id="171" name="n_1mainValue債務償還比率">
          <a:extLst>
            <a:ext uri="{FF2B5EF4-FFF2-40B4-BE49-F238E27FC236}">
              <a16:creationId xmlns:a16="http://schemas.microsoft.com/office/drawing/2014/main" id="{00000000-0008-0000-0C00-0000AB000000}"/>
            </a:ext>
          </a:extLst>
        </xdr:cNvPr>
        <xdr:cNvSpPr txBox="1"/>
      </xdr:nvSpPr>
      <xdr:spPr>
        <a:xfrm>
          <a:off x="13836727" y="606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158749</xdr:rowOff>
    </xdr:from>
    <xdr:ext cx="469744" cy="259045"/>
    <xdr:sp macro="" textlink="">
      <xdr:nvSpPr>
        <xdr:cNvPr id="172" name="n_2mainValue債務償還比率">
          <a:extLst>
            <a:ext uri="{FF2B5EF4-FFF2-40B4-BE49-F238E27FC236}">
              <a16:creationId xmlns:a16="http://schemas.microsoft.com/office/drawing/2014/main" id="{00000000-0008-0000-0C00-0000AC000000}"/>
            </a:ext>
          </a:extLst>
        </xdr:cNvPr>
        <xdr:cNvSpPr txBox="1"/>
      </xdr:nvSpPr>
      <xdr:spPr>
        <a:xfrm>
          <a:off x="13087427" y="59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133612</xdr:rowOff>
    </xdr:from>
    <xdr:ext cx="469744" cy="259045"/>
    <xdr:sp macro="" textlink="">
      <xdr:nvSpPr>
        <xdr:cNvPr id="173" name="n_3mainValue債務償還比率">
          <a:extLst>
            <a:ext uri="{FF2B5EF4-FFF2-40B4-BE49-F238E27FC236}">
              <a16:creationId xmlns:a16="http://schemas.microsoft.com/office/drawing/2014/main" id="{00000000-0008-0000-0C00-0000AD000000}"/>
            </a:ext>
          </a:extLst>
        </xdr:cNvPr>
        <xdr:cNvSpPr txBox="1"/>
      </xdr:nvSpPr>
      <xdr:spPr>
        <a:xfrm>
          <a:off x="12325427" y="58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168229</xdr:rowOff>
    </xdr:from>
    <xdr:ext cx="469744" cy="259045"/>
    <xdr:sp macro="" textlink="">
      <xdr:nvSpPr>
        <xdr:cNvPr id="174" name="n_4mainValue債務償還比率">
          <a:extLst>
            <a:ext uri="{FF2B5EF4-FFF2-40B4-BE49-F238E27FC236}">
              <a16:creationId xmlns:a16="http://schemas.microsoft.com/office/drawing/2014/main" id="{00000000-0008-0000-0C00-0000AE000000}"/>
            </a:ext>
          </a:extLst>
        </xdr:cNvPr>
        <xdr:cNvSpPr txBox="1"/>
      </xdr:nvSpPr>
      <xdr:spPr>
        <a:xfrm>
          <a:off x="11563427" y="539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C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C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C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C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C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C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D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D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D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D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D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D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D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a:extLst>
            <a:ext uri="{FF2B5EF4-FFF2-40B4-BE49-F238E27FC236}">
              <a16:creationId xmlns:a16="http://schemas.microsoft.com/office/drawing/2014/main" id="{00000000-0008-0000-0D00-00004A000000}"/>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D00-00004B000000}"/>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17236</xdr:rowOff>
    </xdr:from>
    <xdr:to>
      <xdr:col>20</xdr:col>
      <xdr:colOff>38100</xdr:colOff>
      <xdr:row>36</xdr:row>
      <xdr:rowOff>118836</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3746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68036</xdr:rowOff>
    </xdr:from>
    <xdr:to>
      <xdr:col>24</xdr:col>
      <xdr:colOff>63500</xdr:colOff>
      <xdr:row>36</xdr:row>
      <xdr:rowOff>94161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3797300" y="624023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159294</xdr:rowOff>
    </xdr:from>
    <xdr:to>
      <xdr:col>15</xdr:col>
      <xdr:colOff>101600</xdr:colOff>
      <xdr:row>36</xdr:row>
      <xdr:rowOff>89444</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2857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68036</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2908300" y="62108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38644</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2019300" y="61798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97246</xdr:rowOff>
    </xdr:from>
    <xdr:to>
      <xdr:col>6</xdr:col>
      <xdr:colOff>38100</xdr:colOff>
      <xdr:row>36</xdr:row>
      <xdr:rowOff>27396</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1079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148046</xdr:rowOff>
    </xdr:from>
    <xdr:to>
      <xdr:col>10</xdr:col>
      <xdr:colOff>114300</xdr:colOff>
      <xdr:row>36</xdr:row>
      <xdr:rowOff>7620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1130300" y="61487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D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D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D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D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135363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D00-000058000000}"/>
            </a:ext>
          </a:extLst>
        </xdr:cNvPr>
        <xdr:cNvSpPr txBox="1"/>
      </xdr:nvSpPr>
      <xdr:spPr>
        <a:xfrm>
          <a:off x="3582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105971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D00-000059000000}"/>
            </a:ext>
          </a:extLst>
        </xdr:cNvPr>
        <xdr:cNvSpPr txBox="1"/>
      </xdr:nvSpPr>
      <xdr:spPr>
        <a:xfrm>
          <a:off x="2705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D00-00005A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43923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D00-00005B000000}"/>
            </a:ext>
          </a:extLst>
        </xdr:cNvPr>
        <xdr:cNvSpPr txBox="1"/>
      </xdr:nvSpPr>
      <xdr:spPr>
        <a:xfrm>
          <a:off x="927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D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D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D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D00-000076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D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8699500" y="691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7810500" y="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6921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50702</xdr:rowOff>
    </xdr:from>
    <xdr:to>
      <xdr:col>55</xdr:col>
      <xdr:colOff>50800</xdr:colOff>
      <xdr:row>37</xdr:row>
      <xdr:rowOff>152302</xdr:rowOff>
    </xdr:to>
    <xdr:sp macro="" textlink="">
      <xdr:nvSpPr>
        <xdr:cNvPr id="129" name="楕円 128">
          <a:extLst>
            <a:ext uri="{FF2B5EF4-FFF2-40B4-BE49-F238E27FC236}">
              <a16:creationId xmlns:a16="http://schemas.microsoft.com/office/drawing/2014/main" id="{00000000-0008-0000-0D00-000081000000}"/>
            </a:ext>
          </a:extLst>
        </xdr:cNvPr>
        <xdr:cNvSpPr/>
      </xdr:nvSpPr>
      <xdr:spPr>
        <a:xfrm>
          <a:off x="10426700" y="63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73579</xdr:rowOff>
    </xdr:from>
    <xdr:ext cx="599010" cy="259045"/>
    <xdr:sp macro="" textlink="">
      <xdr:nvSpPr>
        <xdr:cNvPr id="130" name="【道路】&#10;一人当たり延長該当値テキスト">
          <a:extLst>
            <a:ext uri="{FF2B5EF4-FFF2-40B4-BE49-F238E27FC236}">
              <a16:creationId xmlns:a16="http://schemas.microsoft.com/office/drawing/2014/main" id="{00000000-0008-0000-0D00-000082000000}"/>
            </a:ext>
          </a:extLst>
        </xdr:cNvPr>
        <xdr:cNvSpPr txBox="1"/>
      </xdr:nvSpPr>
      <xdr:spPr>
        <a:xfrm>
          <a:off x="10515600" y="62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75994</xdr:rowOff>
    </xdr:from>
    <xdr:to>
      <xdr:col>50</xdr:col>
      <xdr:colOff>165100</xdr:colOff>
      <xdr:row>38</xdr:row>
      <xdr:rowOff>6144</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9588500" y="6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101502</xdr:rowOff>
    </xdr:from>
    <xdr:to>
      <xdr:col>55</xdr:col>
      <xdr:colOff>0</xdr:colOff>
      <xdr:row>37</xdr:row>
      <xdr:rowOff>126794</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9639300" y="6445152"/>
          <a:ext cx="8382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53804</xdr:rowOff>
    </xdr:from>
    <xdr:to>
      <xdr:col>46</xdr:col>
      <xdr:colOff>38100</xdr:colOff>
      <xdr:row>37</xdr:row>
      <xdr:rowOff>155404</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8699500" y="63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104604</xdr:rowOff>
    </xdr:from>
    <xdr:to>
      <xdr:col>50</xdr:col>
      <xdr:colOff>114300</xdr:colOff>
      <xdr:row>37</xdr:row>
      <xdr:rowOff>126794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8750300" y="6448254"/>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50656</xdr:rowOff>
    </xdr:from>
    <xdr:to>
      <xdr:col>41</xdr:col>
      <xdr:colOff>101600</xdr:colOff>
      <xdr:row>37</xdr:row>
      <xdr:rowOff>152256</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7810500" y="63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101456</xdr:rowOff>
    </xdr:from>
    <xdr:to>
      <xdr:col>45</xdr:col>
      <xdr:colOff>177800</xdr:colOff>
      <xdr:row>37</xdr:row>
      <xdr:rowOff>104604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7861300" y="6445106"/>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58991</xdr:rowOff>
    </xdr:from>
    <xdr:to>
      <xdr:col>36</xdr:col>
      <xdr:colOff>165100</xdr:colOff>
      <xdr:row>37</xdr:row>
      <xdr:rowOff>160590</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6921500" y="64026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101456</xdr:rowOff>
    </xdr:from>
    <xdr:to>
      <xdr:col>41</xdr:col>
      <xdr:colOff>50800</xdr:colOff>
      <xdr:row>37</xdr:row>
      <xdr:rowOff>109791</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6972300" y="6445106"/>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D00-00008B000000}"/>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146549</xdr:rowOff>
    </xdr:from>
    <xdr:ext cx="534377" cy="259045"/>
    <xdr:sp macro="" textlink="">
      <xdr:nvSpPr>
        <xdr:cNvPr id="140" name="n_2aveValue【道路】&#10;一人当たり延長">
          <a:extLst>
            <a:ext uri="{FF2B5EF4-FFF2-40B4-BE49-F238E27FC236}">
              <a16:creationId xmlns:a16="http://schemas.microsoft.com/office/drawing/2014/main" id="{00000000-0008-0000-0D00-00008C000000}"/>
            </a:ext>
          </a:extLst>
        </xdr:cNvPr>
        <xdr:cNvSpPr txBox="1"/>
      </xdr:nvSpPr>
      <xdr:spPr>
        <a:xfrm>
          <a:off x="8483111" y="70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153251</xdr:rowOff>
    </xdr:from>
    <xdr:ext cx="534377" cy="259045"/>
    <xdr:sp macro="" textlink="">
      <xdr:nvSpPr>
        <xdr:cNvPr id="141" name="n_3aveValue【道路】&#10;一人当たり延長">
          <a:extLst>
            <a:ext uri="{FF2B5EF4-FFF2-40B4-BE49-F238E27FC236}">
              <a16:creationId xmlns:a16="http://schemas.microsoft.com/office/drawing/2014/main" id="{00000000-0008-0000-0D00-00008D000000}"/>
            </a:ext>
          </a:extLst>
        </xdr:cNvPr>
        <xdr:cNvSpPr txBox="1"/>
      </xdr:nvSpPr>
      <xdr:spPr>
        <a:xfrm>
          <a:off x="7594111" y="70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147733</xdr:rowOff>
    </xdr:from>
    <xdr:ext cx="534377" cy="259045"/>
    <xdr:sp macro="" textlink="">
      <xdr:nvSpPr>
        <xdr:cNvPr id="142" name="n_4aveValue【道路】&#10;一人当たり延長">
          <a:extLst>
            <a:ext uri="{FF2B5EF4-FFF2-40B4-BE49-F238E27FC236}">
              <a16:creationId xmlns:a16="http://schemas.microsoft.com/office/drawing/2014/main" id="{00000000-0008-0000-0D00-00008E000000}"/>
            </a:ext>
          </a:extLst>
        </xdr:cNvPr>
        <xdr:cNvSpPr txBox="1"/>
      </xdr:nvSpPr>
      <xdr:spPr>
        <a:xfrm>
          <a:off x="6705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22671</xdr:rowOff>
    </xdr:from>
    <xdr:ext cx="599010" cy="259045"/>
    <xdr:sp macro="" textlink="">
      <xdr:nvSpPr>
        <xdr:cNvPr id="143" name="n_1mainValue【道路】&#10;一人当たり延長">
          <a:extLst>
            <a:ext uri="{FF2B5EF4-FFF2-40B4-BE49-F238E27FC236}">
              <a16:creationId xmlns:a16="http://schemas.microsoft.com/office/drawing/2014/main" id="{00000000-0008-0000-0D00-00008F000000}"/>
            </a:ext>
          </a:extLst>
        </xdr:cNvPr>
        <xdr:cNvSpPr txBox="1"/>
      </xdr:nvSpPr>
      <xdr:spPr>
        <a:xfrm>
          <a:off x="9327094" y="619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481</xdr:rowOff>
    </xdr:from>
    <xdr:ext cx="599010" cy="259045"/>
    <xdr:sp macro="" textlink="">
      <xdr:nvSpPr>
        <xdr:cNvPr id="144" name="n_2mainValue【道路】&#10;一人当たり延長">
          <a:extLst>
            <a:ext uri="{FF2B5EF4-FFF2-40B4-BE49-F238E27FC236}">
              <a16:creationId xmlns:a16="http://schemas.microsoft.com/office/drawing/2014/main" id="{00000000-0008-0000-0D00-000090000000}"/>
            </a:ext>
          </a:extLst>
        </xdr:cNvPr>
        <xdr:cNvSpPr txBox="1"/>
      </xdr:nvSpPr>
      <xdr:spPr>
        <a:xfrm>
          <a:off x="8450794" y="61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168783</xdr:rowOff>
    </xdr:from>
    <xdr:ext cx="599010" cy="259045"/>
    <xdr:sp macro="" textlink="">
      <xdr:nvSpPr>
        <xdr:cNvPr id="145" name="n_3mainValue【道路】&#10;一人当たり延長">
          <a:extLst>
            <a:ext uri="{FF2B5EF4-FFF2-40B4-BE49-F238E27FC236}">
              <a16:creationId xmlns:a16="http://schemas.microsoft.com/office/drawing/2014/main" id="{00000000-0008-0000-0D00-000091000000}"/>
            </a:ext>
          </a:extLst>
        </xdr:cNvPr>
        <xdr:cNvSpPr txBox="1"/>
      </xdr:nvSpPr>
      <xdr:spPr>
        <a:xfrm>
          <a:off x="7561794" y="61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5668</xdr:rowOff>
    </xdr:from>
    <xdr:ext cx="599010" cy="259045"/>
    <xdr:sp macro="" textlink="">
      <xdr:nvSpPr>
        <xdr:cNvPr id="146" name="n_4mainValue【道路】&#10;一人当たり延長">
          <a:extLst>
            <a:ext uri="{FF2B5EF4-FFF2-40B4-BE49-F238E27FC236}">
              <a16:creationId xmlns:a16="http://schemas.microsoft.com/office/drawing/2014/main" id="{00000000-0008-0000-0D00-000092000000}"/>
            </a:ext>
          </a:extLst>
        </xdr:cNvPr>
        <xdr:cNvSpPr txBox="1"/>
      </xdr:nvSpPr>
      <xdr:spPr>
        <a:xfrm>
          <a:off x="6672794" y="617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D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D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D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D00-0000AF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D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D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a:extLst>
            <a:ext uri="{FF2B5EF4-FFF2-40B4-BE49-F238E27FC236}">
              <a16:creationId xmlns:a16="http://schemas.microsoft.com/office/drawing/2014/main" id="{00000000-0008-0000-0D00-0000B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a:extLst>
            <a:ext uri="{FF2B5EF4-FFF2-40B4-BE49-F238E27FC236}">
              <a16:creationId xmlns:a16="http://schemas.microsoft.com/office/drawing/2014/main" id="{00000000-0008-0000-0D00-0000B3000000}"/>
            </a:ext>
          </a:extLst>
        </xdr:cNvPr>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a:extLst>
            <a:ext uri="{FF2B5EF4-FFF2-40B4-BE49-F238E27FC236}">
              <a16:creationId xmlns:a16="http://schemas.microsoft.com/office/drawing/2014/main" id="{00000000-0008-0000-0D00-0000B4000000}"/>
            </a:ext>
          </a:extLst>
        </xdr:cNvPr>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96520</xdr:rowOff>
    </xdr:from>
    <xdr:to>
      <xdr:col>24</xdr:col>
      <xdr:colOff>114300</xdr:colOff>
      <xdr:row>56</xdr:row>
      <xdr:rowOff>26670</xdr:rowOff>
    </xdr:to>
    <xdr:sp macro="" textlink="">
      <xdr:nvSpPr>
        <xdr:cNvPr id="186" name="楕円 185">
          <a:extLst>
            <a:ext uri="{FF2B5EF4-FFF2-40B4-BE49-F238E27FC236}">
              <a16:creationId xmlns:a16="http://schemas.microsoft.com/office/drawing/2014/main" id="{00000000-0008-0000-0D00-0000BA000000}"/>
            </a:ext>
          </a:extLst>
        </xdr:cNvPr>
        <xdr:cNvSpPr/>
      </xdr:nvSpPr>
      <xdr:spPr>
        <a:xfrm>
          <a:off x="4584700" y="95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11447</xdr:rowOff>
    </xdr:from>
    <xdr:ext cx="340478" cy="259045"/>
    <xdr:sp macro="" textlink="">
      <xdr:nvSpPr>
        <xdr:cNvPr id="187" name="【橋りょう・トンネル】&#10;有形固定資産減価償却率該当値テキスト">
          <a:extLst>
            <a:ext uri="{FF2B5EF4-FFF2-40B4-BE49-F238E27FC236}">
              <a16:creationId xmlns:a16="http://schemas.microsoft.com/office/drawing/2014/main" id="{00000000-0008-0000-0D00-0000BB000000}"/>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87630</xdr:rowOff>
    </xdr:from>
    <xdr:to>
      <xdr:col>20</xdr:col>
      <xdr:colOff>38100</xdr:colOff>
      <xdr:row>56</xdr:row>
      <xdr:rowOff>17780</xdr:rowOff>
    </xdr:to>
    <xdr:sp macro="" textlink="">
      <xdr:nvSpPr>
        <xdr:cNvPr id="188" name="楕円 187">
          <a:extLst>
            <a:ext uri="{FF2B5EF4-FFF2-40B4-BE49-F238E27FC236}">
              <a16:creationId xmlns:a16="http://schemas.microsoft.com/office/drawing/2014/main" id="{00000000-0008-0000-0D00-0000BC000000}"/>
            </a:ext>
          </a:extLst>
        </xdr:cNvPr>
        <xdr:cNvSpPr/>
      </xdr:nvSpPr>
      <xdr:spPr>
        <a:xfrm>
          <a:off x="3746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138430</xdr:rowOff>
    </xdr:from>
    <xdr:to>
      <xdr:col>24</xdr:col>
      <xdr:colOff>63500</xdr:colOff>
      <xdr:row>55</xdr:row>
      <xdr:rowOff>147320</xdr:rowOff>
    </xdr:to>
    <xdr:cxnSp macro="">
      <xdr:nvCxnSpPr>
        <xdr:cNvPr id="189" name="直線コネクタ 188">
          <a:extLst>
            <a:ext uri="{FF2B5EF4-FFF2-40B4-BE49-F238E27FC236}">
              <a16:creationId xmlns:a16="http://schemas.microsoft.com/office/drawing/2014/main" id="{00000000-0008-0000-0D00-0000BD000000}"/>
            </a:ext>
          </a:extLst>
        </xdr:cNvPr>
        <xdr:cNvCxnSpPr/>
      </xdr:nvCxnSpPr>
      <xdr:spPr>
        <a:xfrm>
          <a:off x="3797300" y="95681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D00-0000BE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D00-0000BF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D00-0000C0000000}"/>
            </a:ext>
          </a:extLst>
        </xdr:cNvPr>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64787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D00-0000C1000000}"/>
            </a:ext>
          </a:extLst>
        </xdr:cNvPr>
        <xdr:cNvSpPr txBox="1"/>
      </xdr:nvSpPr>
      <xdr:spPr>
        <a:xfrm>
          <a:off x="927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34307</xdr:rowOff>
    </xdr:from>
    <xdr:ext cx="340478" cy="259045"/>
    <xdr:sp macro="" textlink="">
      <xdr:nvSpPr>
        <xdr:cNvPr id="194" name="n_1mainValue【橋りょう・トンネル】&#10;有形固定資産減価償却率">
          <a:extLst>
            <a:ext uri="{FF2B5EF4-FFF2-40B4-BE49-F238E27FC236}">
              <a16:creationId xmlns:a16="http://schemas.microsoft.com/office/drawing/2014/main" id="{00000000-0008-0000-0D00-0000C2000000}"/>
            </a:ext>
          </a:extLst>
        </xdr:cNvPr>
        <xdr:cNvSpPr txBox="1"/>
      </xdr:nvSpPr>
      <xdr:spPr>
        <a:xfrm>
          <a:off x="3614361" y="929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2" name="テキスト ボックス 211">
          <a:extLst>
            <a:ext uri="{FF2B5EF4-FFF2-40B4-BE49-F238E27FC236}">
              <a16:creationId xmlns:a16="http://schemas.microsoft.com/office/drawing/2014/main" id="{00000000-0008-0000-0D00-0000D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4" name="テキスト ボックス 213">
          <a:extLst>
            <a:ext uri="{FF2B5EF4-FFF2-40B4-BE49-F238E27FC236}">
              <a16:creationId xmlns:a16="http://schemas.microsoft.com/office/drawing/2014/main" id="{00000000-0008-0000-0D00-0000D6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D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a:extLst>
            <a:ext uri="{FF2B5EF4-FFF2-40B4-BE49-F238E27FC236}">
              <a16:creationId xmlns:a16="http://schemas.microsoft.com/office/drawing/2014/main" id="{00000000-0008-0000-0D00-0000D8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D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D00-0000DB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0" name="直線コネクタ 219">
          <a:extLst>
            <a:ext uri="{FF2B5EF4-FFF2-40B4-BE49-F238E27FC236}">
              <a16:creationId xmlns:a16="http://schemas.microsoft.com/office/drawing/2014/main" id="{00000000-0008-0000-0D00-0000DC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D00-0000DD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22" name="直線コネクタ 221">
          <a:extLst>
            <a:ext uri="{FF2B5EF4-FFF2-40B4-BE49-F238E27FC236}">
              <a16:creationId xmlns:a16="http://schemas.microsoft.com/office/drawing/2014/main" id="{00000000-0008-0000-0D00-0000DE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D00-0000DF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24" name="フローチャート: 判断 223">
          <a:extLst>
            <a:ext uri="{FF2B5EF4-FFF2-40B4-BE49-F238E27FC236}">
              <a16:creationId xmlns:a16="http://schemas.microsoft.com/office/drawing/2014/main" id="{00000000-0008-0000-0D00-0000E0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25" name="フローチャート: 判断 224">
          <a:extLst>
            <a:ext uri="{FF2B5EF4-FFF2-40B4-BE49-F238E27FC236}">
              <a16:creationId xmlns:a16="http://schemas.microsoft.com/office/drawing/2014/main" id="{00000000-0008-0000-0D00-0000E1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26" name="フローチャート: 判断 225">
          <a:extLst>
            <a:ext uri="{FF2B5EF4-FFF2-40B4-BE49-F238E27FC236}">
              <a16:creationId xmlns:a16="http://schemas.microsoft.com/office/drawing/2014/main" id="{00000000-0008-0000-0D00-0000E2000000}"/>
            </a:ext>
          </a:extLst>
        </xdr:cNvPr>
        <xdr:cNvSpPr/>
      </xdr:nvSpPr>
      <xdr:spPr>
        <a:xfrm>
          <a:off x="8699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27" name="フローチャート: 判断 226">
          <a:extLst>
            <a:ext uri="{FF2B5EF4-FFF2-40B4-BE49-F238E27FC236}">
              <a16:creationId xmlns:a16="http://schemas.microsoft.com/office/drawing/2014/main" id="{00000000-0008-0000-0D00-0000E3000000}"/>
            </a:ext>
          </a:extLst>
        </xdr:cNvPr>
        <xdr:cNvSpPr/>
      </xdr:nvSpPr>
      <xdr:spPr>
        <a:xfrm>
          <a:off x="7810500" y="108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28" name="フローチャート: 判断 227">
          <a:extLst>
            <a:ext uri="{FF2B5EF4-FFF2-40B4-BE49-F238E27FC236}">
              <a16:creationId xmlns:a16="http://schemas.microsoft.com/office/drawing/2014/main" id="{00000000-0008-0000-0D00-0000E4000000}"/>
            </a:ext>
          </a:extLst>
        </xdr:cNvPr>
        <xdr:cNvSpPr/>
      </xdr:nvSpPr>
      <xdr:spPr>
        <a:xfrm>
          <a:off x="6921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D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D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15981</xdr:rowOff>
    </xdr:from>
    <xdr:to>
      <xdr:col>55</xdr:col>
      <xdr:colOff>50800</xdr:colOff>
      <xdr:row>64</xdr:row>
      <xdr:rowOff>117581</xdr:rowOff>
    </xdr:to>
    <xdr:sp macro="" textlink="">
      <xdr:nvSpPr>
        <xdr:cNvPr id="234" name="楕円 233">
          <a:extLst>
            <a:ext uri="{FF2B5EF4-FFF2-40B4-BE49-F238E27FC236}">
              <a16:creationId xmlns:a16="http://schemas.microsoft.com/office/drawing/2014/main" id="{00000000-0008-0000-0D00-0000EA000000}"/>
            </a:ext>
          </a:extLst>
        </xdr:cNvPr>
        <xdr:cNvSpPr/>
      </xdr:nvSpPr>
      <xdr:spPr>
        <a:xfrm>
          <a:off x="10426700" y="109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102358</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D00-0000EB000000}"/>
            </a:ext>
          </a:extLst>
        </xdr:cNvPr>
        <xdr:cNvSpPr txBox="1"/>
      </xdr:nvSpPr>
      <xdr:spPr>
        <a:xfrm>
          <a:off x="10515600" y="109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18085</xdr:rowOff>
    </xdr:from>
    <xdr:to>
      <xdr:col>50</xdr:col>
      <xdr:colOff>165100</xdr:colOff>
      <xdr:row>64</xdr:row>
      <xdr:rowOff>119685</xdr:rowOff>
    </xdr:to>
    <xdr:sp macro="" textlink="">
      <xdr:nvSpPr>
        <xdr:cNvPr id="236" name="楕円 235">
          <a:extLst>
            <a:ext uri="{FF2B5EF4-FFF2-40B4-BE49-F238E27FC236}">
              <a16:creationId xmlns:a16="http://schemas.microsoft.com/office/drawing/2014/main" id="{00000000-0008-0000-0D00-0000EC000000}"/>
            </a:ext>
          </a:extLst>
        </xdr:cNvPr>
        <xdr:cNvSpPr/>
      </xdr:nvSpPr>
      <xdr:spPr>
        <a:xfrm>
          <a:off x="9588500" y="109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66781</xdr:rowOff>
    </xdr:from>
    <xdr:to>
      <xdr:col>55</xdr:col>
      <xdr:colOff>0</xdr:colOff>
      <xdr:row>64</xdr:row>
      <xdr:rowOff>68885</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flipV="1">
          <a:off x="9639300" y="11039581"/>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D00-0000EE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2511</xdr:rowOff>
    </xdr:from>
    <xdr:ext cx="690189"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D00-0000EF000000}"/>
            </a:ext>
          </a:extLst>
        </xdr:cNvPr>
        <xdr:cNvSpPr txBox="1"/>
      </xdr:nvSpPr>
      <xdr:spPr>
        <a:xfrm>
          <a:off x="84052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155737</xdr:rowOff>
    </xdr:from>
    <xdr:ext cx="690189"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D00-0000F0000000}"/>
            </a:ext>
          </a:extLst>
        </xdr:cNvPr>
        <xdr:cNvSpPr txBox="1"/>
      </xdr:nvSpPr>
      <xdr:spPr>
        <a:xfrm>
          <a:off x="7516205" y="10614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8497</xdr:rowOff>
    </xdr:from>
    <xdr:ext cx="690189" cy="259045"/>
    <xdr:sp macro="" textlink="">
      <xdr:nvSpPr>
        <xdr:cNvPr id="241" name="n_4aveValue【橋りょう・トンネル】&#10;一人当たり有形固定資産（償却資産）額">
          <a:extLst>
            <a:ext uri="{FF2B5EF4-FFF2-40B4-BE49-F238E27FC236}">
              <a16:creationId xmlns:a16="http://schemas.microsoft.com/office/drawing/2014/main" id="{00000000-0008-0000-0D00-0000F1000000}"/>
            </a:ext>
          </a:extLst>
        </xdr:cNvPr>
        <xdr:cNvSpPr txBox="1"/>
      </xdr:nvSpPr>
      <xdr:spPr>
        <a:xfrm>
          <a:off x="6627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110812</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D00-0000F2000000}"/>
            </a:ext>
          </a:extLst>
        </xdr:cNvPr>
        <xdr:cNvSpPr txBox="1"/>
      </xdr:nvSpPr>
      <xdr:spPr>
        <a:xfrm>
          <a:off x="9359411" y="110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D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D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D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D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D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D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D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D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D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D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00000000-0008-0000-0D00-0000F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a:extLst>
            <a:ext uri="{FF2B5EF4-FFF2-40B4-BE49-F238E27FC236}">
              <a16:creationId xmlns:a16="http://schemas.microsoft.com/office/drawing/2014/main" id="{00000000-0008-0000-0D00-0000F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0000000-0008-0000-0D00-00000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00000000-0008-0000-0D00-00000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00000000-0008-0000-0D00-00000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00000000-0008-0000-0D00-00000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D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D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68" name="直線コネクタ 267">
          <a:extLst>
            <a:ext uri="{FF2B5EF4-FFF2-40B4-BE49-F238E27FC236}">
              <a16:creationId xmlns:a16="http://schemas.microsoft.com/office/drawing/2014/main" id="{00000000-0008-0000-0D00-00000C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00000000-0008-0000-0D00-00000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a:extLst>
            <a:ext uri="{FF2B5EF4-FFF2-40B4-BE49-F238E27FC236}">
              <a16:creationId xmlns:a16="http://schemas.microsoft.com/office/drawing/2014/main" id="{00000000-0008-0000-0D00-00000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00000000-0008-0000-0D00-00000F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72" name="直線コネクタ 271">
          <a:extLst>
            <a:ext uri="{FF2B5EF4-FFF2-40B4-BE49-F238E27FC236}">
              <a16:creationId xmlns:a16="http://schemas.microsoft.com/office/drawing/2014/main" id="{00000000-0008-0000-0D00-000010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D00-000011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4" name="フローチャート: 判断 273">
          <a:extLst>
            <a:ext uri="{FF2B5EF4-FFF2-40B4-BE49-F238E27FC236}">
              <a16:creationId xmlns:a16="http://schemas.microsoft.com/office/drawing/2014/main" id="{00000000-0008-0000-0D00-000012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75" name="フローチャート: 判断 274">
          <a:extLst>
            <a:ext uri="{FF2B5EF4-FFF2-40B4-BE49-F238E27FC236}">
              <a16:creationId xmlns:a16="http://schemas.microsoft.com/office/drawing/2014/main" id="{00000000-0008-0000-0D00-000013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76" name="フローチャート: 判断 275">
          <a:extLst>
            <a:ext uri="{FF2B5EF4-FFF2-40B4-BE49-F238E27FC236}">
              <a16:creationId xmlns:a16="http://schemas.microsoft.com/office/drawing/2014/main" id="{00000000-0008-0000-0D00-000014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77" name="フローチャート: 判断 276">
          <a:extLst>
            <a:ext uri="{FF2B5EF4-FFF2-40B4-BE49-F238E27FC236}">
              <a16:creationId xmlns:a16="http://schemas.microsoft.com/office/drawing/2014/main" id="{00000000-0008-0000-0D00-000015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78" name="フローチャート: 判断 277">
          <a:extLst>
            <a:ext uri="{FF2B5EF4-FFF2-40B4-BE49-F238E27FC236}">
              <a16:creationId xmlns:a16="http://schemas.microsoft.com/office/drawing/2014/main" id="{00000000-0008-0000-0D00-000016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D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D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D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D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121194</xdr:rowOff>
    </xdr:from>
    <xdr:to>
      <xdr:col>24</xdr:col>
      <xdr:colOff>114300</xdr:colOff>
      <xdr:row>82</xdr:row>
      <xdr:rowOff>51344</xdr:rowOff>
    </xdr:to>
    <xdr:sp macro="" textlink="">
      <xdr:nvSpPr>
        <xdr:cNvPr id="284" name="楕円 283">
          <a:extLst>
            <a:ext uri="{FF2B5EF4-FFF2-40B4-BE49-F238E27FC236}">
              <a16:creationId xmlns:a16="http://schemas.microsoft.com/office/drawing/2014/main" id="{00000000-0008-0000-0D00-00001C010000}"/>
            </a:ext>
          </a:extLst>
        </xdr:cNvPr>
        <xdr:cNvSpPr/>
      </xdr:nvSpPr>
      <xdr:spPr>
        <a:xfrm>
          <a:off x="4584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144071</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D00-00001D010000}"/>
            </a:ext>
          </a:extLst>
        </xdr:cNvPr>
        <xdr:cNvSpPr txBox="1"/>
      </xdr:nvSpPr>
      <xdr:spPr>
        <a:xfrm>
          <a:off x="4673600"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286" name="楕円 285">
          <a:extLst>
            <a:ext uri="{FF2B5EF4-FFF2-40B4-BE49-F238E27FC236}">
              <a16:creationId xmlns:a16="http://schemas.microsoft.com/office/drawing/2014/main" id="{00000000-0008-0000-0D00-00001E010000}"/>
            </a:ext>
          </a:extLst>
        </xdr:cNvPr>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155666</xdr:rowOff>
    </xdr:to>
    <xdr:cxnSp macro="">
      <xdr:nvCxnSpPr>
        <xdr:cNvPr id="287" name="直線コネクタ 286">
          <a:extLst>
            <a:ext uri="{FF2B5EF4-FFF2-40B4-BE49-F238E27FC236}">
              <a16:creationId xmlns:a16="http://schemas.microsoft.com/office/drawing/2014/main" id="{00000000-0008-0000-0D00-00001F010000}"/>
            </a:ext>
          </a:extLst>
        </xdr:cNvPr>
        <xdr:cNvCxnSpPr/>
      </xdr:nvCxnSpPr>
      <xdr:spPr>
        <a:xfrm flipV="1">
          <a:off x="3797300" y="1405944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288" name="楕円 287">
          <a:extLst>
            <a:ext uri="{FF2B5EF4-FFF2-40B4-BE49-F238E27FC236}">
              <a16:creationId xmlns:a16="http://schemas.microsoft.com/office/drawing/2014/main" id="{00000000-0008-0000-0D00-000020010000}"/>
            </a:ext>
          </a:extLst>
        </xdr:cNvPr>
        <xdr:cNvSpPr/>
      </xdr:nvSpPr>
      <xdr:spPr>
        <a:xfrm>
          <a:off x="2857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155666</xdr:rowOff>
    </xdr:to>
    <xdr:cxnSp macro="">
      <xdr:nvCxnSpPr>
        <xdr:cNvPr id="289" name="直線コネクタ 288">
          <a:extLst>
            <a:ext uri="{FF2B5EF4-FFF2-40B4-BE49-F238E27FC236}">
              <a16:creationId xmlns:a16="http://schemas.microsoft.com/office/drawing/2014/main" id="{00000000-0008-0000-0D00-000021010000}"/>
            </a:ext>
          </a:extLst>
        </xdr:cNvPr>
        <xdr:cNvCxnSpPr/>
      </xdr:nvCxnSpPr>
      <xdr:spPr>
        <a:xfrm>
          <a:off x="2908300" y="1414435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290" name="楕円 289">
          <a:extLst>
            <a:ext uri="{FF2B5EF4-FFF2-40B4-BE49-F238E27FC236}">
              <a16:creationId xmlns:a16="http://schemas.microsoft.com/office/drawing/2014/main" id="{00000000-0008-0000-0D00-000022010000}"/>
            </a:ext>
          </a:extLst>
        </xdr:cNvPr>
        <xdr:cNvSpPr/>
      </xdr:nvSpPr>
      <xdr:spPr>
        <a:xfrm>
          <a:off x="1968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85452</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2019300" y="141378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160382</xdr:rowOff>
    </xdr:from>
    <xdr:to>
      <xdr:col>6</xdr:col>
      <xdr:colOff>38100</xdr:colOff>
      <xdr:row>82</xdr:row>
      <xdr:rowOff>90532</xdr:rowOff>
    </xdr:to>
    <xdr:sp macro="" textlink="">
      <xdr:nvSpPr>
        <xdr:cNvPr id="292" name="楕円 291">
          <a:extLst>
            <a:ext uri="{FF2B5EF4-FFF2-40B4-BE49-F238E27FC236}">
              <a16:creationId xmlns:a16="http://schemas.microsoft.com/office/drawing/2014/main" id="{00000000-0008-0000-0D00-000024010000}"/>
            </a:ext>
          </a:extLst>
        </xdr:cNvPr>
        <xdr:cNvSpPr/>
      </xdr:nvSpPr>
      <xdr:spPr>
        <a:xfrm>
          <a:off x="1079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39732</xdr:rowOff>
    </xdr:from>
    <xdr:to>
      <xdr:col>10</xdr:col>
      <xdr:colOff>114300</xdr:colOff>
      <xdr:row>82</xdr:row>
      <xdr:rowOff>78921</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130300" y="140986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D00-000026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D00-000027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D00-000028010000}"/>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D00-000029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51543</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D00-00002A010000}"/>
            </a:ext>
          </a:extLst>
        </xdr:cNvPr>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D00-00002B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00" name="n_3mainValue【公営住宅】&#10;有形固定資産減価償却率">
          <a:extLst>
            <a:ext uri="{FF2B5EF4-FFF2-40B4-BE49-F238E27FC236}">
              <a16:creationId xmlns:a16="http://schemas.microsoft.com/office/drawing/2014/main" id="{00000000-0008-0000-0D00-00002C010000}"/>
            </a:ext>
          </a:extLst>
        </xdr:cNvPr>
        <xdr:cNvSpPr txBox="1"/>
      </xdr:nvSpPr>
      <xdr:spPr>
        <a:xfrm>
          <a:off x="1816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301" name="n_4mainValue【公営住宅】&#10;有形固定資産減価償却率">
          <a:extLst>
            <a:ext uri="{FF2B5EF4-FFF2-40B4-BE49-F238E27FC236}">
              <a16:creationId xmlns:a16="http://schemas.microsoft.com/office/drawing/2014/main" id="{00000000-0008-0000-0D00-00002D010000}"/>
            </a:ext>
          </a:extLst>
        </xdr:cNvPr>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D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D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D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D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23" name="直線コネクタ 322">
          <a:extLst>
            <a:ext uri="{FF2B5EF4-FFF2-40B4-BE49-F238E27FC236}">
              <a16:creationId xmlns:a16="http://schemas.microsoft.com/office/drawing/2014/main" id="{00000000-0008-0000-0D00-000043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D00-000044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D00-000046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D00-000048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29" name="フローチャート: 判断 328">
          <a:extLst>
            <a:ext uri="{FF2B5EF4-FFF2-40B4-BE49-F238E27FC236}">
              <a16:creationId xmlns:a16="http://schemas.microsoft.com/office/drawing/2014/main" id="{00000000-0008-0000-0D00-000049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30" name="フローチャート: 判断 329">
          <a:extLst>
            <a:ext uri="{FF2B5EF4-FFF2-40B4-BE49-F238E27FC236}">
              <a16:creationId xmlns:a16="http://schemas.microsoft.com/office/drawing/2014/main" id="{00000000-0008-0000-0D00-00004A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31" name="フローチャート: 判断 330">
          <a:extLst>
            <a:ext uri="{FF2B5EF4-FFF2-40B4-BE49-F238E27FC236}">
              <a16:creationId xmlns:a16="http://schemas.microsoft.com/office/drawing/2014/main" id="{00000000-0008-0000-0D00-00004B010000}"/>
            </a:ext>
          </a:extLst>
        </xdr:cNvPr>
        <xdr:cNvSpPr/>
      </xdr:nvSpPr>
      <xdr:spPr>
        <a:xfrm>
          <a:off x="8699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32" name="フローチャート: 判断 331">
          <a:extLst>
            <a:ext uri="{FF2B5EF4-FFF2-40B4-BE49-F238E27FC236}">
              <a16:creationId xmlns:a16="http://schemas.microsoft.com/office/drawing/2014/main" id="{00000000-0008-0000-0D00-00004C010000}"/>
            </a:ext>
          </a:extLst>
        </xdr:cNvPr>
        <xdr:cNvSpPr/>
      </xdr:nvSpPr>
      <xdr:spPr>
        <a:xfrm>
          <a:off x="7810500" y="145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33" name="フローチャート: 判断 332">
          <a:extLst>
            <a:ext uri="{FF2B5EF4-FFF2-40B4-BE49-F238E27FC236}">
              <a16:creationId xmlns:a16="http://schemas.microsoft.com/office/drawing/2014/main" id="{00000000-0008-0000-0D00-00004D010000}"/>
            </a:ext>
          </a:extLst>
        </xdr:cNvPr>
        <xdr:cNvSpPr/>
      </xdr:nvSpPr>
      <xdr:spPr>
        <a:xfrm>
          <a:off x="6921500" y="145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162682</xdr:rowOff>
    </xdr:from>
    <xdr:to>
      <xdr:col>55</xdr:col>
      <xdr:colOff>50800</xdr:colOff>
      <xdr:row>84</xdr:row>
      <xdr:rowOff>92832</xdr:rowOff>
    </xdr:to>
    <xdr:sp macro="" textlink="">
      <xdr:nvSpPr>
        <xdr:cNvPr id="339" name="楕円 338">
          <a:extLst>
            <a:ext uri="{FF2B5EF4-FFF2-40B4-BE49-F238E27FC236}">
              <a16:creationId xmlns:a16="http://schemas.microsoft.com/office/drawing/2014/main" id="{00000000-0008-0000-0D00-000053010000}"/>
            </a:ext>
          </a:extLst>
        </xdr:cNvPr>
        <xdr:cNvSpPr/>
      </xdr:nvSpPr>
      <xdr:spPr>
        <a:xfrm>
          <a:off x="10426700" y="14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14109</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D00-000054010000}"/>
            </a:ext>
          </a:extLst>
        </xdr:cNvPr>
        <xdr:cNvSpPr txBox="1"/>
      </xdr:nvSpPr>
      <xdr:spPr>
        <a:xfrm>
          <a:off x="10515600" y="142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126471</xdr:rowOff>
    </xdr:from>
    <xdr:to>
      <xdr:col>50</xdr:col>
      <xdr:colOff>165100</xdr:colOff>
      <xdr:row>84</xdr:row>
      <xdr:rowOff>56621</xdr:rowOff>
    </xdr:to>
    <xdr:sp macro="" textlink="">
      <xdr:nvSpPr>
        <xdr:cNvPr id="341" name="楕円 340">
          <a:extLst>
            <a:ext uri="{FF2B5EF4-FFF2-40B4-BE49-F238E27FC236}">
              <a16:creationId xmlns:a16="http://schemas.microsoft.com/office/drawing/2014/main" id="{00000000-0008-0000-0D00-000055010000}"/>
            </a:ext>
          </a:extLst>
        </xdr:cNvPr>
        <xdr:cNvSpPr/>
      </xdr:nvSpPr>
      <xdr:spPr>
        <a:xfrm>
          <a:off x="9588500" y="143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5821</xdr:rowOff>
    </xdr:from>
    <xdr:to>
      <xdr:col>55</xdr:col>
      <xdr:colOff>0</xdr:colOff>
      <xdr:row>84</xdr:row>
      <xdr:rowOff>42032</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9639300" y="14407621"/>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131501</xdr:rowOff>
    </xdr:from>
    <xdr:to>
      <xdr:col>46</xdr:col>
      <xdr:colOff>38100</xdr:colOff>
      <xdr:row>84</xdr:row>
      <xdr:rowOff>61651</xdr:rowOff>
    </xdr:to>
    <xdr:sp macro="" textlink="">
      <xdr:nvSpPr>
        <xdr:cNvPr id="343" name="楕円 342">
          <a:extLst>
            <a:ext uri="{FF2B5EF4-FFF2-40B4-BE49-F238E27FC236}">
              <a16:creationId xmlns:a16="http://schemas.microsoft.com/office/drawing/2014/main" id="{00000000-0008-0000-0D00-000057010000}"/>
            </a:ext>
          </a:extLst>
        </xdr:cNvPr>
        <xdr:cNvSpPr/>
      </xdr:nvSpPr>
      <xdr:spPr>
        <a:xfrm>
          <a:off x="8699500" y="143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5821</xdr:rowOff>
    </xdr:from>
    <xdr:to>
      <xdr:col>50</xdr:col>
      <xdr:colOff>114300</xdr:colOff>
      <xdr:row>84</xdr:row>
      <xdr:rowOff>10851</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flipV="1">
          <a:off x="8750300" y="144076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149058</xdr:rowOff>
    </xdr:from>
    <xdr:to>
      <xdr:col>41</xdr:col>
      <xdr:colOff>101600</xdr:colOff>
      <xdr:row>84</xdr:row>
      <xdr:rowOff>79208</xdr:rowOff>
    </xdr:to>
    <xdr:sp macro="" textlink="">
      <xdr:nvSpPr>
        <xdr:cNvPr id="345" name="楕円 344">
          <a:extLst>
            <a:ext uri="{FF2B5EF4-FFF2-40B4-BE49-F238E27FC236}">
              <a16:creationId xmlns:a16="http://schemas.microsoft.com/office/drawing/2014/main" id="{00000000-0008-0000-0D00-000059010000}"/>
            </a:ext>
          </a:extLst>
        </xdr:cNvPr>
        <xdr:cNvSpPr/>
      </xdr:nvSpPr>
      <xdr:spPr>
        <a:xfrm>
          <a:off x="7810500" y="143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10851</xdr:rowOff>
    </xdr:from>
    <xdr:to>
      <xdr:col>45</xdr:col>
      <xdr:colOff>177800</xdr:colOff>
      <xdr:row>84</xdr:row>
      <xdr:rowOff>28408</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flipV="1">
          <a:off x="7861300" y="1441265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157012</xdr:rowOff>
    </xdr:from>
    <xdr:to>
      <xdr:col>36</xdr:col>
      <xdr:colOff>165100</xdr:colOff>
      <xdr:row>84</xdr:row>
      <xdr:rowOff>87162</xdr:rowOff>
    </xdr:to>
    <xdr:sp macro="" textlink="">
      <xdr:nvSpPr>
        <xdr:cNvPr id="347" name="楕円 346">
          <a:extLst>
            <a:ext uri="{FF2B5EF4-FFF2-40B4-BE49-F238E27FC236}">
              <a16:creationId xmlns:a16="http://schemas.microsoft.com/office/drawing/2014/main" id="{00000000-0008-0000-0D00-00005B010000}"/>
            </a:ext>
          </a:extLst>
        </xdr:cNvPr>
        <xdr:cNvSpPr/>
      </xdr:nvSpPr>
      <xdr:spPr>
        <a:xfrm>
          <a:off x="6921500" y="143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28408</xdr:rowOff>
    </xdr:from>
    <xdr:to>
      <xdr:col>41</xdr:col>
      <xdr:colOff>50800</xdr:colOff>
      <xdr:row>84</xdr:row>
      <xdr:rowOff>36362</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flipV="1">
          <a:off x="6972300" y="14430208"/>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49" name="n_1aveValue【公営住宅】&#10;一人当たり面積">
          <a:extLst>
            <a:ext uri="{FF2B5EF4-FFF2-40B4-BE49-F238E27FC236}">
              <a16:creationId xmlns:a16="http://schemas.microsoft.com/office/drawing/2014/main" id="{00000000-0008-0000-0D00-00005D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31884</xdr:rowOff>
    </xdr:from>
    <xdr:ext cx="469744" cy="259045"/>
    <xdr:sp macro="" textlink="">
      <xdr:nvSpPr>
        <xdr:cNvPr id="350" name="n_2aveValue【公営住宅】&#10;一人当たり面積">
          <a:extLst>
            <a:ext uri="{FF2B5EF4-FFF2-40B4-BE49-F238E27FC236}">
              <a16:creationId xmlns:a16="http://schemas.microsoft.com/office/drawing/2014/main" id="{00000000-0008-0000-0D00-00005E010000}"/>
            </a:ext>
          </a:extLst>
        </xdr:cNvPr>
        <xdr:cNvSpPr txBox="1"/>
      </xdr:nvSpPr>
      <xdr:spPr>
        <a:xfrm>
          <a:off x="8515427" y="146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33256</xdr:rowOff>
    </xdr:from>
    <xdr:ext cx="469744" cy="259045"/>
    <xdr:sp macro="" textlink="">
      <xdr:nvSpPr>
        <xdr:cNvPr id="351" name="n_3aveValue【公営住宅】&#10;一人当たり面積">
          <a:extLst>
            <a:ext uri="{FF2B5EF4-FFF2-40B4-BE49-F238E27FC236}">
              <a16:creationId xmlns:a16="http://schemas.microsoft.com/office/drawing/2014/main" id="{00000000-0008-0000-0D00-00005F010000}"/>
            </a:ext>
          </a:extLst>
        </xdr:cNvPr>
        <xdr:cNvSpPr txBox="1"/>
      </xdr:nvSpPr>
      <xdr:spPr>
        <a:xfrm>
          <a:off x="7626427" y="14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44959</xdr:rowOff>
    </xdr:from>
    <xdr:ext cx="469744" cy="259045"/>
    <xdr:sp macro="" textlink="">
      <xdr:nvSpPr>
        <xdr:cNvPr id="352" name="n_4aveValue【公営住宅】&#10;一人当たり面積">
          <a:extLst>
            <a:ext uri="{FF2B5EF4-FFF2-40B4-BE49-F238E27FC236}">
              <a16:creationId xmlns:a16="http://schemas.microsoft.com/office/drawing/2014/main" id="{00000000-0008-0000-0D00-000060010000}"/>
            </a:ext>
          </a:extLst>
        </xdr:cNvPr>
        <xdr:cNvSpPr txBox="1"/>
      </xdr:nvSpPr>
      <xdr:spPr>
        <a:xfrm>
          <a:off x="6737427" y="146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73148</xdr:rowOff>
    </xdr:from>
    <xdr:ext cx="469744" cy="259045"/>
    <xdr:sp macro="" textlink="">
      <xdr:nvSpPr>
        <xdr:cNvPr id="353" name="n_1mainValue【公営住宅】&#10;一人当たり面積">
          <a:extLst>
            <a:ext uri="{FF2B5EF4-FFF2-40B4-BE49-F238E27FC236}">
              <a16:creationId xmlns:a16="http://schemas.microsoft.com/office/drawing/2014/main" id="{00000000-0008-0000-0D00-000061010000}"/>
            </a:ext>
          </a:extLst>
        </xdr:cNvPr>
        <xdr:cNvSpPr txBox="1"/>
      </xdr:nvSpPr>
      <xdr:spPr>
        <a:xfrm>
          <a:off x="9391727" y="1413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78178</xdr:rowOff>
    </xdr:from>
    <xdr:ext cx="469744" cy="259045"/>
    <xdr:sp macro="" textlink="">
      <xdr:nvSpPr>
        <xdr:cNvPr id="354" name="n_2mainValue【公営住宅】&#10;一人当たり面積">
          <a:extLst>
            <a:ext uri="{FF2B5EF4-FFF2-40B4-BE49-F238E27FC236}">
              <a16:creationId xmlns:a16="http://schemas.microsoft.com/office/drawing/2014/main" id="{00000000-0008-0000-0D00-000062010000}"/>
            </a:ext>
          </a:extLst>
        </xdr:cNvPr>
        <xdr:cNvSpPr txBox="1"/>
      </xdr:nvSpPr>
      <xdr:spPr>
        <a:xfrm>
          <a:off x="8515427" y="141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95735</xdr:rowOff>
    </xdr:from>
    <xdr:ext cx="469744" cy="259045"/>
    <xdr:sp macro="" textlink="">
      <xdr:nvSpPr>
        <xdr:cNvPr id="355" name="n_3mainValue【公営住宅】&#10;一人当たり面積">
          <a:extLst>
            <a:ext uri="{FF2B5EF4-FFF2-40B4-BE49-F238E27FC236}">
              <a16:creationId xmlns:a16="http://schemas.microsoft.com/office/drawing/2014/main" id="{00000000-0008-0000-0D00-000063010000}"/>
            </a:ext>
          </a:extLst>
        </xdr:cNvPr>
        <xdr:cNvSpPr txBox="1"/>
      </xdr:nvSpPr>
      <xdr:spPr>
        <a:xfrm>
          <a:off x="7626427" y="1415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103689</xdr:rowOff>
    </xdr:from>
    <xdr:ext cx="469744" cy="259045"/>
    <xdr:sp macro="" textlink="">
      <xdr:nvSpPr>
        <xdr:cNvPr id="356" name="n_4mainValue【公営住宅】&#10;一人当たり面積">
          <a:extLst>
            <a:ext uri="{FF2B5EF4-FFF2-40B4-BE49-F238E27FC236}">
              <a16:creationId xmlns:a16="http://schemas.microsoft.com/office/drawing/2014/main" id="{00000000-0008-0000-0D00-000064010000}"/>
            </a:ext>
          </a:extLst>
        </xdr:cNvPr>
        <xdr:cNvSpPr txBox="1"/>
      </xdr:nvSpPr>
      <xdr:spPr>
        <a:xfrm>
          <a:off x="6737427" y="14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D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D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00000000-0008-0000-0D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00000000-0008-0000-0D00-00007F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00000000-0008-0000-0D00-000081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00000000-0008-0000-0D00-000083010000}"/>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88" name="フローチャート: 判断 387">
          <a:extLst>
            <a:ext uri="{FF2B5EF4-FFF2-40B4-BE49-F238E27FC236}">
              <a16:creationId xmlns:a16="http://schemas.microsoft.com/office/drawing/2014/main" id="{00000000-0008-0000-0D00-000084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389" name="フローチャート: 判断 388">
          <a:extLst>
            <a:ext uri="{FF2B5EF4-FFF2-40B4-BE49-F238E27FC236}">
              <a16:creationId xmlns:a16="http://schemas.microsoft.com/office/drawing/2014/main" id="{00000000-0008-0000-0D00-000085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90" name="フローチャート: 判断 389">
          <a:extLst>
            <a:ext uri="{FF2B5EF4-FFF2-40B4-BE49-F238E27FC236}">
              <a16:creationId xmlns:a16="http://schemas.microsoft.com/office/drawing/2014/main" id="{00000000-0008-0000-0D00-000086010000}"/>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91" name="フローチャート: 判断 390">
          <a:extLst>
            <a:ext uri="{FF2B5EF4-FFF2-40B4-BE49-F238E27FC236}">
              <a16:creationId xmlns:a16="http://schemas.microsoft.com/office/drawing/2014/main" id="{00000000-0008-0000-0D00-000087010000}"/>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392" name="フローチャート: 判断 391">
          <a:extLst>
            <a:ext uri="{FF2B5EF4-FFF2-40B4-BE49-F238E27FC236}">
              <a16:creationId xmlns:a16="http://schemas.microsoft.com/office/drawing/2014/main" id="{00000000-0008-0000-0D00-000088010000}"/>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D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398" name="楕円 397">
          <a:extLst>
            <a:ext uri="{FF2B5EF4-FFF2-40B4-BE49-F238E27FC236}">
              <a16:creationId xmlns:a16="http://schemas.microsoft.com/office/drawing/2014/main" id="{00000000-0008-0000-0D00-00008E010000}"/>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00000000-0008-0000-0D00-00008F010000}"/>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23768</xdr:rowOff>
    </xdr:from>
    <xdr:to>
      <xdr:col>20</xdr:col>
      <xdr:colOff>38100</xdr:colOff>
      <xdr:row>105</xdr:row>
      <xdr:rowOff>125368</xdr:rowOff>
    </xdr:to>
    <xdr:sp macro="" textlink="">
      <xdr:nvSpPr>
        <xdr:cNvPr id="400" name="楕円 399">
          <a:extLst>
            <a:ext uri="{FF2B5EF4-FFF2-40B4-BE49-F238E27FC236}">
              <a16:creationId xmlns:a16="http://schemas.microsoft.com/office/drawing/2014/main" id="{00000000-0008-0000-0D00-000090010000}"/>
            </a:ext>
          </a:extLst>
        </xdr:cNvPr>
        <xdr:cNvSpPr/>
      </xdr:nvSpPr>
      <xdr:spPr>
        <a:xfrm>
          <a:off x="3746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100693</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3797300" y="180768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02" name="楕円 401">
          <a:extLst>
            <a:ext uri="{FF2B5EF4-FFF2-40B4-BE49-F238E27FC236}">
              <a16:creationId xmlns:a16="http://schemas.microsoft.com/office/drawing/2014/main" id="{00000000-0008-0000-0D00-000092010000}"/>
            </a:ext>
          </a:extLst>
        </xdr:cNvPr>
        <xdr:cNvSpPr/>
      </xdr:nvSpPr>
      <xdr:spPr>
        <a:xfrm>
          <a:off x="2857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74568</xdr:rowOff>
    </xdr:to>
    <xdr:cxnSp macro="">
      <xdr:nvCxnSpPr>
        <xdr:cNvPr id="403" name="直線コネクタ 402">
          <a:extLst>
            <a:ext uri="{FF2B5EF4-FFF2-40B4-BE49-F238E27FC236}">
              <a16:creationId xmlns:a16="http://schemas.microsoft.com/office/drawing/2014/main" id="{00000000-0008-0000-0D00-000093010000}"/>
            </a:ext>
          </a:extLst>
        </xdr:cNvPr>
        <xdr:cNvCxnSpPr/>
      </xdr:nvCxnSpPr>
      <xdr:spPr>
        <a:xfrm>
          <a:off x="2908300" y="180588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04" name="楕円 403">
          <a:extLst>
            <a:ext uri="{FF2B5EF4-FFF2-40B4-BE49-F238E27FC236}">
              <a16:creationId xmlns:a16="http://schemas.microsoft.com/office/drawing/2014/main" id="{00000000-0008-0000-0D00-000094010000}"/>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56606</xdr:rowOff>
    </xdr:to>
    <xdr:cxnSp macro="">
      <xdr:nvCxnSpPr>
        <xdr:cNvPr id="405" name="直線コネクタ 404">
          <a:extLst>
            <a:ext uri="{FF2B5EF4-FFF2-40B4-BE49-F238E27FC236}">
              <a16:creationId xmlns:a16="http://schemas.microsoft.com/office/drawing/2014/main" id="{00000000-0008-0000-0D00-000095010000}"/>
            </a:ext>
          </a:extLst>
        </xdr:cNvPr>
        <xdr:cNvCxnSpPr/>
      </xdr:nvCxnSpPr>
      <xdr:spPr>
        <a:xfrm>
          <a:off x="2019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06" name="楕円 405">
          <a:extLst>
            <a:ext uri="{FF2B5EF4-FFF2-40B4-BE49-F238E27FC236}">
              <a16:creationId xmlns:a16="http://schemas.microsoft.com/office/drawing/2014/main" id="{00000000-0008-0000-0D00-000096010000}"/>
            </a:ext>
          </a:extLst>
        </xdr:cNvPr>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23949</xdr:rowOff>
    </xdr:to>
    <xdr:cxnSp macro="">
      <xdr:nvCxnSpPr>
        <xdr:cNvPr id="407" name="直線コネクタ 406">
          <a:extLst>
            <a:ext uri="{FF2B5EF4-FFF2-40B4-BE49-F238E27FC236}">
              <a16:creationId xmlns:a16="http://schemas.microsoft.com/office/drawing/2014/main" id="{00000000-0008-0000-0D00-000097010000}"/>
            </a:ext>
          </a:extLst>
        </xdr:cNvPr>
        <xdr:cNvCxnSpPr/>
      </xdr:nvCxnSpPr>
      <xdr:spPr>
        <a:xfrm>
          <a:off x="1130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D00-000098010000}"/>
            </a:ext>
          </a:extLst>
        </xdr:cNvPr>
        <xdr:cNvSpPr txBox="1"/>
      </xdr:nvSpPr>
      <xdr:spPr>
        <a:xfrm>
          <a:off x="3582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D00-000099010000}"/>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D00-00009A010000}"/>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D00-00009B010000}"/>
            </a:ext>
          </a:extLst>
        </xdr:cNvPr>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116495</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D00-00009C010000}"/>
            </a:ext>
          </a:extLst>
        </xdr:cNvPr>
        <xdr:cNvSpPr txBox="1"/>
      </xdr:nvSpPr>
      <xdr:spPr>
        <a:xfrm>
          <a:off x="3582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123933</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D00-00009D010000}"/>
            </a:ext>
          </a:extLst>
        </xdr:cNvPr>
        <xdr:cNvSpPr txBox="1"/>
      </xdr:nvSpPr>
      <xdr:spPr>
        <a:xfrm>
          <a:off x="2705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91276</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D00-00009E010000}"/>
            </a:ext>
          </a:extLst>
        </xdr:cNvPr>
        <xdr:cNvSpPr txBox="1"/>
      </xdr:nvSpPr>
      <xdr:spPr>
        <a:xfrm>
          <a:off x="1816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15" name="n_4mainValue【港湾・漁港】&#10;有形固定資産減価償却率">
          <a:extLst>
            <a:ext uri="{FF2B5EF4-FFF2-40B4-BE49-F238E27FC236}">
              <a16:creationId xmlns:a16="http://schemas.microsoft.com/office/drawing/2014/main" id="{00000000-0008-0000-0D00-00009F010000}"/>
            </a:ext>
          </a:extLst>
        </xdr:cNvPr>
        <xdr:cNvSpPr txBox="1"/>
      </xdr:nvSpPr>
      <xdr:spPr>
        <a:xfrm>
          <a:off x="927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0000000-0008-0000-0D00-0000A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000000-0008-0000-0D00-0000A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0000000-0008-0000-0D00-0000A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D00-0000B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00000000-0008-0000-0D00-0000B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00000000-0008-0000-0D00-0000B8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42" name="【港湾・漁港】&#10;一人当たり有形固定資産（償却資産）額最大値テキスト">
          <a:extLst>
            <a:ext uri="{FF2B5EF4-FFF2-40B4-BE49-F238E27FC236}">
              <a16:creationId xmlns:a16="http://schemas.microsoft.com/office/drawing/2014/main" id="{00000000-0008-0000-0D00-0000BA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44" name="【港湾・漁港】&#10;一人当たり有形固定資産（償却資産）額平均値テキスト">
          <a:extLst>
            <a:ext uri="{FF2B5EF4-FFF2-40B4-BE49-F238E27FC236}">
              <a16:creationId xmlns:a16="http://schemas.microsoft.com/office/drawing/2014/main" id="{00000000-0008-0000-0D00-0000BC010000}"/>
            </a:ext>
          </a:extLst>
        </xdr:cNvPr>
        <xdr:cNvSpPr txBox="1"/>
      </xdr:nvSpPr>
      <xdr:spPr>
        <a:xfrm>
          <a:off x="10515600" y="18532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45" name="フローチャート: 判断 444">
          <a:extLst>
            <a:ext uri="{FF2B5EF4-FFF2-40B4-BE49-F238E27FC236}">
              <a16:creationId xmlns:a16="http://schemas.microsoft.com/office/drawing/2014/main" id="{00000000-0008-0000-0D00-0000BD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46" name="フローチャート: 判断 445">
          <a:extLst>
            <a:ext uri="{FF2B5EF4-FFF2-40B4-BE49-F238E27FC236}">
              <a16:creationId xmlns:a16="http://schemas.microsoft.com/office/drawing/2014/main" id="{00000000-0008-0000-0D00-0000BE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68338</xdr:rowOff>
    </xdr:from>
    <xdr:to>
      <xdr:col>46</xdr:col>
      <xdr:colOff>38100</xdr:colOff>
      <xdr:row>108</xdr:row>
      <xdr:rowOff>169938</xdr:rowOff>
    </xdr:to>
    <xdr:sp macro="" textlink="">
      <xdr:nvSpPr>
        <xdr:cNvPr id="447" name="フローチャート: 判断 446">
          <a:extLst>
            <a:ext uri="{FF2B5EF4-FFF2-40B4-BE49-F238E27FC236}">
              <a16:creationId xmlns:a16="http://schemas.microsoft.com/office/drawing/2014/main" id="{00000000-0008-0000-0D00-0000BF010000}"/>
            </a:ext>
          </a:extLst>
        </xdr:cNvPr>
        <xdr:cNvSpPr/>
      </xdr:nvSpPr>
      <xdr:spPr>
        <a:xfrm>
          <a:off x="8699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67077</xdr:rowOff>
    </xdr:from>
    <xdr:to>
      <xdr:col>41</xdr:col>
      <xdr:colOff>101600</xdr:colOff>
      <xdr:row>108</xdr:row>
      <xdr:rowOff>168677</xdr:rowOff>
    </xdr:to>
    <xdr:sp macro="" textlink="">
      <xdr:nvSpPr>
        <xdr:cNvPr id="448" name="フローチャート: 判断 447">
          <a:extLst>
            <a:ext uri="{FF2B5EF4-FFF2-40B4-BE49-F238E27FC236}">
              <a16:creationId xmlns:a16="http://schemas.microsoft.com/office/drawing/2014/main" id="{00000000-0008-0000-0D00-0000C0010000}"/>
            </a:ext>
          </a:extLst>
        </xdr:cNvPr>
        <xdr:cNvSpPr/>
      </xdr:nvSpPr>
      <xdr:spPr>
        <a:xfrm>
          <a:off x="7810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67565</xdr:rowOff>
    </xdr:from>
    <xdr:to>
      <xdr:col>36</xdr:col>
      <xdr:colOff>165100</xdr:colOff>
      <xdr:row>108</xdr:row>
      <xdr:rowOff>169165</xdr:rowOff>
    </xdr:to>
    <xdr:sp macro="" textlink="">
      <xdr:nvSpPr>
        <xdr:cNvPr id="449" name="フローチャート: 判断 448">
          <a:extLst>
            <a:ext uri="{FF2B5EF4-FFF2-40B4-BE49-F238E27FC236}">
              <a16:creationId xmlns:a16="http://schemas.microsoft.com/office/drawing/2014/main" id="{00000000-0008-0000-0D00-0000C1010000}"/>
            </a:ext>
          </a:extLst>
        </xdr:cNvPr>
        <xdr:cNvSpPr/>
      </xdr:nvSpPr>
      <xdr:spPr>
        <a:xfrm>
          <a:off x="6921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113364</xdr:rowOff>
    </xdr:from>
    <xdr:to>
      <xdr:col>55</xdr:col>
      <xdr:colOff>50800</xdr:colOff>
      <xdr:row>100</xdr:row>
      <xdr:rowOff>43514</xdr:rowOff>
    </xdr:to>
    <xdr:sp macro="" textlink="">
      <xdr:nvSpPr>
        <xdr:cNvPr id="455" name="楕円 454">
          <a:extLst>
            <a:ext uri="{FF2B5EF4-FFF2-40B4-BE49-F238E27FC236}">
              <a16:creationId xmlns:a16="http://schemas.microsoft.com/office/drawing/2014/main" id="{00000000-0008-0000-0D00-0000C7010000}"/>
            </a:ext>
          </a:extLst>
        </xdr:cNvPr>
        <xdr:cNvSpPr/>
      </xdr:nvSpPr>
      <xdr:spPr>
        <a:xfrm>
          <a:off x="10426700" y="170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66391</xdr:rowOff>
    </xdr:from>
    <xdr:ext cx="819455" cy="259045"/>
    <xdr:sp macro="" textlink="">
      <xdr:nvSpPr>
        <xdr:cNvPr id="456" name="【港湾・漁港】&#10;一人当たり有形固定資産（償却資産）額該当値テキスト">
          <a:extLst>
            <a:ext uri="{FF2B5EF4-FFF2-40B4-BE49-F238E27FC236}">
              <a16:creationId xmlns:a16="http://schemas.microsoft.com/office/drawing/2014/main" id="{00000000-0008-0000-0D00-0000C8010000}"/>
            </a:ext>
          </a:extLst>
        </xdr:cNvPr>
        <xdr:cNvSpPr txBox="1"/>
      </xdr:nvSpPr>
      <xdr:spPr>
        <a:xfrm>
          <a:off x="10515600" y="17039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6832</xdr:rowOff>
    </xdr:from>
    <xdr:to>
      <xdr:col>50</xdr:col>
      <xdr:colOff>165100</xdr:colOff>
      <xdr:row>100</xdr:row>
      <xdr:rowOff>108432</xdr:rowOff>
    </xdr:to>
    <xdr:sp macro="" textlink="">
      <xdr:nvSpPr>
        <xdr:cNvPr id="457" name="楕円 456">
          <a:extLst>
            <a:ext uri="{FF2B5EF4-FFF2-40B4-BE49-F238E27FC236}">
              <a16:creationId xmlns:a16="http://schemas.microsoft.com/office/drawing/2014/main" id="{00000000-0008-0000-0D00-0000C9010000}"/>
            </a:ext>
          </a:extLst>
        </xdr:cNvPr>
        <xdr:cNvSpPr/>
      </xdr:nvSpPr>
      <xdr:spPr>
        <a:xfrm>
          <a:off x="9588500" y="171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164164</xdr:rowOff>
    </xdr:from>
    <xdr:to>
      <xdr:col>55</xdr:col>
      <xdr:colOff>0</xdr:colOff>
      <xdr:row>100</xdr:row>
      <xdr:rowOff>57632</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flipV="1">
          <a:off x="9639300" y="17137714"/>
          <a:ext cx="838200" cy="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34373</xdr:rowOff>
    </xdr:from>
    <xdr:to>
      <xdr:col>46</xdr:col>
      <xdr:colOff>38100</xdr:colOff>
      <xdr:row>100</xdr:row>
      <xdr:rowOff>135973</xdr:rowOff>
    </xdr:to>
    <xdr:sp macro="" textlink="">
      <xdr:nvSpPr>
        <xdr:cNvPr id="459" name="楕円 458">
          <a:extLst>
            <a:ext uri="{FF2B5EF4-FFF2-40B4-BE49-F238E27FC236}">
              <a16:creationId xmlns:a16="http://schemas.microsoft.com/office/drawing/2014/main" id="{00000000-0008-0000-0D00-0000CB010000}"/>
            </a:ext>
          </a:extLst>
        </xdr:cNvPr>
        <xdr:cNvSpPr/>
      </xdr:nvSpPr>
      <xdr:spPr>
        <a:xfrm>
          <a:off x="8699500" y="171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57632</xdr:rowOff>
    </xdr:from>
    <xdr:to>
      <xdr:col>50</xdr:col>
      <xdr:colOff>114300</xdr:colOff>
      <xdr:row>100</xdr:row>
      <xdr:rowOff>85173</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flipV="1">
          <a:off x="8750300" y="17202632"/>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29178</xdr:rowOff>
    </xdr:from>
    <xdr:to>
      <xdr:col>41</xdr:col>
      <xdr:colOff>101600</xdr:colOff>
      <xdr:row>100</xdr:row>
      <xdr:rowOff>130778</xdr:rowOff>
    </xdr:to>
    <xdr:sp macro="" textlink="">
      <xdr:nvSpPr>
        <xdr:cNvPr id="461" name="楕円 460">
          <a:extLst>
            <a:ext uri="{FF2B5EF4-FFF2-40B4-BE49-F238E27FC236}">
              <a16:creationId xmlns:a16="http://schemas.microsoft.com/office/drawing/2014/main" id="{00000000-0008-0000-0D00-0000CD010000}"/>
            </a:ext>
          </a:extLst>
        </xdr:cNvPr>
        <xdr:cNvSpPr/>
      </xdr:nvSpPr>
      <xdr:spPr>
        <a:xfrm>
          <a:off x="7810500" y="171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79978</xdr:rowOff>
    </xdr:from>
    <xdr:to>
      <xdr:col>45</xdr:col>
      <xdr:colOff>177800</xdr:colOff>
      <xdr:row>100</xdr:row>
      <xdr:rowOff>85173</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7861300" y="17224978"/>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52494</xdr:rowOff>
    </xdr:from>
    <xdr:to>
      <xdr:col>36</xdr:col>
      <xdr:colOff>165100</xdr:colOff>
      <xdr:row>100</xdr:row>
      <xdr:rowOff>154094</xdr:rowOff>
    </xdr:to>
    <xdr:sp macro="" textlink="">
      <xdr:nvSpPr>
        <xdr:cNvPr id="463" name="楕円 462">
          <a:extLst>
            <a:ext uri="{FF2B5EF4-FFF2-40B4-BE49-F238E27FC236}">
              <a16:creationId xmlns:a16="http://schemas.microsoft.com/office/drawing/2014/main" id="{00000000-0008-0000-0D00-0000CF010000}"/>
            </a:ext>
          </a:extLst>
        </xdr:cNvPr>
        <xdr:cNvSpPr/>
      </xdr:nvSpPr>
      <xdr:spPr>
        <a:xfrm>
          <a:off x="6921500" y="17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79978</xdr:rowOff>
    </xdr:from>
    <xdr:to>
      <xdr:col>41</xdr:col>
      <xdr:colOff>50800</xdr:colOff>
      <xdr:row>100</xdr:row>
      <xdr:rowOff>103294</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flipV="1">
          <a:off x="6972300" y="1722497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00000000-0008-0000-0D00-0000D1010000}"/>
            </a:ext>
          </a:extLst>
        </xdr:cNvPr>
        <xdr:cNvSpPr txBox="1"/>
      </xdr:nvSpPr>
      <xdr:spPr>
        <a:xfrm>
          <a:off x="92815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161065</xdr:rowOff>
    </xdr:from>
    <xdr:ext cx="690189" cy="259045"/>
    <xdr:sp macro="" textlink="">
      <xdr:nvSpPr>
        <xdr:cNvPr id="466" name="n_2aveValue【港湾・漁港】&#10;一人当たり有形固定資産（償却資産）額">
          <a:extLst>
            <a:ext uri="{FF2B5EF4-FFF2-40B4-BE49-F238E27FC236}">
              <a16:creationId xmlns:a16="http://schemas.microsoft.com/office/drawing/2014/main" id="{00000000-0008-0000-0D00-0000D2010000}"/>
            </a:ext>
          </a:extLst>
        </xdr:cNvPr>
        <xdr:cNvSpPr txBox="1"/>
      </xdr:nvSpPr>
      <xdr:spPr>
        <a:xfrm>
          <a:off x="84052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159804</xdr:rowOff>
    </xdr:from>
    <xdr:ext cx="690189" cy="259045"/>
    <xdr:sp macro="" textlink="">
      <xdr:nvSpPr>
        <xdr:cNvPr id="467" name="n_3aveValue【港湾・漁港】&#10;一人当たり有形固定資産（償却資産）額">
          <a:extLst>
            <a:ext uri="{FF2B5EF4-FFF2-40B4-BE49-F238E27FC236}">
              <a16:creationId xmlns:a16="http://schemas.microsoft.com/office/drawing/2014/main" id="{00000000-0008-0000-0D00-0000D3010000}"/>
            </a:ext>
          </a:extLst>
        </xdr:cNvPr>
        <xdr:cNvSpPr txBox="1"/>
      </xdr:nvSpPr>
      <xdr:spPr>
        <a:xfrm>
          <a:off x="7516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160292</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00000000-0008-0000-0D00-0000D4010000}"/>
            </a:ext>
          </a:extLst>
        </xdr:cNvPr>
        <xdr:cNvSpPr txBox="1"/>
      </xdr:nvSpPr>
      <xdr:spPr>
        <a:xfrm>
          <a:off x="6627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98</xdr:row>
      <xdr:rowOff>124959</xdr:rowOff>
    </xdr:from>
    <xdr:ext cx="819455" cy="259045"/>
    <xdr:sp macro="" textlink="">
      <xdr:nvSpPr>
        <xdr:cNvPr id="469" name="n_1mainValue【港湾・漁港】&#10;一人当たり有形固定資産（償却資産）額">
          <a:extLst>
            <a:ext uri="{FF2B5EF4-FFF2-40B4-BE49-F238E27FC236}">
              <a16:creationId xmlns:a16="http://schemas.microsoft.com/office/drawing/2014/main" id="{00000000-0008-0000-0D00-0000D5010000}"/>
            </a:ext>
          </a:extLst>
        </xdr:cNvPr>
        <xdr:cNvSpPr txBox="1"/>
      </xdr:nvSpPr>
      <xdr:spPr>
        <a:xfrm>
          <a:off x="9216872" y="169270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98</xdr:row>
      <xdr:rowOff>152500</xdr:rowOff>
    </xdr:from>
    <xdr:ext cx="819455" cy="259045"/>
    <xdr:sp macro="" textlink="">
      <xdr:nvSpPr>
        <xdr:cNvPr id="470" name="n_2mainValue【港湾・漁港】&#10;一人当たり有形固定資産（償却資産）額">
          <a:extLst>
            <a:ext uri="{FF2B5EF4-FFF2-40B4-BE49-F238E27FC236}">
              <a16:creationId xmlns:a16="http://schemas.microsoft.com/office/drawing/2014/main" id="{00000000-0008-0000-0D00-0000D6010000}"/>
            </a:ext>
          </a:extLst>
        </xdr:cNvPr>
        <xdr:cNvSpPr txBox="1"/>
      </xdr:nvSpPr>
      <xdr:spPr>
        <a:xfrm>
          <a:off x="8340572" y="169546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22072</xdr:colOff>
      <xdr:row>98</xdr:row>
      <xdr:rowOff>147305</xdr:rowOff>
    </xdr:from>
    <xdr:ext cx="819455" cy="259045"/>
    <xdr:sp macro="" textlink="">
      <xdr:nvSpPr>
        <xdr:cNvPr id="471" name="n_3mainValue【港湾・漁港】&#10;一人当たり有形固定資産（償却資産）額">
          <a:extLst>
            <a:ext uri="{FF2B5EF4-FFF2-40B4-BE49-F238E27FC236}">
              <a16:creationId xmlns:a16="http://schemas.microsoft.com/office/drawing/2014/main" id="{00000000-0008-0000-0D00-0000D7010000}"/>
            </a:ext>
          </a:extLst>
        </xdr:cNvPr>
        <xdr:cNvSpPr txBox="1"/>
      </xdr:nvSpPr>
      <xdr:spPr>
        <a:xfrm>
          <a:off x="7451572" y="169494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85572</xdr:colOff>
      <xdr:row>98</xdr:row>
      <xdr:rowOff>170621</xdr:rowOff>
    </xdr:from>
    <xdr:ext cx="819455" cy="259045"/>
    <xdr:sp macro="" textlink="">
      <xdr:nvSpPr>
        <xdr:cNvPr id="472" name="n_4mainValue【港湾・漁港】&#10;一人当たり有形固定資産（償却資産）額">
          <a:extLst>
            <a:ext uri="{FF2B5EF4-FFF2-40B4-BE49-F238E27FC236}">
              <a16:creationId xmlns:a16="http://schemas.microsoft.com/office/drawing/2014/main" id="{00000000-0008-0000-0D00-0000D8010000}"/>
            </a:ext>
          </a:extLst>
        </xdr:cNvPr>
        <xdr:cNvSpPr txBox="1"/>
      </xdr:nvSpPr>
      <xdr:spPr>
        <a:xfrm>
          <a:off x="6562572" y="169727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00000000-0008-0000-0D00-0000E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00000000-0008-0000-0D00-0000E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D00-0000E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00000000-0008-0000-0D00-0000E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D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6" name="直線コネクタ 495">
          <a:extLst>
            <a:ext uri="{FF2B5EF4-FFF2-40B4-BE49-F238E27FC236}">
              <a16:creationId xmlns:a16="http://schemas.microsoft.com/office/drawing/2014/main" id="{00000000-0008-0000-0D00-0000F0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D00-0000F1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8" name="直線コネクタ 497">
          <a:extLst>
            <a:ext uri="{FF2B5EF4-FFF2-40B4-BE49-F238E27FC236}">
              <a16:creationId xmlns:a16="http://schemas.microsoft.com/office/drawing/2014/main" id="{00000000-0008-0000-0D00-0000F2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D00-0000F3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0" name="直線コネクタ 499">
          <a:extLst>
            <a:ext uri="{FF2B5EF4-FFF2-40B4-BE49-F238E27FC236}">
              <a16:creationId xmlns:a16="http://schemas.microsoft.com/office/drawing/2014/main" id="{00000000-0008-0000-0D00-0000F4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D00-0000F5010000}"/>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02" name="フローチャート: 判断 501">
          <a:extLst>
            <a:ext uri="{FF2B5EF4-FFF2-40B4-BE49-F238E27FC236}">
              <a16:creationId xmlns:a16="http://schemas.microsoft.com/office/drawing/2014/main" id="{00000000-0008-0000-0D00-0000F601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03" name="フローチャート: 判断 502">
          <a:extLst>
            <a:ext uri="{FF2B5EF4-FFF2-40B4-BE49-F238E27FC236}">
              <a16:creationId xmlns:a16="http://schemas.microsoft.com/office/drawing/2014/main" id="{00000000-0008-0000-0D00-0000F701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504" name="フローチャート: 判断 503">
          <a:extLst>
            <a:ext uri="{FF2B5EF4-FFF2-40B4-BE49-F238E27FC236}">
              <a16:creationId xmlns:a16="http://schemas.microsoft.com/office/drawing/2014/main" id="{00000000-0008-0000-0D00-0000F8010000}"/>
            </a:ext>
          </a:extLst>
        </xdr:cNvPr>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05" name="フローチャート: 判断 504">
          <a:extLst>
            <a:ext uri="{FF2B5EF4-FFF2-40B4-BE49-F238E27FC236}">
              <a16:creationId xmlns:a16="http://schemas.microsoft.com/office/drawing/2014/main" id="{00000000-0008-0000-0D00-0000F9010000}"/>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506" name="フローチャート: 判断 505">
          <a:extLst>
            <a:ext uri="{FF2B5EF4-FFF2-40B4-BE49-F238E27FC236}">
              <a16:creationId xmlns:a16="http://schemas.microsoft.com/office/drawing/2014/main" id="{00000000-0008-0000-0D00-0000FA010000}"/>
            </a:ext>
          </a:extLst>
        </xdr:cNvPr>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D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512" name="楕円 511">
          <a:extLst>
            <a:ext uri="{FF2B5EF4-FFF2-40B4-BE49-F238E27FC236}">
              <a16:creationId xmlns:a16="http://schemas.microsoft.com/office/drawing/2014/main" id="{00000000-0008-0000-0D00-000000020000}"/>
            </a:ext>
          </a:extLst>
        </xdr:cNvPr>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33037</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D00-000001020000}"/>
            </a:ext>
          </a:extLst>
        </xdr:cNvPr>
        <xdr:cNvSpPr txBox="1"/>
      </xdr:nvSpPr>
      <xdr:spPr>
        <a:xfrm>
          <a:off x="163576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85090</xdr:rowOff>
    </xdr:from>
    <xdr:to>
      <xdr:col>81</xdr:col>
      <xdr:colOff>101600</xdr:colOff>
      <xdr:row>36</xdr:row>
      <xdr:rowOff>15240</xdr:rowOff>
    </xdr:to>
    <xdr:sp macro="" textlink="">
      <xdr:nvSpPr>
        <xdr:cNvPr id="514" name="楕円 513">
          <a:extLst>
            <a:ext uri="{FF2B5EF4-FFF2-40B4-BE49-F238E27FC236}">
              <a16:creationId xmlns:a16="http://schemas.microsoft.com/office/drawing/2014/main" id="{00000000-0008-0000-0D00-000002020000}"/>
            </a:ext>
          </a:extLst>
        </xdr:cNvPr>
        <xdr:cNvSpPr/>
      </xdr:nvSpPr>
      <xdr:spPr>
        <a:xfrm>
          <a:off x="15430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35</xdr:row>
      <xdr:rowOff>135890</xdr:rowOff>
    </xdr:to>
    <xdr:cxnSp macro="">
      <xdr:nvCxnSpPr>
        <xdr:cNvPr id="515" name="直線コネクタ 514">
          <a:extLst>
            <a:ext uri="{FF2B5EF4-FFF2-40B4-BE49-F238E27FC236}">
              <a16:creationId xmlns:a16="http://schemas.microsoft.com/office/drawing/2014/main" id="{00000000-0008-0000-0D00-000003020000}"/>
            </a:ext>
          </a:extLst>
        </xdr:cNvPr>
        <xdr:cNvCxnSpPr/>
      </xdr:nvCxnSpPr>
      <xdr:spPr>
        <a:xfrm flipV="1">
          <a:off x="15481300" y="5890260"/>
          <a:ext cx="8382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41910</xdr:rowOff>
    </xdr:from>
    <xdr:to>
      <xdr:col>76</xdr:col>
      <xdr:colOff>165100</xdr:colOff>
      <xdr:row>35</xdr:row>
      <xdr:rowOff>143510</xdr:rowOff>
    </xdr:to>
    <xdr:sp macro="" textlink="">
      <xdr:nvSpPr>
        <xdr:cNvPr id="516" name="楕円 515">
          <a:extLst>
            <a:ext uri="{FF2B5EF4-FFF2-40B4-BE49-F238E27FC236}">
              <a16:creationId xmlns:a16="http://schemas.microsoft.com/office/drawing/2014/main" id="{00000000-0008-0000-0D00-000004020000}"/>
            </a:ext>
          </a:extLst>
        </xdr:cNvPr>
        <xdr:cNvSpPr/>
      </xdr:nvSpPr>
      <xdr:spPr>
        <a:xfrm>
          <a:off x="14541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92710</xdr:rowOff>
    </xdr:from>
    <xdr:to>
      <xdr:col>81</xdr:col>
      <xdr:colOff>50800</xdr:colOff>
      <xdr:row>35</xdr:row>
      <xdr:rowOff>135890</xdr:rowOff>
    </xdr:to>
    <xdr:cxnSp macro="">
      <xdr:nvCxnSpPr>
        <xdr:cNvPr id="517" name="直線コネクタ 516">
          <a:extLst>
            <a:ext uri="{FF2B5EF4-FFF2-40B4-BE49-F238E27FC236}">
              <a16:creationId xmlns:a16="http://schemas.microsoft.com/office/drawing/2014/main" id="{00000000-0008-0000-0D00-000005020000}"/>
            </a:ext>
          </a:extLst>
        </xdr:cNvPr>
        <xdr:cNvCxnSpPr/>
      </xdr:nvCxnSpPr>
      <xdr:spPr>
        <a:xfrm>
          <a:off x="14592300" y="609346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170180</xdr:rowOff>
    </xdr:from>
    <xdr:to>
      <xdr:col>72</xdr:col>
      <xdr:colOff>38100</xdr:colOff>
      <xdr:row>35</xdr:row>
      <xdr:rowOff>100330</xdr:rowOff>
    </xdr:to>
    <xdr:sp macro="" textlink="">
      <xdr:nvSpPr>
        <xdr:cNvPr id="518" name="楕円 517">
          <a:extLst>
            <a:ext uri="{FF2B5EF4-FFF2-40B4-BE49-F238E27FC236}">
              <a16:creationId xmlns:a16="http://schemas.microsoft.com/office/drawing/2014/main" id="{00000000-0008-0000-0D00-000006020000}"/>
            </a:ext>
          </a:extLst>
        </xdr:cNvPr>
        <xdr:cNvSpPr/>
      </xdr:nvSpPr>
      <xdr:spPr>
        <a:xfrm>
          <a:off x="1365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49530</xdr:rowOff>
    </xdr:from>
    <xdr:to>
      <xdr:col>76</xdr:col>
      <xdr:colOff>114300</xdr:colOff>
      <xdr:row>35</xdr:row>
      <xdr:rowOff>92710</xdr:rowOff>
    </xdr:to>
    <xdr:cxnSp macro="">
      <xdr:nvCxnSpPr>
        <xdr:cNvPr id="519" name="直線コネクタ 518">
          <a:extLst>
            <a:ext uri="{FF2B5EF4-FFF2-40B4-BE49-F238E27FC236}">
              <a16:creationId xmlns:a16="http://schemas.microsoft.com/office/drawing/2014/main" id="{00000000-0008-0000-0D00-000007020000}"/>
            </a:ext>
          </a:extLst>
        </xdr:cNvPr>
        <xdr:cNvCxnSpPr/>
      </xdr:nvCxnSpPr>
      <xdr:spPr>
        <a:xfrm>
          <a:off x="13703300" y="605028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20" name="楕円 519">
          <a:extLst>
            <a:ext uri="{FF2B5EF4-FFF2-40B4-BE49-F238E27FC236}">
              <a16:creationId xmlns:a16="http://schemas.microsoft.com/office/drawing/2014/main" id="{00000000-0008-0000-0D00-00000802000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49530</xdr:rowOff>
    </xdr:from>
    <xdr:to>
      <xdr:col>71</xdr:col>
      <xdr:colOff>177800</xdr:colOff>
      <xdr:row>40</xdr:row>
      <xdr:rowOff>127000</xdr:rowOff>
    </xdr:to>
    <xdr:cxnSp macro="">
      <xdr:nvCxnSpPr>
        <xdr:cNvPr id="521" name="直線コネクタ 520">
          <a:extLst>
            <a:ext uri="{FF2B5EF4-FFF2-40B4-BE49-F238E27FC236}">
              <a16:creationId xmlns:a16="http://schemas.microsoft.com/office/drawing/2014/main" id="{00000000-0008-0000-0D00-000009020000}"/>
            </a:ext>
          </a:extLst>
        </xdr:cNvPr>
        <xdr:cNvCxnSpPr/>
      </xdr:nvCxnSpPr>
      <xdr:spPr>
        <a:xfrm flipV="1">
          <a:off x="12814300" y="6050280"/>
          <a:ext cx="889000" cy="9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00000000-0008-0000-0D00-00000A020000}"/>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62247</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00000000-0008-0000-0D00-00000B020000}"/>
            </a:ext>
          </a:extLst>
        </xdr:cNvPr>
        <xdr:cNvSpPr txBox="1"/>
      </xdr:nvSpPr>
      <xdr:spPr>
        <a:xfrm>
          <a:off x="143897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00000000-0008-0000-0D00-00000C020000}"/>
            </a:ext>
          </a:extLst>
        </xdr:cNvPr>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00000000-0008-0000-0D00-00000D020000}"/>
            </a:ext>
          </a:extLst>
        </xdr:cNvPr>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31767</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00000000-0008-0000-0D00-00000E020000}"/>
            </a:ext>
          </a:extLst>
        </xdr:cNvPr>
        <xdr:cNvSpPr txBox="1"/>
      </xdr:nvSpPr>
      <xdr:spPr>
        <a:xfrm>
          <a:off x="15266044" y="586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160037</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00000000-0008-0000-0D00-00000F020000}"/>
            </a:ext>
          </a:extLst>
        </xdr:cNvPr>
        <xdr:cNvSpPr txBox="1"/>
      </xdr:nvSpPr>
      <xdr:spPr>
        <a:xfrm>
          <a:off x="143897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116857</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00000000-0008-0000-0D00-000010020000}"/>
            </a:ext>
          </a:extLst>
        </xdr:cNvPr>
        <xdr:cNvSpPr txBox="1"/>
      </xdr:nvSpPr>
      <xdr:spPr>
        <a:xfrm>
          <a:off x="13500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29" name="n_4mainValue【認定こども園・幼稚園・保育所】&#10;有形固定資産減価償却率">
          <a:extLst>
            <a:ext uri="{FF2B5EF4-FFF2-40B4-BE49-F238E27FC236}">
              <a16:creationId xmlns:a16="http://schemas.microsoft.com/office/drawing/2014/main" id="{00000000-0008-0000-0D00-00001102000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0000000-0008-0000-0D00-00001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0000000-0008-0000-0D00-00001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0000000-0008-0000-0D00-00001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D00-00001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D00-00001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D00-00001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D00-00001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0000000-0008-0000-0D00-00001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0000000-0008-0000-0D00-00001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0000000-0008-0000-0D00-00001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00000000-0008-0000-0D00-00001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D00-00001D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00000000-0008-0000-0D00-00001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3" name="テキスト ボックス 542">
          <a:extLst>
            <a:ext uri="{FF2B5EF4-FFF2-40B4-BE49-F238E27FC236}">
              <a16:creationId xmlns:a16="http://schemas.microsoft.com/office/drawing/2014/main" id="{00000000-0008-0000-0D00-00001F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00000000-0008-0000-0D00-00002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5" name="テキスト ボックス 544">
          <a:extLst>
            <a:ext uri="{FF2B5EF4-FFF2-40B4-BE49-F238E27FC236}">
              <a16:creationId xmlns:a16="http://schemas.microsoft.com/office/drawing/2014/main" id="{00000000-0008-0000-0D00-000021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00000000-0008-0000-0D00-00002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7" name="テキスト ボックス 546">
          <a:extLst>
            <a:ext uri="{FF2B5EF4-FFF2-40B4-BE49-F238E27FC236}">
              <a16:creationId xmlns:a16="http://schemas.microsoft.com/office/drawing/2014/main" id="{00000000-0008-0000-0D00-000023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00000000-0008-0000-0D00-00002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認定こども園・幼稚園・保育所】&#10;一人当たり面積グラフ枠">
          <a:extLst>
            <a:ext uri="{FF2B5EF4-FFF2-40B4-BE49-F238E27FC236}">
              <a16:creationId xmlns:a16="http://schemas.microsoft.com/office/drawing/2014/main" id="{00000000-0008-0000-0D00-00002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51" name="直線コネクタ 550">
          <a:extLst>
            <a:ext uri="{FF2B5EF4-FFF2-40B4-BE49-F238E27FC236}">
              <a16:creationId xmlns:a16="http://schemas.microsoft.com/office/drawing/2014/main" id="{00000000-0008-0000-0D00-000027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52" name="【認定こども園・幼稚園・保育所】&#10;一人当たり面積最小値テキスト">
          <a:extLst>
            <a:ext uri="{FF2B5EF4-FFF2-40B4-BE49-F238E27FC236}">
              <a16:creationId xmlns:a16="http://schemas.microsoft.com/office/drawing/2014/main" id="{00000000-0008-0000-0D00-000028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53" name="直線コネクタ 552">
          <a:extLst>
            <a:ext uri="{FF2B5EF4-FFF2-40B4-BE49-F238E27FC236}">
              <a16:creationId xmlns:a16="http://schemas.microsoft.com/office/drawing/2014/main" id="{00000000-0008-0000-0D00-000029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54" name="【認定こども園・幼稚園・保育所】&#10;一人当たり面積最大値テキスト">
          <a:extLst>
            <a:ext uri="{FF2B5EF4-FFF2-40B4-BE49-F238E27FC236}">
              <a16:creationId xmlns:a16="http://schemas.microsoft.com/office/drawing/2014/main" id="{00000000-0008-0000-0D00-00002A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55" name="直線コネクタ 554">
          <a:extLst>
            <a:ext uri="{FF2B5EF4-FFF2-40B4-BE49-F238E27FC236}">
              <a16:creationId xmlns:a16="http://schemas.microsoft.com/office/drawing/2014/main" id="{00000000-0008-0000-0D00-00002B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56" name="【認定こども園・幼稚園・保育所】&#10;一人当たり面積平均値テキスト">
          <a:extLst>
            <a:ext uri="{FF2B5EF4-FFF2-40B4-BE49-F238E27FC236}">
              <a16:creationId xmlns:a16="http://schemas.microsoft.com/office/drawing/2014/main" id="{00000000-0008-0000-0D00-00002C020000}"/>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57" name="フローチャート: 判断 556">
          <a:extLst>
            <a:ext uri="{FF2B5EF4-FFF2-40B4-BE49-F238E27FC236}">
              <a16:creationId xmlns:a16="http://schemas.microsoft.com/office/drawing/2014/main" id="{00000000-0008-0000-0D00-00002D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58" name="フローチャート: 判断 557">
          <a:extLst>
            <a:ext uri="{FF2B5EF4-FFF2-40B4-BE49-F238E27FC236}">
              <a16:creationId xmlns:a16="http://schemas.microsoft.com/office/drawing/2014/main" id="{00000000-0008-0000-0D00-00002E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59" name="フローチャート: 判断 558">
          <a:extLst>
            <a:ext uri="{FF2B5EF4-FFF2-40B4-BE49-F238E27FC236}">
              <a16:creationId xmlns:a16="http://schemas.microsoft.com/office/drawing/2014/main" id="{00000000-0008-0000-0D00-00002F02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60" name="フローチャート: 判断 559">
          <a:extLst>
            <a:ext uri="{FF2B5EF4-FFF2-40B4-BE49-F238E27FC236}">
              <a16:creationId xmlns:a16="http://schemas.microsoft.com/office/drawing/2014/main" id="{00000000-0008-0000-0D00-00003002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61" name="フローチャート: 判断 560">
          <a:extLst>
            <a:ext uri="{FF2B5EF4-FFF2-40B4-BE49-F238E27FC236}">
              <a16:creationId xmlns:a16="http://schemas.microsoft.com/office/drawing/2014/main" id="{00000000-0008-0000-0D00-00003102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D00-00003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D00-00003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D00-00003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D00-00003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D00-00003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20371</xdr:rowOff>
    </xdr:from>
    <xdr:to>
      <xdr:col>116</xdr:col>
      <xdr:colOff>114300</xdr:colOff>
      <xdr:row>41</xdr:row>
      <xdr:rowOff>121971</xdr:rowOff>
    </xdr:to>
    <xdr:sp macro="" textlink="">
      <xdr:nvSpPr>
        <xdr:cNvPr id="567" name="楕円 566">
          <a:extLst>
            <a:ext uri="{FF2B5EF4-FFF2-40B4-BE49-F238E27FC236}">
              <a16:creationId xmlns:a16="http://schemas.microsoft.com/office/drawing/2014/main" id="{00000000-0008-0000-0D00-000037020000}"/>
            </a:ext>
          </a:extLst>
        </xdr:cNvPr>
        <xdr:cNvSpPr/>
      </xdr:nvSpPr>
      <xdr:spPr>
        <a:xfrm>
          <a:off x="22110700" y="7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106748</xdr:rowOff>
    </xdr:from>
    <xdr:ext cx="469744" cy="259045"/>
    <xdr:sp macro="" textlink="">
      <xdr:nvSpPr>
        <xdr:cNvPr id="568" name="【認定こども園・幼稚園・保育所】&#10;一人当たり面積該当値テキスト">
          <a:extLst>
            <a:ext uri="{FF2B5EF4-FFF2-40B4-BE49-F238E27FC236}">
              <a16:creationId xmlns:a16="http://schemas.microsoft.com/office/drawing/2014/main" id="{00000000-0008-0000-0D00-000038020000}"/>
            </a:ext>
          </a:extLst>
        </xdr:cNvPr>
        <xdr:cNvSpPr txBox="1"/>
      </xdr:nvSpPr>
      <xdr:spPr>
        <a:xfrm>
          <a:off x="22199600" y="69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569" name="楕円 568">
          <a:extLst>
            <a:ext uri="{FF2B5EF4-FFF2-40B4-BE49-F238E27FC236}">
              <a16:creationId xmlns:a16="http://schemas.microsoft.com/office/drawing/2014/main" id="{00000000-0008-0000-0D00-000039020000}"/>
            </a:ext>
          </a:extLst>
        </xdr:cNvPr>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41</xdr:row>
      <xdr:rowOff>71171</xdr:rowOff>
    </xdr:to>
    <xdr:cxnSp macro="">
      <xdr:nvCxnSpPr>
        <xdr:cNvPr id="570" name="直線コネクタ 569">
          <a:extLst>
            <a:ext uri="{FF2B5EF4-FFF2-40B4-BE49-F238E27FC236}">
              <a16:creationId xmlns:a16="http://schemas.microsoft.com/office/drawing/2014/main" id="{00000000-0008-0000-0D00-00003A020000}"/>
            </a:ext>
          </a:extLst>
        </xdr:cNvPr>
        <xdr:cNvCxnSpPr/>
      </xdr:nvCxnSpPr>
      <xdr:spPr>
        <a:xfrm>
          <a:off x="21323300" y="6970776"/>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62891</xdr:rowOff>
    </xdr:from>
    <xdr:to>
      <xdr:col>107</xdr:col>
      <xdr:colOff>101600</xdr:colOff>
      <xdr:row>40</xdr:row>
      <xdr:rowOff>164491</xdr:rowOff>
    </xdr:to>
    <xdr:sp macro="" textlink="">
      <xdr:nvSpPr>
        <xdr:cNvPr id="571" name="楕円 570">
          <a:extLst>
            <a:ext uri="{FF2B5EF4-FFF2-40B4-BE49-F238E27FC236}">
              <a16:creationId xmlns:a16="http://schemas.microsoft.com/office/drawing/2014/main" id="{00000000-0008-0000-0D00-00003B020000}"/>
            </a:ext>
          </a:extLst>
        </xdr:cNvPr>
        <xdr:cNvSpPr/>
      </xdr:nvSpPr>
      <xdr:spPr>
        <a:xfrm>
          <a:off x="20383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113691</xdr:rowOff>
    </xdr:to>
    <xdr:cxnSp macro="">
      <xdr:nvCxnSpPr>
        <xdr:cNvPr id="572" name="直線コネクタ 571">
          <a:extLst>
            <a:ext uri="{FF2B5EF4-FFF2-40B4-BE49-F238E27FC236}">
              <a16:creationId xmlns:a16="http://schemas.microsoft.com/office/drawing/2014/main" id="{00000000-0008-0000-0D00-00003C020000}"/>
            </a:ext>
          </a:extLst>
        </xdr:cNvPr>
        <xdr:cNvCxnSpPr/>
      </xdr:nvCxnSpPr>
      <xdr:spPr>
        <a:xfrm flipV="1">
          <a:off x="20434300" y="69707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61976</xdr:rowOff>
    </xdr:from>
    <xdr:to>
      <xdr:col>102</xdr:col>
      <xdr:colOff>165100</xdr:colOff>
      <xdr:row>40</xdr:row>
      <xdr:rowOff>163576</xdr:rowOff>
    </xdr:to>
    <xdr:sp macro="" textlink="">
      <xdr:nvSpPr>
        <xdr:cNvPr id="573" name="楕円 572">
          <a:extLst>
            <a:ext uri="{FF2B5EF4-FFF2-40B4-BE49-F238E27FC236}">
              <a16:creationId xmlns:a16="http://schemas.microsoft.com/office/drawing/2014/main" id="{00000000-0008-0000-0D00-00003D020000}"/>
            </a:ext>
          </a:extLst>
        </xdr:cNvPr>
        <xdr:cNvSpPr/>
      </xdr:nvSpPr>
      <xdr:spPr>
        <a:xfrm>
          <a:off x="19494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112776</xdr:rowOff>
    </xdr:from>
    <xdr:to>
      <xdr:col>107</xdr:col>
      <xdr:colOff>50800</xdr:colOff>
      <xdr:row>40</xdr:row>
      <xdr:rowOff>113691</xdr:rowOff>
    </xdr:to>
    <xdr:cxnSp macro="">
      <xdr:nvCxnSpPr>
        <xdr:cNvPr id="574" name="直線コネクタ 573">
          <a:extLst>
            <a:ext uri="{FF2B5EF4-FFF2-40B4-BE49-F238E27FC236}">
              <a16:creationId xmlns:a16="http://schemas.microsoft.com/office/drawing/2014/main" id="{00000000-0008-0000-0D00-00003E020000}"/>
            </a:ext>
          </a:extLst>
        </xdr:cNvPr>
        <xdr:cNvCxnSpPr/>
      </xdr:nvCxnSpPr>
      <xdr:spPr>
        <a:xfrm>
          <a:off x="19545300" y="69707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124155</xdr:rowOff>
    </xdr:from>
    <xdr:to>
      <xdr:col>98</xdr:col>
      <xdr:colOff>38100</xdr:colOff>
      <xdr:row>41</xdr:row>
      <xdr:rowOff>54305</xdr:rowOff>
    </xdr:to>
    <xdr:sp macro="" textlink="">
      <xdr:nvSpPr>
        <xdr:cNvPr id="575" name="楕円 574">
          <a:extLst>
            <a:ext uri="{FF2B5EF4-FFF2-40B4-BE49-F238E27FC236}">
              <a16:creationId xmlns:a16="http://schemas.microsoft.com/office/drawing/2014/main" id="{00000000-0008-0000-0D00-00003F020000}"/>
            </a:ext>
          </a:extLst>
        </xdr:cNvPr>
        <xdr:cNvSpPr/>
      </xdr:nvSpPr>
      <xdr:spPr>
        <a:xfrm>
          <a:off x="18605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112776</xdr:rowOff>
    </xdr:from>
    <xdr:to>
      <xdr:col>102</xdr:col>
      <xdr:colOff>114300</xdr:colOff>
      <xdr:row>41</xdr:row>
      <xdr:rowOff>3505</xdr:rowOff>
    </xdr:to>
    <xdr:cxnSp macro="">
      <xdr:nvCxnSpPr>
        <xdr:cNvPr id="576" name="直線コネクタ 575">
          <a:extLst>
            <a:ext uri="{FF2B5EF4-FFF2-40B4-BE49-F238E27FC236}">
              <a16:creationId xmlns:a16="http://schemas.microsoft.com/office/drawing/2014/main" id="{00000000-0008-0000-0D00-000040020000}"/>
            </a:ext>
          </a:extLst>
        </xdr:cNvPr>
        <xdr:cNvCxnSpPr/>
      </xdr:nvCxnSpPr>
      <xdr:spPr>
        <a:xfrm flipV="1">
          <a:off x="18656300" y="697077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77" name="n_1aveValue【認定こども園・幼稚園・保育所】&#10;一人当たり面積">
          <a:extLst>
            <a:ext uri="{FF2B5EF4-FFF2-40B4-BE49-F238E27FC236}">
              <a16:creationId xmlns:a16="http://schemas.microsoft.com/office/drawing/2014/main" id="{00000000-0008-0000-0D00-00004102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78" name="n_2aveValue【認定こども園・幼稚園・保育所】&#10;一人当たり面積">
          <a:extLst>
            <a:ext uri="{FF2B5EF4-FFF2-40B4-BE49-F238E27FC236}">
              <a16:creationId xmlns:a16="http://schemas.microsoft.com/office/drawing/2014/main" id="{00000000-0008-0000-0D00-000042020000}"/>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79" name="n_3aveValue【認定こども園・幼稚園・保育所】&#10;一人当たり面積">
          <a:extLst>
            <a:ext uri="{FF2B5EF4-FFF2-40B4-BE49-F238E27FC236}">
              <a16:creationId xmlns:a16="http://schemas.microsoft.com/office/drawing/2014/main" id="{00000000-0008-0000-0D00-00004302000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80" name="n_4aveValue【認定こども園・幼稚園・保育所】&#10;一人当たり面積">
          <a:extLst>
            <a:ext uri="{FF2B5EF4-FFF2-40B4-BE49-F238E27FC236}">
              <a16:creationId xmlns:a16="http://schemas.microsoft.com/office/drawing/2014/main" id="{00000000-0008-0000-0D00-000044020000}"/>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81" name="n_1mainValue【認定こども園・幼稚園・保育所】&#10;一人当たり面積">
          <a:extLst>
            <a:ext uri="{FF2B5EF4-FFF2-40B4-BE49-F238E27FC236}">
              <a16:creationId xmlns:a16="http://schemas.microsoft.com/office/drawing/2014/main" id="{00000000-0008-0000-0D00-000045020000}"/>
            </a:ext>
          </a:extLst>
        </xdr:cNvPr>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155618</xdr:rowOff>
    </xdr:from>
    <xdr:ext cx="469744" cy="259045"/>
    <xdr:sp macro="" textlink="">
      <xdr:nvSpPr>
        <xdr:cNvPr id="582" name="n_2mainValue【認定こども園・幼稚園・保育所】&#10;一人当たり面積">
          <a:extLst>
            <a:ext uri="{FF2B5EF4-FFF2-40B4-BE49-F238E27FC236}">
              <a16:creationId xmlns:a16="http://schemas.microsoft.com/office/drawing/2014/main" id="{00000000-0008-0000-0D00-000046020000}"/>
            </a:ext>
          </a:extLst>
        </xdr:cNvPr>
        <xdr:cNvSpPr txBox="1"/>
      </xdr:nvSpPr>
      <xdr:spPr>
        <a:xfrm>
          <a:off x="20199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154703</xdr:rowOff>
    </xdr:from>
    <xdr:ext cx="469744" cy="259045"/>
    <xdr:sp macro="" textlink="">
      <xdr:nvSpPr>
        <xdr:cNvPr id="583" name="n_3mainValue【認定こども園・幼稚園・保育所】&#10;一人当たり面積">
          <a:extLst>
            <a:ext uri="{FF2B5EF4-FFF2-40B4-BE49-F238E27FC236}">
              <a16:creationId xmlns:a16="http://schemas.microsoft.com/office/drawing/2014/main" id="{00000000-0008-0000-0D00-000047020000}"/>
            </a:ext>
          </a:extLst>
        </xdr:cNvPr>
        <xdr:cNvSpPr txBox="1"/>
      </xdr:nvSpPr>
      <xdr:spPr>
        <a:xfrm>
          <a:off x="19310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45432</xdr:rowOff>
    </xdr:from>
    <xdr:ext cx="469744" cy="259045"/>
    <xdr:sp macro="" textlink="">
      <xdr:nvSpPr>
        <xdr:cNvPr id="584" name="n_4mainValue【認定こども園・幼稚園・保育所】&#10;一人当たり面積">
          <a:extLst>
            <a:ext uri="{FF2B5EF4-FFF2-40B4-BE49-F238E27FC236}">
              <a16:creationId xmlns:a16="http://schemas.microsoft.com/office/drawing/2014/main" id="{00000000-0008-0000-0D00-000048020000}"/>
            </a:ext>
          </a:extLst>
        </xdr:cNvPr>
        <xdr:cNvSpPr txBox="1"/>
      </xdr:nvSpPr>
      <xdr:spPr>
        <a:xfrm>
          <a:off x="18421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00000000-0008-0000-0D00-00004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a:extLst>
            <a:ext uri="{FF2B5EF4-FFF2-40B4-BE49-F238E27FC236}">
              <a16:creationId xmlns:a16="http://schemas.microsoft.com/office/drawing/2014/main" id="{00000000-0008-0000-0D00-00004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D00-00004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a:extLst>
            <a:ext uri="{FF2B5EF4-FFF2-40B4-BE49-F238E27FC236}">
              <a16:creationId xmlns:a16="http://schemas.microsoft.com/office/drawing/2014/main" id="{00000000-0008-0000-0D00-00004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a:extLst>
            <a:ext uri="{FF2B5EF4-FFF2-40B4-BE49-F238E27FC236}">
              <a16:creationId xmlns:a16="http://schemas.microsoft.com/office/drawing/2014/main" id="{00000000-0008-0000-0D00-00004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a:extLst>
            <a:ext uri="{FF2B5EF4-FFF2-40B4-BE49-F238E27FC236}">
              <a16:creationId xmlns:a16="http://schemas.microsoft.com/office/drawing/2014/main" id="{00000000-0008-0000-0D00-00004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a:extLst>
            <a:ext uri="{FF2B5EF4-FFF2-40B4-BE49-F238E27FC236}">
              <a16:creationId xmlns:a16="http://schemas.microsoft.com/office/drawing/2014/main" id="{00000000-0008-0000-0D00-00004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00000000-0008-0000-0D00-00005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00000000-0008-0000-0D00-00005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00000000-0008-0000-0D00-00005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D00-00005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00000000-0008-0000-0D00-00005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00000000-0008-0000-0D00-00005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00000000-0008-0000-0D00-00005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00000000-0008-0000-0D00-00005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00000000-0008-0000-0D00-00005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00000000-0008-0000-0D00-00005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00000000-0008-0000-0D00-00005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00000000-0008-0000-0D00-00005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00000000-0008-0000-0D00-00005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7" name="テキスト ボックス 606">
          <a:extLst>
            <a:ext uri="{FF2B5EF4-FFF2-40B4-BE49-F238E27FC236}">
              <a16:creationId xmlns:a16="http://schemas.microsoft.com/office/drawing/2014/main" id="{00000000-0008-0000-0D00-00005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00000000-0008-0000-0D00-00006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09" name="直線コネクタ 608">
          <a:extLst>
            <a:ext uri="{FF2B5EF4-FFF2-40B4-BE49-F238E27FC236}">
              <a16:creationId xmlns:a16="http://schemas.microsoft.com/office/drawing/2014/main" id="{00000000-0008-0000-0D00-000061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0" name="【学校施設】&#10;有形固定資産減価償却率最小値テキスト">
          <a:extLst>
            <a:ext uri="{FF2B5EF4-FFF2-40B4-BE49-F238E27FC236}">
              <a16:creationId xmlns:a16="http://schemas.microsoft.com/office/drawing/2014/main" id="{00000000-0008-0000-0D00-000062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1" name="直線コネクタ 610">
          <a:extLst>
            <a:ext uri="{FF2B5EF4-FFF2-40B4-BE49-F238E27FC236}">
              <a16:creationId xmlns:a16="http://schemas.microsoft.com/office/drawing/2014/main" id="{00000000-0008-0000-0D00-000063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00000000-0008-0000-0D00-000064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13" name="直線コネクタ 612">
          <a:extLst>
            <a:ext uri="{FF2B5EF4-FFF2-40B4-BE49-F238E27FC236}">
              <a16:creationId xmlns:a16="http://schemas.microsoft.com/office/drawing/2014/main" id="{00000000-0008-0000-0D00-000065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00000000-0008-0000-0D00-000066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15" name="フローチャート: 判断 614">
          <a:extLst>
            <a:ext uri="{FF2B5EF4-FFF2-40B4-BE49-F238E27FC236}">
              <a16:creationId xmlns:a16="http://schemas.microsoft.com/office/drawing/2014/main" id="{00000000-0008-0000-0D00-000067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16" name="フローチャート: 判断 615">
          <a:extLst>
            <a:ext uri="{FF2B5EF4-FFF2-40B4-BE49-F238E27FC236}">
              <a16:creationId xmlns:a16="http://schemas.microsoft.com/office/drawing/2014/main" id="{00000000-0008-0000-0D00-000068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17" name="フローチャート: 判断 616">
          <a:extLst>
            <a:ext uri="{FF2B5EF4-FFF2-40B4-BE49-F238E27FC236}">
              <a16:creationId xmlns:a16="http://schemas.microsoft.com/office/drawing/2014/main" id="{00000000-0008-0000-0D00-000069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18" name="フローチャート: 判断 617">
          <a:extLst>
            <a:ext uri="{FF2B5EF4-FFF2-40B4-BE49-F238E27FC236}">
              <a16:creationId xmlns:a16="http://schemas.microsoft.com/office/drawing/2014/main" id="{00000000-0008-0000-0D00-00006A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19" name="フローチャート: 判断 618">
          <a:extLst>
            <a:ext uri="{FF2B5EF4-FFF2-40B4-BE49-F238E27FC236}">
              <a16:creationId xmlns:a16="http://schemas.microsoft.com/office/drawing/2014/main" id="{00000000-0008-0000-0D00-00006B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D00-00006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D00-00006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D00-00006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D00-00006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D00-00007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25" name="楕円 624">
          <a:extLst>
            <a:ext uri="{FF2B5EF4-FFF2-40B4-BE49-F238E27FC236}">
              <a16:creationId xmlns:a16="http://schemas.microsoft.com/office/drawing/2014/main" id="{00000000-0008-0000-0D00-000071020000}"/>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00000000-0008-0000-0D00-000072020000}"/>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27" name="楕円 626">
          <a:extLst>
            <a:ext uri="{FF2B5EF4-FFF2-40B4-BE49-F238E27FC236}">
              <a16:creationId xmlns:a16="http://schemas.microsoft.com/office/drawing/2014/main" id="{00000000-0008-0000-0D00-00007302000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0</xdr:rowOff>
    </xdr:to>
    <xdr:cxnSp macro="">
      <xdr:nvCxnSpPr>
        <xdr:cNvPr id="628" name="直線コネクタ 627">
          <a:extLst>
            <a:ext uri="{FF2B5EF4-FFF2-40B4-BE49-F238E27FC236}">
              <a16:creationId xmlns:a16="http://schemas.microsoft.com/office/drawing/2014/main" id="{00000000-0008-0000-0D00-000074020000}"/>
            </a:ext>
          </a:extLst>
        </xdr:cNvPr>
        <xdr:cNvCxnSpPr/>
      </xdr:nvCxnSpPr>
      <xdr:spPr>
        <a:xfrm flipV="1">
          <a:off x="15481300" y="10104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629" name="楕円 628">
          <a:extLst>
            <a:ext uri="{FF2B5EF4-FFF2-40B4-BE49-F238E27FC236}">
              <a16:creationId xmlns:a16="http://schemas.microsoft.com/office/drawing/2014/main" id="{00000000-0008-0000-0D00-000075020000}"/>
            </a:ext>
          </a:extLst>
        </xdr:cNvPr>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20955</xdr:rowOff>
    </xdr:to>
    <xdr:cxnSp macro="">
      <xdr:nvCxnSpPr>
        <xdr:cNvPr id="630" name="直線コネクタ 629">
          <a:extLst>
            <a:ext uri="{FF2B5EF4-FFF2-40B4-BE49-F238E27FC236}">
              <a16:creationId xmlns:a16="http://schemas.microsoft.com/office/drawing/2014/main" id="{00000000-0008-0000-0D00-000076020000}"/>
            </a:ext>
          </a:extLst>
        </xdr:cNvPr>
        <xdr:cNvCxnSpPr/>
      </xdr:nvCxnSpPr>
      <xdr:spPr>
        <a:xfrm flipV="1">
          <a:off x="14592300" y="1011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631" name="楕円 630">
          <a:extLst>
            <a:ext uri="{FF2B5EF4-FFF2-40B4-BE49-F238E27FC236}">
              <a16:creationId xmlns:a16="http://schemas.microsoft.com/office/drawing/2014/main" id="{00000000-0008-0000-0D00-000077020000}"/>
            </a:ext>
          </a:extLst>
        </xdr:cNvPr>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20955</xdr:rowOff>
    </xdr:to>
    <xdr:cxnSp macro="">
      <xdr:nvCxnSpPr>
        <xdr:cNvPr id="632" name="直線コネクタ 631">
          <a:extLst>
            <a:ext uri="{FF2B5EF4-FFF2-40B4-BE49-F238E27FC236}">
              <a16:creationId xmlns:a16="http://schemas.microsoft.com/office/drawing/2014/main" id="{00000000-0008-0000-0D00-000078020000}"/>
            </a:ext>
          </a:extLst>
        </xdr:cNvPr>
        <xdr:cNvCxnSpPr/>
      </xdr:nvCxnSpPr>
      <xdr:spPr>
        <a:xfrm>
          <a:off x="13703300" y="10132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33" name="楕円 632">
          <a:extLst>
            <a:ext uri="{FF2B5EF4-FFF2-40B4-BE49-F238E27FC236}">
              <a16:creationId xmlns:a16="http://schemas.microsoft.com/office/drawing/2014/main" id="{00000000-0008-0000-0D00-000079020000}"/>
            </a:ext>
          </a:extLst>
        </xdr:cNvPr>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53340</xdr:rowOff>
    </xdr:to>
    <xdr:cxnSp macro="">
      <xdr:nvCxnSpPr>
        <xdr:cNvPr id="634" name="直線コネクタ 633">
          <a:extLst>
            <a:ext uri="{FF2B5EF4-FFF2-40B4-BE49-F238E27FC236}">
              <a16:creationId xmlns:a16="http://schemas.microsoft.com/office/drawing/2014/main" id="{00000000-0008-0000-0D00-00007A020000}"/>
            </a:ext>
          </a:extLst>
        </xdr:cNvPr>
        <xdr:cNvCxnSpPr/>
      </xdr:nvCxnSpPr>
      <xdr:spPr>
        <a:xfrm flipV="1">
          <a:off x="12814300" y="1013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35" name="n_1aveValue【学校施設】&#10;有形固定資産減価償却率">
          <a:extLst>
            <a:ext uri="{FF2B5EF4-FFF2-40B4-BE49-F238E27FC236}">
              <a16:creationId xmlns:a16="http://schemas.microsoft.com/office/drawing/2014/main" id="{00000000-0008-0000-0D00-00007B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36" name="n_2aveValue【学校施設】&#10;有形固定資産減価償却率">
          <a:extLst>
            <a:ext uri="{FF2B5EF4-FFF2-40B4-BE49-F238E27FC236}">
              <a16:creationId xmlns:a16="http://schemas.microsoft.com/office/drawing/2014/main" id="{00000000-0008-0000-0D00-00007C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37" name="n_3aveValue【学校施設】&#10;有形固定資産減価償却率">
          <a:extLst>
            <a:ext uri="{FF2B5EF4-FFF2-40B4-BE49-F238E27FC236}">
              <a16:creationId xmlns:a16="http://schemas.microsoft.com/office/drawing/2014/main" id="{00000000-0008-0000-0D00-00007D02000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38" name="n_4aveValue【学校施設】&#10;有形固定資産減価償却率">
          <a:extLst>
            <a:ext uri="{FF2B5EF4-FFF2-40B4-BE49-F238E27FC236}">
              <a16:creationId xmlns:a16="http://schemas.microsoft.com/office/drawing/2014/main" id="{00000000-0008-0000-0D00-00007E020000}"/>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39" name="n_1mainValue【学校施設】&#10;有形固定資産減価償却率">
          <a:extLst>
            <a:ext uri="{FF2B5EF4-FFF2-40B4-BE49-F238E27FC236}">
              <a16:creationId xmlns:a16="http://schemas.microsoft.com/office/drawing/2014/main" id="{00000000-0008-0000-0D00-00007F020000}"/>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640" name="n_2mainValue【学校施設】&#10;有形固定資産減価償却率">
          <a:extLst>
            <a:ext uri="{FF2B5EF4-FFF2-40B4-BE49-F238E27FC236}">
              <a16:creationId xmlns:a16="http://schemas.microsoft.com/office/drawing/2014/main" id="{00000000-0008-0000-0D00-000080020000}"/>
            </a:ext>
          </a:extLst>
        </xdr:cNvPr>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641" name="n_3mainValue【学校施設】&#10;有形固定資産減価償却率">
          <a:extLst>
            <a:ext uri="{FF2B5EF4-FFF2-40B4-BE49-F238E27FC236}">
              <a16:creationId xmlns:a16="http://schemas.microsoft.com/office/drawing/2014/main" id="{00000000-0008-0000-0D00-000081020000}"/>
            </a:ext>
          </a:extLst>
        </xdr:cNvPr>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642" name="n_4mainValue【学校施設】&#10;有形固定資産減価償却率">
          <a:extLst>
            <a:ext uri="{FF2B5EF4-FFF2-40B4-BE49-F238E27FC236}">
              <a16:creationId xmlns:a16="http://schemas.microsoft.com/office/drawing/2014/main" id="{00000000-0008-0000-0D00-000082020000}"/>
            </a:ext>
          </a:extLst>
        </xdr:cNvPr>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00000000-0008-0000-0D00-00008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00000000-0008-0000-0D00-00008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00000000-0008-0000-0D00-00008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00000000-0008-0000-0D00-00008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D00-00008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00000000-0008-0000-0D00-00008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D00-00008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00000000-0008-0000-0D00-00008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00000000-0008-0000-0D00-00008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0000000-0008-0000-0D00-00008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3" name="直線コネクタ 652">
          <a:extLst>
            <a:ext uri="{FF2B5EF4-FFF2-40B4-BE49-F238E27FC236}">
              <a16:creationId xmlns:a16="http://schemas.microsoft.com/office/drawing/2014/main" id="{00000000-0008-0000-0D00-00008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D00-00008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5" name="直線コネクタ 654">
          <a:extLst>
            <a:ext uri="{FF2B5EF4-FFF2-40B4-BE49-F238E27FC236}">
              <a16:creationId xmlns:a16="http://schemas.microsoft.com/office/drawing/2014/main" id="{00000000-0008-0000-0D00-00008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D00-00009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7" name="直線コネクタ 656">
          <a:extLst>
            <a:ext uri="{FF2B5EF4-FFF2-40B4-BE49-F238E27FC236}">
              <a16:creationId xmlns:a16="http://schemas.microsoft.com/office/drawing/2014/main" id="{00000000-0008-0000-0D00-00009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8" name="テキスト ボックス 657">
          <a:extLst>
            <a:ext uri="{FF2B5EF4-FFF2-40B4-BE49-F238E27FC236}">
              <a16:creationId xmlns:a16="http://schemas.microsoft.com/office/drawing/2014/main" id="{00000000-0008-0000-0D00-000092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9" name="直線コネクタ 658">
          <a:extLst>
            <a:ext uri="{FF2B5EF4-FFF2-40B4-BE49-F238E27FC236}">
              <a16:creationId xmlns:a16="http://schemas.microsoft.com/office/drawing/2014/main" id="{00000000-0008-0000-0D00-00009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60" name="テキスト ボックス 659">
          <a:extLst>
            <a:ext uri="{FF2B5EF4-FFF2-40B4-BE49-F238E27FC236}">
              <a16:creationId xmlns:a16="http://schemas.microsoft.com/office/drawing/2014/main" id="{00000000-0008-0000-0D00-000094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1" name="直線コネクタ 660">
          <a:extLst>
            <a:ext uri="{FF2B5EF4-FFF2-40B4-BE49-F238E27FC236}">
              <a16:creationId xmlns:a16="http://schemas.microsoft.com/office/drawing/2014/main" id="{00000000-0008-0000-0D00-00009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2" name="テキスト ボックス 661">
          <a:extLst>
            <a:ext uri="{FF2B5EF4-FFF2-40B4-BE49-F238E27FC236}">
              <a16:creationId xmlns:a16="http://schemas.microsoft.com/office/drawing/2014/main" id="{00000000-0008-0000-0D00-000096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00000000-0008-0000-0D00-00009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4" name="テキスト ボックス 663">
          <a:extLst>
            <a:ext uri="{FF2B5EF4-FFF2-40B4-BE49-F238E27FC236}">
              <a16:creationId xmlns:a16="http://schemas.microsoft.com/office/drawing/2014/main" id="{00000000-0008-0000-0D00-00009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a:extLst>
            <a:ext uri="{FF2B5EF4-FFF2-40B4-BE49-F238E27FC236}">
              <a16:creationId xmlns:a16="http://schemas.microsoft.com/office/drawing/2014/main" id="{00000000-0008-0000-0D00-00009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66" name="直線コネクタ 665">
          <a:extLst>
            <a:ext uri="{FF2B5EF4-FFF2-40B4-BE49-F238E27FC236}">
              <a16:creationId xmlns:a16="http://schemas.microsoft.com/office/drawing/2014/main" id="{00000000-0008-0000-0D00-00009A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67" name="【学校施設】&#10;一人当たり面積最小値テキスト">
          <a:extLst>
            <a:ext uri="{FF2B5EF4-FFF2-40B4-BE49-F238E27FC236}">
              <a16:creationId xmlns:a16="http://schemas.microsoft.com/office/drawing/2014/main" id="{00000000-0008-0000-0D00-00009B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68" name="直線コネクタ 667">
          <a:extLst>
            <a:ext uri="{FF2B5EF4-FFF2-40B4-BE49-F238E27FC236}">
              <a16:creationId xmlns:a16="http://schemas.microsoft.com/office/drawing/2014/main" id="{00000000-0008-0000-0D00-00009C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69" name="【学校施設】&#10;一人当たり面積最大値テキスト">
          <a:extLst>
            <a:ext uri="{FF2B5EF4-FFF2-40B4-BE49-F238E27FC236}">
              <a16:creationId xmlns:a16="http://schemas.microsoft.com/office/drawing/2014/main" id="{00000000-0008-0000-0D00-00009D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70" name="直線コネクタ 669">
          <a:extLst>
            <a:ext uri="{FF2B5EF4-FFF2-40B4-BE49-F238E27FC236}">
              <a16:creationId xmlns:a16="http://schemas.microsoft.com/office/drawing/2014/main" id="{00000000-0008-0000-0D00-00009E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71" name="【学校施設】&#10;一人当たり面積平均値テキスト">
          <a:extLst>
            <a:ext uri="{FF2B5EF4-FFF2-40B4-BE49-F238E27FC236}">
              <a16:creationId xmlns:a16="http://schemas.microsoft.com/office/drawing/2014/main" id="{00000000-0008-0000-0D00-00009F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72" name="フローチャート: 判断 671">
          <a:extLst>
            <a:ext uri="{FF2B5EF4-FFF2-40B4-BE49-F238E27FC236}">
              <a16:creationId xmlns:a16="http://schemas.microsoft.com/office/drawing/2014/main" id="{00000000-0008-0000-0D00-0000A0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73" name="フローチャート: 判断 672">
          <a:extLst>
            <a:ext uri="{FF2B5EF4-FFF2-40B4-BE49-F238E27FC236}">
              <a16:creationId xmlns:a16="http://schemas.microsoft.com/office/drawing/2014/main" id="{00000000-0008-0000-0D00-0000A1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674" name="フローチャート: 判断 673">
          <a:extLst>
            <a:ext uri="{FF2B5EF4-FFF2-40B4-BE49-F238E27FC236}">
              <a16:creationId xmlns:a16="http://schemas.microsoft.com/office/drawing/2014/main" id="{00000000-0008-0000-0D00-0000A2020000}"/>
            </a:ext>
          </a:extLst>
        </xdr:cNvPr>
        <xdr:cNvSpPr/>
      </xdr:nvSpPr>
      <xdr:spPr>
        <a:xfrm>
          <a:off x="20383500" y="106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75" name="フローチャート: 判断 674">
          <a:extLst>
            <a:ext uri="{FF2B5EF4-FFF2-40B4-BE49-F238E27FC236}">
              <a16:creationId xmlns:a16="http://schemas.microsoft.com/office/drawing/2014/main" id="{00000000-0008-0000-0D00-0000A3020000}"/>
            </a:ext>
          </a:extLst>
        </xdr:cNvPr>
        <xdr:cNvSpPr/>
      </xdr:nvSpPr>
      <xdr:spPr>
        <a:xfrm>
          <a:off x="19494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676" name="フローチャート: 判断 675">
          <a:extLst>
            <a:ext uri="{FF2B5EF4-FFF2-40B4-BE49-F238E27FC236}">
              <a16:creationId xmlns:a16="http://schemas.microsoft.com/office/drawing/2014/main" id="{00000000-0008-0000-0D00-0000A4020000}"/>
            </a:ext>
          </a:extLst>
        </xdr:cNvPr>
        <xdr:cNvSpPr/>
      </xdr:nvSpPr>
      <xdr:spPr>
        <a:xfrm>
          <a:off x="18605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D00-0000A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D00-0000A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D00-0000A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D00-0000A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D00-0000A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18847</xdr:rowOff>
    </xdr:from>
    <xdr:to>
      <xdr:col>116</xdr:col>
      <xdr:colOff>114300</xdr:colOff>
      <xdr:row>55</xdr:row>
      <xdr:rowOff>120447</xdr:rowOff>
    </xdr:to>
    <xdr:sp macro="" textlink="">
      <xdr:nvSpPr>
        <xdr:cNvPr id="682" name="楕円 681">
          <a:extLst>
            <a:ext uri="{FF2B5EF4-FFF2-40B4-BE49-F238E27FC236}">
              <a16:creationId xmlns:a16="http://schemas.microsoft.com/office/drawing/2014/main" id="{00000000-0008-0000-0D00-0000AA020000}"/>
            </a:ext>
          </a:extLst>
        </xdr:cNvPr>
        <xdr:cNvSpPr/>
      </xdr:nvSpPr>
      <xdr:spPr>
        <a:xfrm>
          <a:off x="22110700" y="94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143324</xdr:rowOff>
    </xdr:from>
    <xdr:ext cx="534377" cy="259045"/>
    <xdr:sp macro="" textlink="">
      <xdr:nvSpPr>
        <xdr:cNvPr id="683" name="【学校施設】&#10;一人当たり面積該当値テキスト">
          <a:extLst>
            <a:ext uri="{FF2B5EF4-FFF2-40B4-BE49-F238E27FC236}">
              <a16:creationId xmlns:a16="http://schemas.microsoft.com/office/drawing/2014/main" id="{00000000-0008-0000-0D00-0000AB020000}"/>
            </a:ext>
          </a:extLst>
        </xdr:cNvPr>
        <xdr:cNvSpPr txBox="1"/>
      </xdr:nvSpPr>
      <xdr:spPr>
        <a:xfrm>
          <a:off x="22199600" y="94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100305</xdr:rowOff>
    </xdr:from>
    <xdr:to>
      <xdr:col>112</xdr:col>
      <xdr:colOff>38100</xdr:colOff>
      <xdr:row>56</xdr:row>
      <xdr:rowOff>30455</xdr:rowOff>
    </xdr:to>
    <xdr:sp macro="" textlink="">
      <xdr:nvSpPr>
        <xdr:cNvPr id="684" name="楕円 683">
          <a:extLst>
            <a:ext uri="{FF2B5EF4-FFF2-40B4-BE49-F238E27FC236}">
              <a16:creationId xmlns:a16="http://schemas.microsoft.com/office/drawing/2014/main" id="{00000000-0008-0000-0D00-0000AC020000}"/>
            </a:ext>
          </a:extLst>
        </xdr:cNvPr>
        <xdr:cNvSpPr/>
      </xdr:nvSpPr>
      <xdr:spPr>
        <a:xfrm>
          <a:off x="21272500" y="95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69647</xdr:rowOff>
    </xdr:from>
    <xdr:to>
      <xdr:col>116</xdr:col>
      <xdr:colOff>63500</xdr:colOff>
      <xdr:row>55</xdr:row>
      <xdr:rowOff>151105</xdr:rowOff>
    </xdr:to>
    <xdr:cxnSp macro="">
      <xdr:nvCxnSpPr>
        <xdr:cNvPr id="685" name="直線コネクタ 684">
          <a:extLst>
            <a:ext uri="{FF2B5EF4-FFF2-40B4-BE49-F238E27FC236}">
              <a16:creationId xmlns:a16="http://schemas.microsoft.com/office/drawing/2014/main" id="{00000000-0008-0000-0D00-0000AD020000}"/>
            </a:ext>
          </a:extLst>
        </xdr:cNvPr>
        <xdr:cNvCxnSpPr/>
      </xdr:nvCxnSpPr>
      <xdr:spPr>
        <a:xfrm flipV="1">
          <a:off x="21323300" y="9499397"/>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130251</xdr:rowOff>
    </xdr:from>
    <xdr:to>
      <xdr:col>107</xdr:col>
      <xdr:colOff>101600</xdr:colOff>
      <xdr:row>56</xdr:row>
      <xdr:rowOff>60401</xdr:rowOff>
    </xdr:to>
    <xdr:sp macro="" textlink="">
      <xdr:nvSpPr>
        <xdr:cNvPr id="686" name="楕円 685">
          <a:extLst>
            <a:ext uri="{FF2B5EF4-FFF2-40B4-BE49-F238E27FC236}">
              <a16:creationId xmlns:a16="http://schemas.microsoft.com/office/drawing/2014/main" id="{00000000-0008-0000-0D00-0000AE020000}"/>
            </a:ext>
          </a:extLst>
        </xdr:cNvPr>
        <xdr:cNvSpPr/>
      </xdr:nvSpPr>
      <xdr:spPr>
        <a:xfrm>
          <a:off x="20383500" y="95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151105</xdr:rowOff>
    </xdr:from>
    <xdr:to>
      <xdr:col>111</xdr:col>
      <xdr:colOff>177800</xdr:colOff>
      <xdr:row>56</xdr:row>
      <xdr:rowOff>9601</xdr:rowOff>
    </xdr:to>
    <xdr:cxnSp macro="">
      <xdr:nvCxnSpPr>
        <xdr:cNvPr id="687" name="直線コネクタ 686">
          <a:extLst>
            <a:ext uri="{FF2B5EF4-FFF2-40B4-BE49-F238E27FC236}">
              <a16:creationId xmlns:a16="http://schemas.microsoft.com/office/drawing/2014/main" id="{00000000-0008-0000-0D00-0000AF020000}"/>
            </a:ext>
          </a:extLst>
        </xdr:cNvPr>
        <xdr:cNvCxnSpPr/>
      </xdr:nvCxnSpPr>
      <xdr:spPr>
        <a:xfrm flipV="1">
          <a:off x="20434300" y="9580855"/>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150749</xdr:rowOff>
    </xdr:from>
    <xdr:to>
      <xdr:col>102</xdr:col>
      <xdr:colOff>165100</xdr:colOff>
      <xdr:row>56</xdr:row>
      <xdr:rowOff>80899</xdr:rowOff>
    </xdr:to>
    <xdr:sp macro="" textlink="">
      <xdr:nvSpPr>
        <xdr:cNvPr id="688" name="楕円 687">
          <a:extLst>
            <a:ext uri="{FF2B5EF4-FFF2-40B4-BE49-F238E27FC236}">
              <a16:creationId xmlns:a16="http://schemas.microsoft.com/office/drawing/2014/main" id="{00000000-0008-0000-0D00-0000B0020000}"/>
            </a:ext>
          </a:extLst>
        </xdr:cNvPr>
        <xdr:cNvSpPr/>
      </xdr:nvSpPr>
      <xdr:spPr>
        <a:xfrm>
          <a:off x="19494500" y="95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9601</xdr:rowOff>
    </xdr:from>
    <xdr:to>
      <xdr:col>107</xdr:col>
      <xdr:colOff>50800</xdr:colOff>
      <xdr:row>56</xdr:row>
      <xdr:rowOff>30099</xdr:rowOff>
    </xdr:to>
    <xdr:cxnSp macro="">
      <xdr:nvCxnSpPr>
        <xdr:cNvPr id="689" name="直線コネクタ 688">
          <a:extLst>
            <a:ext uri="{FF2B5EF4-FFF2-40B4-BE49-F238E27FC236}">
              <a16:creationId xmlns:a16="http://schemas.microsoft.com/office/drawing/2014/main" id="{00000000-0008-0000-0D00-0000B1020000}"/>
            </a:ext>
          </a:extLst>
        </xdr:cNvPr>
        <xdr:cNvCxnSpPr/>
      </xdr:nvCxnSpPr>
      <xdr:spPr>
        <a:xfrm flipV="1">
          <a:off x="19545300" y="9610801"/>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25629</xdr:rowOff>
    </xdr:from>
    <xdr:to>
      <xdr:col>98</xdr:col>
      <xdr:colOff>38100</xdr:colOff>
      <xdr:row>56</xdr:row>
      <xdr:rowOff>127229</xdr:rowOff>
    </xdr:to>
    <xdr:sp macro="" textlink="">
      <xdr:nvSpPr>
        <xdr:cNvPr id="690" name="楕円 689">
          <a:extLst>
            <a:ext uri="{FF2B5EF4-FFF2-40B4-BE49-F238E27FC236}">
              <a16:creationId xmlns:a16="http://schemas.microsoft.com/office/drawing/2014/main" id="{00000000-0008-0000-0D00-0000B2020000}"/>
            </a:ext>
          </a:extLst>
        </xdr:cNvPr>
        <xdr:cNvSpPr/>
      </xdr:nvSpPr>
      <xdr:spPr>
        <a:xfrm>
          <a:off x="18605500" y="96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30099</xdr:rowOff>
    </xdr:from>
    <xdr:to>
      <xdr:col>102</xdr:col>
      <xdr:colOff>114300</xdr:colOff>
      <xdr:row>56</xdr:row>
      <xdr:rowOff>76429</xdr:rowOff>
    </xdr:to>
    <xdr:cxnSp macro="">
      <xdr:nvCxnSpPr>
        <xdr:cNvPr id="691" name="直線コネクタ 690">
          <a:extLst>
            <a:ext uri="{FF2B5EF4-FFF2-40B4-BE49-F238E27FC236}">
              <a16:creationId xmlns:a16="http://schemas.microsoft.com/office/drawing/2014/main" id="{00000000-0008-0000-0D00-0000B3020000}"/>
            </a:ext>
          </a:extLst>
        </xdr:cNvPr>
        <xdr:cNvCxnSpPr/>
      </xdr:nvCxnSpPr>
      <xdr:spPr>
        <a:xfrm flipV="1">
          <a:off x="18656300" y="9631299"/>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92" name="n_1aveValue【学校施設】&#10;一人当たり面積">
          <a:extLst>
            <a:ext uri="{FF2B5EF4-FFF2-40B4-BE49-F238E27FC236}">
              <a16:creationId xmlns:a16="http://schemas.microsoft.com/office/drawing/2014/main" id="{00000000-0008-0000-0D00-0000B4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147617</xdr:rowOff>
    </xdr:from>
    <xdr:ext cx="469744" cy="259045"/>
    <xdr:sp macro="" textlink="">
      <xdr:nvSpPr>
        <xdr:cNvPr id="693" name="n_2aveValue【学校施設】&#10;一人当たり面積">
          <a:extLst>
            <a:ext uri="{FF2B5EF4-FFF2-40B4-BE49-F238E27FC236}">
              <a16:creationId xmlns:a16="http://schemas.microsoft.com/office/drawing/2014/main" id="{00000000-0008-0000-0D00-0000B5020000}"/>
            </a:ext>
          </a:extLst>
        </xdr:cNvPr>
        <xdr:cNvSpPr txBox="1"/>
      </xdr:nvSpPr>
      <xdr:spPr>
        <a:xfrm>
          <a:off x="20199427" y="107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94" name="n_3aveValue【学校施設】&#10;一人当たり面積">
          <a:extLst>
            <a:ext uri="{FF2B5EF4-FFF2-40B4-BE49-F238E27FC236}">
              <a16:creationId xmlns:a16="http://schemas.microsoft.com/office/drawing/2014/main" id="{00000000-0008-0000-0D00-0000B6020000}"/>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134586</xdr:rowOff>
    </xdr:from>
    <xdr:ext cx="469744" cy="259045"/>
    <xdr:sp macro="" textlink="">
      <xdr:nvSpPr>
        <xdr:cNvPr id="695" name="n_4aveValue【学校施設】&#10;一人当たり面積">
          <a:extLst>
            <a:ext uri="{FF2B5EF4-FFF2-40B4-BE49-F238E27FC236}">
              <a16:creationId xmlns:a16="http://schemas.microsoft.com/office/drawing/2014/main" id="{00000000-0008-0000-0D00-0000B7020000}"/>
            </a:ext>
          </a:extLst>
        </xdr:cNvPr>
        <xdr:cNvSpPr txBox="1"/>
      </xdr:nvSpPr>
      <xdr:spPr>
        <a:xfrm>
          <a:off x="18421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46982</xdr:rowOff>
    </xdr:from>
    <xdr:ext cx="534377" cy="259045"/>
    <xdr:sp macro="" textlink="">
      <xdr:nvSpPr>
        <xdr:cNvPr id="696" name="n_1mainValue【学校施設】&#10;一人当たり面積">
          <a:extLst>
            <a:ext uri="{FF2B5EF4-FFF2-40B4-BE49-F238E27FC236}">
              <a16:creationId xmlns:a16="http://schemas.microsoft.com/office/drawing/2014/main" id="{00000000-0008-0000-0D00-0000B8020000}"/>
            </a:ext>
          </a:extLst>
        </xdr:cNvPr>
        <xdr:cNvSpPr txBox="1"/>
      </xdr:nvSpPr>
      <xdr:spPr>
        <a:xfrm>
          <a:off x="21043411" y="93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76928</xdr:rowOff>
    </xdr:from>
    <xdr:ext cx="534377" cy="259045"/>
    <xdr:sp macro="" textlink="">
      <xdr:nvSpPr>
        <xdr:cNvPr id="697" name="n_2mainValue【学校施設】&#10;一人当たり面積">
          <a:extLst>
            <a:ext uri="{FF2B5EF4-FFF2-40B4-BE49-F238E27FC236}">
              <a16:creationId xmlns:a16="http://schemas.microsoft.com/office/drawing/2014/main" id="{00000000-0008-0000-0D00-0000B9020000}"/>
            </a:ext>
          </a:extLst>
        </xdr:cNvPr>
        <xdr:cNvSpPr txBox="1"/>
      </xdr:nvSpPr>
      <xdr:spPr>
        <a:xfrm>
          <a:off x="20167111" y="93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97426</xdr:rowOff>
    </xdr:from>
    <xdr:ext cx="534377" cy="259045"/>
    <xdr:sp macro="" textlink="">
      <xdr:nvSpPr>
        <xdr:cNvPr id="698" name="n_3mainValue【学校施設】&#10;一人当たり面積">
          <a:extLst>
            <a:ext uri="{FF2B5EF4-FFF2-40B4-BE49-F238E27FC236}">
              <a16:creationId xmlns:a16="http://schemas.microsoft.com/office/drawing/2014/main" id="{00000000-0008-0000-0D00-0000BA020000}"/>
            </a:ext>
          </a:extLst>
        </xdr:cNvPr>
        <xdr:cNvSpPr txBox="1"/>
      </xdr:nvSpPr>
      <xdr:spPr>
        <a:xfrm>
          <a:off x="19278111" y="93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54</xdr:row>
      <xdr:rowOff>143756</xdr:rowOff>
    </xdr:from>
    <xdr:ext cx="534377" cy="259045"/>
    <xdr:sp macro="" textlink="">
      <xdr:nvSpPr>
        <xdr:cNvPr id="699" name="n_4mainValue【学校施設】&#10;一人当たり面積">
          <a:extLst>
            <a:ext uri="{FF2B5EF4-FFF2-40B4-BE49-F238E27FC236}">
              <a16:creationId xmlns:a16="http://schemas.microsoft.com/office/drawing/2014/main" id="{00000000-0008-0000-0D00-0000BB020000}"/>
            </a:ext>
          </a:extLst>
        </xdr:cNvPr>
        <xdr:cNvSpPr txBox="1"/>
      </xdr:nvSpPr>
      <xdr:spPr>
        <a:xfrm>
          <a:off x="18389111" y="94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00000000-0008-0000-0D00-0000B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D00-0000B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D00-0000B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D00-0000B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D00-0000C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D00-0000C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D00-0000C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00000000-0008-0000-0D00-0000C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00000000-0008-0000-0D00-0000C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D00-0000C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D00-0000C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D00-0000C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D00-0000C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D00-0000C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D00-0000C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00000000-0008-0000-0D00-0000C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D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D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D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D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D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D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D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D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D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D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D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a:extLst>
            <a:ext uri="{FF2B5EF4-FFF2-40B4-BE49-F238E27FC236}">
              <a16:creationId xmlns:a16="http://schemas.microsoft.com/office/drawing/2014/main" id="{00000000-0008-0000-0D00-0000D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D00-0000D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a:extLst>
            <a:ext uri="{FF2B5EF4-FFF2-40B4-BE49-F238E27FC236}">
              <a16:creationId xmlns:a16="http://schemas.microsoft.com/office/drawing/2014/main" id="{00000000-0008-0000-0D00-0000D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a:extLst>
            <a:ext uri="{FF2B5EF4-FFF2-40B4-BE49-F238E27FC236}">
              <a16:creationId xmlns:a16="http://schemas.microsoft.com/office/drawing/2014/main" id="{00000000-0008-0000-0D00-0000D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a:extLst>
            <a:ext uri="{FF2B5EF4-FFF2-40B4-BE49-F238E27FC236}">
              <a16:creationId xmlns:a16="http://schemas.microsoft.com/office/drawing/2014/main" id="{00000000-0008-0000-0D00-0000D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D00-0000D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a:extLst>
            <a:ext uri="{FF2B5EF4-FFF2-40B4-BE49-F238E27FC236}">
              <a16:creationId xmlns:a16="http://schemas.microsoft.com/office/drawing/2014/main" id="{00000000-0008-0000-0D00-0000D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D00-0000D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a:extLst>
            <a:ext uri="{FF2B5EF4-FFF2-40B4-BE49-F238E27FC236}">
              <a16:creationId xmlns:a16="http://schemas.microsoft.com/office/drawing/2014/main" id="{00000000-0008-0000-0D00-0000D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D00-0000E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00000000-0008-0000-0D00-0000E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8" name="テキスト ボックス 737">
          <a:extLst>
            <a:ext uri="{FF2B5EF4-FFF2-40B4-BE49-F238E27FC236}">
              <a16:creationId xmlns:a16="http://schemas.microsoft.com/office/drawing/2014/main" id="{00000000-0008-0000-0D00-0000E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a:extLst>
            <a:ext uri="{FF2B5EF4-FFF2-40B4-BE49-F238E27FC236}">
              <a16:creationId xmlns:a16="http://schemas.microsoft.com/office/drawing/2014/main" id="{00000000-0008-0000-0D00-0000E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40" name="直線コネクタ 739">
          <a:extLst>
            <a:ext uri="{FF2B5EF4-FFF2-40B4-BE49-F238E27FC236}">
              <a16:creationId xmlns:a16="http://schemas.microsoft.com/office/drawing/2014/main" id="{00000000-0008-0000-0D00-0000E4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1" name="【公民館】&#10;有形固定資産減価償却率最小値テキスト">
          <a:extLst>
            <a:ext uri="{FF2B5EF4-FFF2-40B4-BE49-F238E27FC236}">
              <a16:creationId xmlns:a16="http://schemas.microsoft.com/office/drawing/2014/main" id="{00000000-0008-0000-0D00-0000E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2" name="直線コネクタ 741">
          <a:extLst>
            <a:ext uri="{FF2B5EF4-FFF2-40B4-BE49-F238E27FC236}">
              <a16:creationId xmlns:a16="http://schemas.microsoft.com/office/drawing/2014/main" id="{00000000-0008-0000-0D00-0000E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43" name="【公民館】&#10;有形固定資産減価償却率最大値テキスト">
          <a:extLst>
            <a:ext uri="{FF2B5EF4-FFF2-40B4-BE49-F238E27FC236}">
              <a16:creationId xmlns:a16="http://schemas.microsoft.com/office/drawing/2014/main" id="{00000000-0008-0000-0D00-0000E7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44" name="直線コネクタ 743">
          <a:extLst>
            <a:ext uri="{FF2B5EF4-FFF2-40B4-BE49-F238E27FC236}">
              <a16:creationId xmlns:a16="http://schemas.microsoft.com/office/drawing/2014/main" id="{00000000-0008-0000-0D00-0000E8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45" name="【公民館】&#10;有形固定資産減価償却率平均値テキスト">
          <a:extLst>
            <a:ext uri="{FF2B5EF4-FFF2-40B4-BE49-F238E27FC236}">
              <a16:creationId xmlns:a16="http://schemas.microsoft.com/office/drawing/2014/main" id="{00000000-0008-0000-0D00-0000E9020000}"/>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46" name="フローチャート: 判断 745">
          <a:extLst>
            <a:ext uri="{FF2B5EF4-FFF2-40B4-BE49-F238E27FC236}">
              <a16:creationId xmlns:a16="http://schemas.microsoft.com/office/drawing/2014/main" id="{00000000-0008-0000-0D00-0000EA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47" name="フローチャート: 判断 746">
          <a:extLst>
            <a:ext uri="{FF2B5EF4-FFF2-40B4-BE49-F238E27FC236}">
              <a16:creationId xmlns:a16="http://schemas.microsoft.com/office/drawing/2014/main" id="{00000000-0008-0000-0D00-0000EB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48" name="フローチャート: 判断 747">
          <a:extLst>
            <a:ext uri="{FF2B5EF4-FFF2-40B4-BE49-F238E27FC236}">
              <a16:creationId xmlns:a16="http://schemas.microsoft.com/office/drawing/2014/main" id="{00000000-0008-0000-0D00-0000EC020000}"/>
            </a:ext>
          </a:extLst>
        </xdr:cNvPr>
        <xdr:cNvSpPr/>
      </xdr:nvSpPr>
      <xdr:spPr>
        <a:xfrm>
          <a:off x="14541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49" name="フローチャート: 判断 748">
          <a:extLst>
            <a:ext uri="{FF2B5EF4-FFF2-40B4-BE49-F238E27FC236}">
              <a16:creationId xmlns:a16="http://schemas.microsoft.com/office/drawing/2014/main" id="{00000000-0008-0000-0D00-0000ED020000}"/>
            </a:ext>
          </a:extLst>
        </xdr:cNvPr>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50" name="フローチャート: 判断 749">
          <a:extLst>
            <a:ext uri="{FF2B5EF4-FFF2-40B4-BE49-F238E27FC236}">
              <a16:creationId xmlns:a16="http://schemas.microsoft.com/office/drawing/2014/main" id="{00000000-0008-0000-0D00-0000EE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D00-0000E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D00-0000F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D00-0000F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D00-0000F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D00-0000F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56" name="楕円 755">
          <a:extLst>
            <a:ext uri="{FF2B5EF4-FFF2-40B4-BE49-F238E27FC236}">
              <a16:creationId xmlns:a16="http://schemas.microsoft.com/office/drawing/2014/main" id="{00000000-0008-0000-0D00-0000F4020000}"/>
            </a:ext>
          </a:extLst>
        </xdr:cNvPr>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4463</xdr:rowOff>
    </xdr:from>
    <xdr:ext cx="405111" cy="259045"/>
    <xdr:sp macro="" textlink="">
      <xdr:nvSpPr>
        <xdr:cNvPr id="757" name="【公民館】&#10;有形固定資産減価償却率該当値テキスト">
          <a:extLst>
            <a:ext uri="{FF2B5EF4-FFF2-40B4-BE49-F238E27FC236}">
              <a16:creationId xmlns:a16="http://schemas.microsoft.com/office/drawing/2014/main" id="{00000000-0008-0000-0D00-0000F5020000}"/>
            </a:ext>
          </a:extLst>
        </xdr:cNvPr>
        <xdr:cNvSpPr txBox="1"/>
      </xdr:nvSpPr>
      <xdr:spPr>
        <a:xfrm>
          <a:off x="16357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58" name="楕円 757">
          <a:extLst>
            <a:ext uri="{FF2B5EF4-FFF2-40B4-BE49-F238E27FC236}">
              <a16:creationId xmlns:a16="http://schemas.microsoft.com/office/drawing/2014/main" id="{00000000-0008-0000-0D00-0000F6020000}"/>
            </a:ext>
          </a:extLst>
        </xdr:cNvPr>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32386</xdr:rowOff>
    </xdr:to>
    <xdr:cxnSp macro="">
      <xdr:nvCxnSpPr>
        <xdr:cNvPr id="759" name="直線コネクタ 758">
          <a:extLst>
            <a:ext uri="{FF2B5EF4-FFF2-40B4-BE49-F238E27FC236}">
              <a16:creationId xmlns:a16="http://schemas.microsoft.com/office/drawing/2014/main" id="{00000000-0008-0000-0D00-0000F7020000}"/>
            </a:ext>
          </a:extLst>
        </xdr:cNvPr>
        <xdr:cNvCxnSpPr/>
      </xdr:nvCxnSpPr>
      <xdr:spPr>
        <a:xfrm>
          <a:off x="15481300" y="178269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60" name="楕円 759">
          <a:extLst>
            <a:ext uri="{FF2B5EF4-FFF2-40B4-BE49-F238E27FC236}">
              <a16:creationId xmlns:a16="http://schemas.microsoft.com/office/drawing/2014/main" id="{00000000-0008-0000-0D00-0000F8020000}"/>
            </a:ext>
          </a:extLst>
        </xdr:cNvPr>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103</xdr:row>
      <xdr:rowOff>167639</xdr:rowOff>
    </xdr:to>
    <xdr:cxnSp macro="">
      <xdr:nvCxnSpPr>
        <xdr:cNvPr id="761" name="直線コネクタ 760">
          <a:extLst>
            <a:ext uri="{FF2B5EF4-FFF2-40B4-BE49-F238E27FC236}">
              <a16:creationId xmlns:a16="http://schemas.microsoft.com/office/drawing/2014/main" id="{00000000-0008-0000-0D00-0000F9020000}"/>
            </a:ext>
          </a:extLst>
        </xdr:cNvPr>
        <xdr:cNvCxnSpPr/>
      </xdr:nvCxnSpPr>
      <xdr:spPr>
        <a:xfrm>
          <a:off x="14592300" y="17786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762" name="楕円 761">
          <a:extLst>
            <a:ext uri="{FF2B5EF4-FFF2-40B4-BE49-F238E27FC236}">
              <a16:creationId xmlns:a16="http://schemas.microsoft.com/office/drawing/2014/main" id="{00000000-0008-0000-0D00-0000FA020000}"/>
            </a:ext>
          </a:extLst>
        </xdr:cNvPr>
        <xdr:cNvSpPr/>
      </xdr:nvSpPr>
      <xdr:spPr>
        <a:xfrm>
          <a:off x="1365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127636</xdr:rowOff>
    </xdr:to>
    <xdr:cxnSp macro="">
      <xdr:nvCxnSpPr>
        <xdr:cNvPr id="763" name="直線コネクタ 762">
          <a:extLst>
            <a:ext uri="{FF2B5EF4-FFF2-40B4-BE49-F238E27FC236}">
              <a16:creationId xmlns:a16="http://schemas.microsoft.com/office/drawing/2014/main" id="{00000000-0008-0000-0D00-0000FB020000}"/>
            </a:ext>
          </a:extLst>
        </xdr:cNvPr>
        <xdr:cNvCxnSpPr/>
      </xdr:nvCxnSpPr>
      <xdr:spPr>
        <a:xfrm>
          <a:off x="13703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10161</xdr:rowOff>
    </xdr:from>
    <xdr:to>
      <xdr:col>67</xdr:col>
      <xdr:colOff>101600</xdr:colOff>
      <xdr:row>103</xdr:row>
      <xdr:rowOff>111761</xdr:rowOff>
    </xdr:to>
    <xdr:sp macro="" textlink="">
      <xdr:nvSpPr>
        <xdr:cNvPr id="764" name="楕円 763">
          <a:extLst>
            <a:ext uri="{FF2B5EF4-FFF2-40B4-BE49-F238E27FC236}">
              <a16:creationId xmlns:a16="http://schemas.microsoft.com/office/drawing/2014/main" id="{00000000-0008-0000-0D00-0000FC020000}"/>
            </a:ext>
          </a:extLst>
        </xdr:cNvPr>
        <xdr:cNvSpPr/>
      </xdr:nvSpPr>
      <xdr:spPr>
        <a:xfrm>
          <a:off x="12763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60961</xdr:rowOff>
    </xdr:from>
    <xdr:to>
      <xdr:col>71</xdr:col>
      <xdr:colOff>177800</xdr:colOff>
      <xdr:row>103</xdr:row>
      <xdr:rowOff>97155</xdr:rowOff>
    </xdr:to>
    <xdr:cxnSp macro="">
      <xdr:nvCxnSpPr>
        <xdr:cNvPr id="765" name="直線コネクタ 764">
          <a:extLst>
            <a:ext uri="{FF2B5EF4-FFF2-40B4-BE49-F238E27FC236}">
              <a16:creationId xmlns:a16="http://schemas.microsoft.com/office/drawing/2014/main" id="{00000000-0008-0000-0D00-0000FD020000}"/>
            </a:ext>
          </a:extLst>
        </xdr:cNvPr>
        <xdr:cNvCxnSpPr/>
      </xdr:nvCxnSpPr>
      <xdr:spPr>
        <a:xfrm>
          <a:off x="12814300" y="17720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66" name="n_1aveValue【公民館】&#10;有形固定資産減価償却率">
          <a:extLst>
            <a:ext uri="{FF2B5EF4-FFF2-40B4-BE49-F238E27FC236}">
              <a16:creationId xmlns:a16="http://schemas.microsoft.com/office/drawing/2014/main" id="{00000000-0008-0000-0D00-0000FE02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67" name="n_2aveValue【公民館】&#10;有形固定資産減価償却率">
          <a:extLst>
            <a:ext uri="{FF2B5EF4-FFF2-40B4-BE49-F238E27FC236}">
              <a16:creationId xmlns:a16="http://schemas.microsoft.com/office/drawing/2014/main" id="{00000000-0008-0000-0D00-0000FF020000}"/>
            </a:ext>
          </a:extLst>
        </xdr:cNvPr>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768" name="n_3aveValue【公民館】&#10;有形固定資産減価償却率">
          <a:extLst>
            <a:ext uri="{FF2B5EF4-FFF2-40B4-BE49-F238E27FC236}">
              <a16:creationId xmlns:a16="http://schemas.microsoft.com/office/drawing/2014/main" id="{00000000-0008-0000-0D00-000000030000}"/>
            </a:ext>
          </a:extLst>
        </xdr:cNvPr>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69" name="n_4aveValue【公民館】&#10;有形固定資産減価償却率">
          <a:extLst>
            <a:ext uri="{FF2B5EF4-FFF2-40B4-BE49-F238E27FC236}">
              <a16:creationId xmlns:a16="http://schemas.microsoft.com/office/drawing/2014/main" id="{00000000-0008-0000-0D00-00000103000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70" name="n_1mainValue【公民館】&#10;有形固定資産減価償却率">
          <a:extLst>
            <a:ext uri="{FF2B5EF4-FFF2-40B4-BE49-F238E27FC236}">
              <a16:creationId xmlns:a16="http://schemas.microsoft.com/office/drawing/2014/main" id="{00000000-0008-0000-0D00-000002030000}"/>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71" name="n_2mainValue【公民館】&#10;有形固定資産減価償却率">
          <a:extLst>
            <a:ext uri="{FF2B5EF4-FFF2-40B4-BE49-F238E27FC236}">
              <a16:creationId xmlns:a16="http://schemas.microsoft.com/office/drawing/2014/main" id="{00000000-0008-0000-0D00-000003030000}"/>
            </a:ext>
          </a:extLst>
        </xdr:cNvPr>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72" name="n_3mainValue【公民館】&#10;有形固定資産減価償却率">
          <a:extLst>
            <a:ext uri="{FF2B5EF4-FFF2-40B4-BE49-F238E27FC236}">
              <a16:creationId xmlns:a16="http://schemas.microsoft.com/office/drawing/2014/main" id="{00000000-0008-0000-0D00-000004030000}"/>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773" name="n_4mainValue【公民館】&#10;有形固定資産減価償却率">
          <a:extLst>
            <a:ext uri="{FF2B5EF4-FFF2-40B4-BE49-F238E27FC236}">
              <a16:creationId xmlns:a16="http://schemas.microsoft.com/office/drawing/2014/main" id="{00000000-0008-0000-0D00-000005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00000000-0008-0000-0D00-00000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00000000-0008-0000-0D00-00000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00000000-0008-0000-0D00-00000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D00-00000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D00-00000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D00-00000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D00-00000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00000000-0008-0000-0D00-00000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00000000-0008-0000-0D00-00000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00000000-0008-0000-0D00-00000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a:extLst>
            <a:ext uri="{FF2B5EF4-FFF2-40B4-BE49-F238E27FC236}">
              <a16:creationId xmlns:a16="http://schemas.microsoft.com/office/drawing/2014/main" id="{00000000-0008-0000-0D00-00001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D00-00001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a:extLst>
            <a:ext uri="{FF2B5EF4-FFF2-40B4-BE49-F238E27FC236}">
              <a16:creationId xmlns:a16="http://schemas.microsoft.com/office/drawing/2014/main" id="{00000000-0008-0000-0D00-00001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D00-00001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a:extLst>
            <a:ext uri="{FF2B5EF4-FFF2-40B4-BE49-F238E27FC236}">
              <a16:creationId xmlns:a16="http://schemas.microsoft.com/office/drawing/2014/main" id="{00000000-0008-0000-0D00-00001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D00-00001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a:extLst>
            <a:ext uri="{FF2B5EF4-FFF2-40B4-BE49-F238E27FC236}">
              <a16:creationId xmlns:a16="http://schemas.microsoft.com/office/drawing/2014/main" id="{00000000-0008-0000-0D00-00001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D00-00001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a:extLst>
            <a:ext uri="{FF2B5EF4-FFF2-40B4-BE49-F238E27FC236}">
              <a16:creationId xmlns:a16="http://schemas.microsoft.com/office/drawing/2014/main" id="{00000000-0008-0000-0D00-00001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D00-00001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a:extLst>
            <a:ext uri="{FF2B5EF4-FFF2-40B4-BE49-F238E27FC236}">
              <a16:creationId xmlns:a16="http://schemas.microsoft.com/office/drawing/2014/main" id="{00000000-0008-0000-0D00-00001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5" name="テキスト ボックス 794">
          <a:extLst>
            <a:ext uri="{FF2B5EF4-FFF2-40B4-BE49-F238E27FC236}">
              <a16:creationId xmlns:a16="http://schemas.microsoft.com/office/drawing/2014/main" id="{00000000-0008-0000-0D00-00001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a:extLst>
            <a:ext uri="{FF2B5EF4-FFF2-40B4-BE49-F238E27FC236}">
              <a16:creationId xmlns:a16="http://schemas.microsoft.com/office/drawing/2014/main" id="{00000000-0008-0000-0D00-00001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97" name="直線コネクタ 796">
          <a:extLst>
            <a:ext uri="{FF2B5EF4-FFF2-40B4-BE49-F238E27FC236}">
              <a16:creationId xmlns:a16="http://schemas.microsoft.com/office/drawing/2014/main" id="{00000000-0008-0000-0D00-00001D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98" name="【公民館】&#10;一人当たり面積最小値テキスト">
          <a:extLst>
            <a:ext uri="{FF2B5EF4-FFF2-40B4-BE49-F238E27FC236}">
              <a16:creationId xmlns:a16="http://schemas.microsoft.com/office/drawing/2014/main" id="{00000000-0008-0000-0D00-00001E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99" name="直線コネクタ 798">
          <a:extLst>
            <a:ext uri="{FF2B5EF4-FFF2-40B4-BE49-F238E27FC236}">
              <a16:creationId xmlns:a16="http://schemas.microsoft.com/office/drawing/2014/main" id="{00000000-0008-0000-0D00-00001F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00" name="【公民館】&#10;一人当たり面積最大値テキスト">
          <a:extLst>
            <a:ext uri="{FF2B5EF4-FFF2-40B4-BE49-F238E27FC236}">
              <a16:creationId xmlns:a16="http://schemas.microsoft.com/office/drawing/2014/main" id="{00000000-0008-0000-0D00-000020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01" name="直線コネクタ 800">
          <a:extLst>
            <a:ext uri="{FF2B5EF4-FFF2-40B4-BE49-F238E27FC236}">
              <a16:creationId xmlns:a16="http://schemas.microsoft.com/office/drawing/2014/main" id="{00000000-0008-0000-0D00-000021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02" name="【公民館】&#10;一人当たり面積平均値テキスト">
          <a:extLst>
            <a:ext uri="{FF2B5EF4-FFF2-40B4-BE49-F238E27FC236}">
              <a16:creationId xmlns:a16="http://schemas.microsoft.com/office/drawing/2014/main" id="{00000000-0008-0000-0D00-000022030000}"/>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03" name="フローチャート: 判断 802">
          <a:extLst>
            <a:ext uri="{FF2B5EF4-FFF2-40B4-BE49-F238E27FC236}">
              <a16:creationId xmlns:a16="http://schemas.microsoft.com/office/drawing/2014/main" id="{00000000-0008-0000-0D00-000023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04" name="フローチャート: 判断 803">
          <a:extLst>
            <a:ext uri="{FF2B5EF4-FFF2-40B4-BE49-F238E27FC236}">
              <a16:creationId xmlns:a16="http://schemas.microsoft.com/office/drawing/2014/main" id="{00000000-0008-0000-0D00-000024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805" name="フローチャート: 判断 804">
          <a:extLst>
            <a:ext uri="{FF2B5EF4-FFF2-40B4-BE49-F238E27FC236}">
              <a16:creationId xmlns:a16="http://schemas.microsoft.com/office/drawing/2014/main" id="{00000000-0008-0000-0D00-000025030000}"/>
            </a:ext>
          </a:extLst>
        </xdr:cNvPr>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806" name="フローチャート: 判断 805">
          <a:extLst>
            <a:ext uri="{FF2B5EF4-FFF2-40B4-BE49-F238E27FC236}">
              <a16:creationId xmlns:a16="http://schemas.microsoft.com/office/drawing/2014/main" id="{00000000-0008-0000-0D00-000026030000}"/>
            </a:ext>
          </a:extLst>
        </xdr:cNvPr>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807" name="フローチャート: 判断 806">
          <a:extLst>
            <a:ext uri="{FF2B5EF4-FFF2-40B4-BE49-F238E27FC236}">
              <a16:creationId xmlns:a16="http://schemas.microsoft.com/office/drawing/2014/main" id="{00000000-0008-0000-0D00-000027030000}"/>
            </a:ext>
          </a:extLst>
        </xdr:cNvPr>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D00-00002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D00-00002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D00-00002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D00-00002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D00-00002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13" name="楕円 812">
          <a:extLst>
            <a:ext uri="{FF2B5EF4-FFF2-40B4-BE49-F238E27FC236}">
              <a16:creationId xmlns:a16="http://schemas.microsoft.com/office/drawing/2014/main" id="{00000000-0008-0000-0D00-00002D030000}"/>
            </a:ext>
          </a:extLst>
        </xdr:cNvPr>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14" name="【公民館】&#10;一人当たり面積該当値テキスト">
          <a:extLst>
            <a:ext uri="{FF2B5EF4-FFF2-40B4-BE49-F238E27FC236}">
              <a16:creationId xmlns:a16="http://schemas.microsoft.com/office/drawing/2014/main" id="{00000000-0008-0000-0D00-00002E030000}"/>
            </a:ext>
          </a:extLst>
        </xdr:cNvPr>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170751</xdr:rowOff>
    </xdr:from>
    <xdr:to>
      <xdr:col>112</xdr:col>
      <xdr:colOff>38100</xdr:colOff>
      <xdr:row>104</xdr:row>
      <xdr:rowOff>100901</xdr:rowOff>
    </xdr:to>
    <xdr:sp macro="" textlink="">
      <xdr:nvSpPr>
        <xdr:cNvPr id="815" name="楕円 814">
          <a:extLst>
            <a:ext uri="{FF2B5EF4-FFF2-40B4-BE49-F238E27FC236}">
              <a16:creationId xmlns:a16="http://schemas.microsoft.com/office/drawing/2014/main" id="{00000000-0008-0000-0D00-00002F030000}"/>
            </a:ext>
          </a:extLst>
        </xdr:cNvPr>
        <xdr:cNvSpPr/>
      </xdr:nvSpPr>
      <xdr:spPr>
        <a:xfrm>
          <a:off x="21272500" y="17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50101</xdr:rowOff>
    </xdr:to>
    <xdr:cxnSp macro="">
      <xdr:nvCxnSpPr>
        <xdr:cNvPr id="816" name="直線コネクタ 815">
          <a:extLst>
            <a:ext uri="{FF2B5EF4-FFF2-40B4-BE49-F238E27FC236}">
              <a16:creationId xmlns:a16="http://schemas.microsoft.com/office/drawing/2014/main" id="{00000000-0008-0000-0D00-000030030000}"/>
            </a:ext>
          </a:extLst>
        </xdr:cNvPr>
        <xdr:cNvCxnSpPr/>
      </xdr:nvCxnSpPr>
      <xdr:spPr>
        <a:xfrm flipV="1">
          <a:off x="21323300" y="17852137"/>
          <a:ext cx="838200" cy="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xdr:rowOff>
    </xdr:from>
    <xdr:to>
      <xdr:col>107</xdr:col>
      <xdr:colOff>101600</xdr:colOff>
      <xdr:row>104</xdr:row>
      <xdr:rowOff>104521</xdr:rowOff>
    </xdr:to>
    <xdr:sp macro="" textlink="">
      <xdr:nvSpPr>
        <xdr:cNvPr id="817" name="楕円 816">
          <a:extLst>
            <a:ext uri="{FF2B5EF4-FFF2-40B4-BE49-F238E27FC236}">
              <a16:creationId xmlns:a16="http://schemas.microsoft.com/office/drawing/2014/main" id="{00000000-0008-0000-0D00-000031030000}"/>
            </a:ext>
          </a:extLst>
        </xdr:cNvPr>
        <xdr:cNvSpPr/>
      </xdr:nvSpPr>
      <xdr:spPr>
        <a:xfrm>
          <a:off x="20383500" y="17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50101</xdr:rowOff>
    </xdr:from>
    <xdr:to>
      <xdr:col>111</xdr:col>
      <xdr:colOff>177800</xdr:colOff>
      <xdr:row>104</xdr:row>
      <xdr:rowOff>53721</xdr:rowOff>
    </xdr:to>
    <xdr:cxnSp macro="">
      <xdr:nvCxnSpPr>
        <xdr:cNvPr id="818" name="直線コネクタ 817">
          <a:extLst>
            <a:ext uri="{FF2B5EF4-FFF2-40B4-BE49-F238E27FC236}">
              <a16:creationId xmlns:a16="http://schemas.microsoft.com/office/drawing/2014/main" id="{00000000-0008-0000-0D00-000032030000}"/>
            </a:ext>
          </a:extLst>
        </xdr:cNvPr>
        <xdr:cNvCxnSpPr/>
      </xdr:nvCxnSpPr>
      <xdr:spPr>
        <a:xfrm flipV="1">
          <a:off x="20434300" y="178809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170751</xdr:rowOff>
    </xdr:from>
    <xdr:to>
      <xdr:col>102</xdr:col>
      <xdr:colOff>165100</xdr:colOff>
      <xdr:row>104</xdr:row>
      <xdr:rowOff>100901</xdr:rowOff>
    </xdr:to>
    <xdr:sp macro="" textlink="">
      <xdr:nvSpPr>
        <xdr:cNvPr id="819" name="楕円 818">
          <a:extLst>
            <a:ext uri="{FF2B5EF4-FFF2-40B4-BE49-F238E27FC236}">
              <a16:creationId xmlns:a16="http://schemas.microsoft.com/office/drawing/2014/main" id="{00000000-0008-0000-0D00-000033030000}"/>
            </a:ext>
          </a:extLst>
        </xdr:cNvPr>
        <xdr:cNvSpPr/>
      </xdr:nvSpPr>
      <xdr:spPr>
        <a:xfrm>
          <a:off x="19494500" y="17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50101</xdr:rowOff>
    </xdr:from>
    <xdr:to>
      <xdr:col>107</xdr:col>
      <xdr:colOff>50800</xdr:colOff>
      <xdr:row>104</xdr:row>
      <xdr:rowOff>53721</xdr:rowOff>
    </xdr:to>
    <xdr:cxnSp macro="">
      <xdr:nvCxnSpPr>
        <xdr:cNvPr id="820" name="直線コネクタ 819">
          <a:extLst>
            <a:ext uri="{FF2B5EF4-FFF2-40B4-BE49-F238E27FC236}">
              <a16:creationId xmlns:a16="http://schemas.microsoft.com/office/drawing/2014/main" id="{00000000-0008-0000-0D00-000034030000}"/>
            </a:ext>
          </a:extLst>
        </xdr:cNvPr>
        <xdr:cNvCxnSpPr/>
      </xdr:nvCxnSpPr>
      <xdr:spPr>
        <a:xfrm>
          <a:off x="19545300" y="178809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8446</xdr:rowOff>
    </xdr:from>
    <xdr:to>
      <xdr:col>98</xdr:col>
      <xdr:colOff>38100</xdr:colOff>
      <xdr:row>104</xdr:row>
      <xdr:rowOff>110046</xdr:rowOff>
    </xdr:to>
    <xdr:sp macro="" textlink="">
      <xdr:nvSpPr>
        <xdr:cNvPr id="821" name="楕円 820">
          <a:extLst>
            <a:ext uri="{FF2B5EF4-FFF2-40B4-BE49-F238E27FC236}">
              <a16:creationId xmlns:a16="http://schemas.microsoft.com/office/drawing/2014/main" id="{00000000-0008-0000-0D00-000035030000}"/>
            </a:ext>
          </a:extLst>
        </xdr:cNvPr>
        <xdr:cNvSpPr/>
      </xdr:nvSpPr>
      <xdr:spPr>
        <a:xfrm>
          <a:off x="18605500" y="178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50101</xdr:rowOff>
    </xdr:from>
    <xdr:to>
      <xdr:col>102</xdr:col>
      <xdr:colOff>114300</xdr:colOff>
      <xdr:row>104</xdr:row>
      <xdr:rowOff>59246</xdr:rowOff>
    </xdr:to>
    <xdr:cxnSp macro="">
      <xdr:nvCxnSpPr>
        <xdr:cNvPr id="822" name="直線コネクタ 821">
          <a:extLst>
            <a:ext uri="{FF2B5EF4-FFF2-40B4-BE49-F238E27FC236}">
              <a16:creationId xmlns:a16="http://schemas.microsoft.com/office/drawing/2014/main" id="{00000000-0008-0000-0D00-000036030000}"/>
            </a:ext>
          </a:extLst>
        </xdr:cNvPr>
        <xdr:cNvCxnSpPr/>
      </xdr:nvCxnSpPr>
      <xdr:spPr>
        <a:xfrm flipV="1">
          <a:off x="18656300" y="1788090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23" name="n_1aveValue【公民館】&#10;一人当たり面積">
          <a:extLst>
            <a:ext uri="{FF2B5EF4-FFF2-40B4-BE49-F238E27FC236}">
              <a16:creationId xmlns:a16="http://schemas.microsoft.com/office/drawing/2014/main" id="{00000000-0008-0000-0D00-000037030000}"/>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8780</xdr:rowOff>
    </xdr:from>
    <xdr:ext cx="469744" cy="259045"/>
    <xdr:sp macro="" textlink="">
      <xdr:nvSpPr>
        <xdr:cNvPr id="824" name="n_2aveValue【公民館】&#10;一人当たり面積">
          <a:extLst>
            <a:ext uri="{FF2B5EF4-FFF2-40B4-BE49-F238E27FC236}">
              <a16:creationId xmlns:a16="http://schemas.microsoft.com/office/drawing/2014/main" id="{00000000-0008-0000-0D00-000038030000}"/>
            </a:ext>
          </a:extLst>
        </xdr:cNvPr>
        <xdr:cNvSpPr txBox="1"/>
      </xdr:nvSpPr>
      <xdr:spPr>
        <a:xfrm>
          <a:off x="201994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7827</xdr:rowOff>
    </xdr:from>
    <xdr:ext cx="469744" cy="259045"/>
    <xdr:sp macro="" textlink="">
      <xdr:nvSpPr>
        <xdr:cNvPr id="825" name="n_3aveValue【公民館】&#10;一人当たり面積">
          <a:extLst>
            <a:ext uri="{FF2B5EF4-FFF2-40B4-BE49-F238E27FC236}">
              <a16:creationId xmlns:a16="http://schemas.microsoft.com/office/drawing/2014/main" id="{00000000-0008-0000-0D00-000039030000}"/>
            </a:ext>
          </a:extLst>
        </xdr:cNvPr>
        <xdr:cNvSpPr txBox="1"/>
      </xdr:nvSpPr>
      <xdr:spPr>
        <a:xfrm>
          <a:off x="19310427" y="1852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166324</xdr:rowOff>
    </xdr:from>
    <xdr:ext cx="469744" cy="259045"/>
    <xdr:sp macro="" textlink="">
      <xdr:nvSpPr>
        <xdr:cNvPr id="826" name="n_4aveValue【公民館】&#10;一人当たり面積">
          <a:extLst>
            <a:ext uri="{FF2B5EF4-FFF2-40B4-BE49-F238E27FC236}">
              <a16:creationId xmlns:a16="http://schemas.microsoft.com/office/drawing/2014/main" id="{00000000-0008-0000-0D00-00003A030000}"/>
            </a:ext>
          </a:extLst>
        </xdr:cNvPr>
        <xdr:cNvSpPr txBox="1"/>
      </xdr:nvSpPr>
      <xdr:spPr>
        <a:xfrm>
          <a:off x="18421427" y="1851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117428</xdr:rowOff>
    </xdr:from>
    <xdr:ext cx="469744" cy="259045"/>
    <xdr:sp macro="" textlink="">
      <xdr:nvSpPr>
        <xdr:cNvPr id="827" name="n_1mainValue【公民館】&#10;一人当たり面積">
          <a:extLst>
            <a:ext uri="{FF2B5EF4-FFF2-40B4-BE49-F238E27FC236}">
              <a16:creationId xmlns:a16="http://schemas.microsoft.com/office/drawing/2014/main" id="{00000000-0008-0000-0D00-00003B030000}"/>
            </a:ext>
          </a:extLst>
        </xdr:cNvPr>
        <xdr:cNvSpPr txBox="1"/>
      </xdr:nvSpPr>
      <xdr:spPr>
        <a:xfrm>
          <a:off x="21075727" y="176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121048</xdr:rowOff>
    </xdr:from>
    <xdr:ext cx="469744" cy="259045"/>
    <xdr:sp macro="" textlink="">
      <xdr:nvSpPr>
        <xdr:cNvPr id="828" name="n_2mainValue【公民館】&#10;一人当たり面積">
          <a:extLst>
            <a:ext uri="{FF2B5EF4-FFF2-40B4-BE49-F238E27FC236}">
              <a16:creationId xmlns:a16="http://schemas.microsoft.com/office/drawing/2014/main" id="{00000000-0008-0000-0D00-00003C030000}"/>
            </a:ext>
          </a:extLst>
        </xdr:cNvPr>
        <xdr:cNvSpPr txBox="1"/>
      </xdr:nvSpPr>
      <xdr:spPr>
        <a:xfrm>
          <a:off x="20199427" y="1760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117428</xdr:rowOff>
    </xdr:from>
    <xdr:ext cx="469744" cy="259045"/>
    <xdr:sp macro="" textlink="">
      <xdr:nvSpPr>
        <xdr:cNvPr id="829" name="n_3mainValue【公民館】&#10;一人当たり面積">
          <a:extLst>
            <a:ext uri="{FF2B5EF4-FFF2-40B4-BE49-F238E27FC236}">
              <a16:creationId xmlns:a16="http://schemas.microsoft.com/office/drawing/2014/main" id="{00000000-0008-0000-0D00-00003D030000}"/>
            </a:ext>
          </a:extLst>
        </xdr:cNvPr>
        <xdr:cNvSpPr txBox="1"/>
      </xdr:nvSpPr>
      <xdr:spPr>
        <a:xfrm>
          <a:off x="19310427" y="176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126573</xdr:rowOff>
    </xdr:from>
    <xdr:ext cx="469744" cy="259045"/>
    <xdr:sp macro="" textlink="">
      <xdr:nvSpPr>
        <xdr:cNvPr id="830" name="n_4mainValue【公民館】&#10;一人当たり面積">
          <a:extLst>
            <a:ext uri="{FF2B5EF4-FFF2-40B4-BE49-F238E27FC236}">
              <a16:creationId xmlns:a16="http://schemas.microsoft.com/office/drawing/2014/main" id="{00000000-0008-0000-0D00-00003E030000}"/>
            </a:ext>
          </a:extLst>
        </xdr:cNvPr>
        <xdr:cNvSpPr txBox="1"/>
      </xdr:nvSpPr>
      <xdr:spPr>
        <a:xfrm>
          <a:off x="18421427" y="176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a:extLst>
            <a:ext uri="{FF2B5EF4-FFF2-40B4-BE49-F238E27FC236}">
              <a16:creationId xmlns:a16="http://schemas.microsoft.com/office/drawing/2014/main" id="{00000000-0008-0000-0D00-00003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a:extLst>
            <a:ext uri="{FF2B5EF4-FFF2-40B4-BE49-F238E27FC236}">
              <a16:creationId xmlns:a16="http://schemas.microsoft.com/office/drawing/2014/main" id="{00000000-0008-0000-0D00-00004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a:extLst>
            <a:ext uri="{FF2B5EF4-FFF2-40B4-BE49-F238E27FC236}">
              <a16:creationId xmlns:a16="http://schemas.microsoft.com/office/drawing/2014/main" id="{00000000-0008-0000-0D00-00004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道路の一人当たりの延長や、学校施設の一人当たりの面積、港湾・漁港の一人当たり有形固定資産額が全国平均や鹿児島県平均と比較して大きく上回っている。これは、人口が少ない十島村だが、</a:t>
          </a:r>
          <a:r>
            <a:rPr lang="ja-JP" altLang="ja-JP" sz="1100" b="0" i="0" baseline="0">
              <a:solidFill>
                <a:schemeClr val="dk1"/>
              </a:solidFill>
              <a:effectLst/>
              <a:latin typeface="+mn-lt"/>
              <a:ea typeface="+mn-ea"/>
              <a:cs typeface="+mn-cs"/>
            </a:rPr>
            <a:t>有人島</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島の住民が生活する上で必要な道路や学校施設、港湾を整備しているためである。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有形固定資産減価償却率は類似団体平均を下回っており、資産の老朽化が比較的進行していない状況であるが、</a:t>
          </a:r>
          <a:r>
            <a:rPr lang="ja-JP" altLang="ja-JP" sz="1100">
              <a:solidFill>
                <a:schemeClr val="dk1"/>
              </a:solidFill>
              <a:effectLst/>
              <a:latin typeface="+mn-lt"/>
              <a:ea typeface="+mn-ea"/>
              <a:cs typeface="+mn-cs"/>
            </a:rPr>
            <a:t>今後の維持管理費の増加を考え、公共施設管理計画に基づき対策を積極的に進めていく。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648
101.14
5,487,331
5,359,217
75,499
1,639,749
6,017,137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E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E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E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E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E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E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E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E00-00005D00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E00-00005F00000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00000000-0008-0000-0E00-000060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97" name="フローチャート: 判断 96">
          <a:extLst>
            <a:ext uri="{FF2B5EF4-FFF2-40B4-BE49-F238E27FC236}">
              <a16:creationId xmlns:a16="http://schemas.microsoft.com/office/drawing/2014/main" id="{00000000-0008-0000-0E00-00006100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98" name="フローチャート: 判断 97">
          <a:extLst>
            <a:ext uri="{FF2B5EF4-FFF2-40B4-BE49-F238E27FC236}">
              <a16:creationId xmlns:a16="http://schemas.microsoft.com/office/drawing/2014/main" id="{00000000-0008-0000-0E00-000062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99" name="フローチャート: 判断 98">
          <a:extLst>
            <a:ext uri="{FF2B5EF4-FFF2-40B4-BE49-F238E27FC236}">
              <a16:creationId xmlns:a16="http://schemas.microsoft.com/office/drawing/2014/main" id="{00000000-0008-0000-0E00-000063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00" name="フローチャート: 判断 99">
          <a:extLst>
            <a:ext uri="{FF2B5EF4-FFF2-40B4-BE49-F238E27FC236}">
              <a16:creationId xmlns:a16="http://schemas.microsoft.com/office/drawing/2014/main" id="{00000000-0008-0000-0E00-000064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99968</xdr:rowOff>
    </xdr:from>
    <xdr:to>
      <xdr:col>24</xdr:col>
      <xdr:colOff>114300</xdr:colOff>
      <xdr:row>82</xdr:row>
      <xdr:rowOff>30118</xdr:rowOff>
    </xdr:to>
    <xdr:sp macro="" textlink="">
      <xdr:nvSpPr>
        <xdr:cNvPr id="106" name="楕円 105">
          <a:extLst>
            <a:ext uri="{FF2B5EF4-FFF2-40B4-BE49-F238E27FC236}">
              <a16:creationId xmlns:a16="http://schemas.microsoft.com/office/drawing/2014/main" id="{00000000-0008-0000-0E00-00006A000000}"/>
            </a:ext>
          </a:extLst>
        </xdr:cNvPr>
        <xdr:cNvSpPr/>
      </xdr:nvSpPr>
      <xdr:spPr>
        <a:xfrm>
          <a:off x="4584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122845</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E00-00006B000000}"/>
            </a:ext>
          </a:extLst>
        </xdr:cNvPr>
        <xdr:cNvSpPr txBox="1"/>
      </xdr:nvSpPr>
      <xdr:spPr>
        <a:xfrm>
          <a:off x="4673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108" name="楕円 107">
          <a:extLst>
            <a:ext uri="{FF2B5EF4-FFF2-40B4-BE49-F238E27FC236}">
              <a16:creationId xmlns:a16="http://schemas.microsoft.com/office/drawing/2014/main" id="{00000000-0008-0000-0E00-00006C000000}"/>
            </a:ext>
          </a:extLst>
        </xdr:cNvPr>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150768</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3797300" y="139892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110" name="楕円 109">
          <a:extLst>
            <a:ext uri="{FF2B5EF4-FFF2-40B4-BE49-F238E27FC236}">
              <a16:creationId xmlns:a16="http://schemas.microsoft.com/office/drawing/2014/main" id="{00000000-0008-0000-0E00-00006E000000}"/>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101781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2908300" y="139484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148952</xdr:rowOff>
    </xdr:from>
    <xdr:to>
      <xdr:col>10</xdr:col>
      <xdr:colOff>165100</xdr:colOff>
      <xdr:row>81</xdr:row>
      <xdr:rowOff>79102</xdr:rowOff>
    </xdr:to>
    <xdr:sp macro="" textlink="">
      <xdr:nvSpPr>
        <xdr:cNvPr id="112" name="楕円 111">
          <a:extLst>
            <a:ext uri="{FF2B5EF4-FFF2-40B4-BE49-F238E27FC236}">
              <a16:creationId xmlns:a16="http://schemas.microsoft.com/office/drawing/2014/main" id="{00000000-0008-0000-0E00-000070000000}"/>
            </a:ext>
          </a:extLst>
        </xdr:cNvPr>
        <xdr:cNvSpPr/>
      </xdr:nvSpPr>
      <xdr:spPr>
        <a:xfrm>
          <a:off x="1968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60961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2019300" y="139157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106499</xdr:rowOff>
    </xdr:from>
    <xdr:to>
      <xdr:col>6</xdr:col>
      <xdr:colOff>38100</xdr:colOff>
      <xdr:row>81</xdr:row>
      <xdr:rowOff>36649</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1079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157299</xdr:rowOff>
    </xdr:from>
    <xdr:to>
      <xdr:col>10</xdr:col>
      <xdr:colOff>114300</xdr:colOff>
      <xdr:row>81</xdr:row>
      <xdr:rowOff>28302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 y="1387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E00-000074000000}"/>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E00-000075000000}"/>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E00-000076000000}"/>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E00-000077000000}"/>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E00-000078000000}"/>
            </a:ext>
          </a:extLst>
        </xdr:cNvPr>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E00-00007900000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95629</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E00-00007A000000}"/>
            </a:ext>
          </a:extLst>
        </xdr:cNvPr>
        <xdr:cNvSpPr txBox="1"/>
      </xdr:nvSpPr>
      <xdr:spPr>
        <a:xfrm>
          <a:off x="1816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53176</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E00-00007B000000}"/>
            </a:ext>
          </a:extLst>
        </xdr:cNvPr>
        <xdr:cNvSpPr txBox="1"/>
      </xdr:nvSpPr>
      <xdr:spPr>
        <a:xfrm>
          <a:off x="927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00000000-0008-0000-0E00-00009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00000000-0008-0000-0E00-000092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148" name="【福祉施設】&#10;一人当たり面積最大値テキスト">
          <a:extLst>
            <a:ext uri="{FF2B5EF4-FFF2-40B4-BE49-F238E27FC236}">
              <a16:creationId xmlns:a16="http://schemas.microsoft.com/office/drawing/2014/main" id="{00000000-0008-0000-0E00-00009400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150" name="【福祉施設】&#10;一人当たり面積平均値テキスト">
          <a:extLst>
            <a:ext uri="{FF2B5EF4-FFF2-40B4-BE49-F238E27FC236}">
              <a16:creationId xmlns:a16="http://schemas.microsoft.com/office/drawing/2014/main" id="{00000000-0008-0000-0E00-00009600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8699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78105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6921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19304</xdr:rowOff>
    </xdr:from>
    <xdr:to>
      <xdr:col>55</xdr:col>
      <xdr:colOff>50800</xdr:colOff>
      <xdr:row>82</xdr:row>
      <xdr:rowOff>120904</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0426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42181</xdr:rowOff>
    </xdr:from>
    <xdr:ext cx="469744" cy="259045"/>
    <xdr:sp macro="" textlink="">
      <xdr:nvSpPr>
        <xdr:cNvPr id="162" name="【福祉施設】&#10;一人当たり面積該当値テキスト">
          <a:extLst>
            <a:ext uri="{FF2B5EF4-FFF2-40B4-BE49-F238E27FC236}">
              <a16:creationId xmlns:a16="http://schemas.microsoft.com/office/drawing/2014/main" id="{00000000-0008-0000-0E00-0000A2000000}"/>
            </a:ext>
          </a:extLst>
        </xdr:cNvPr>
        <xdr:cNvSpPr txBox="1"/>
      </xdr:nvSpPr>
      <xdr:spPr>
        <a:xfrm>
          <a:off x="10515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42393</xdr:rowOff>
    </xdr:from>
    <xdr:to>
      <xdr:col>50</xdr:col>
      <xdr:colOff>165100</xdr:colOff>
      <xdr:row>82</xdr:row>
      <xdr:rowOff>143993</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9588500" y="141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70104</xdr:rowOff>
    </xdr:from>
    <xdr:to>
      <xdr:col>55</xdr:col>
      <xdr:colOff>0</xdr:colOff>
      <xdr:row>82</xdr:row>
      <xdr:rowOff>93193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9639300" y="14129004"/>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49707</xdr:rowOff>
    </xdr:from>
    <xdr:to>
      <xdr:col>46</xdr:col>
      <xdr:colOff>38100</xdr:colOff>
      <xdr:row>82</xdr:row>
      <xdr:rowOff>151307</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8699500" y="14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93193</xdr:rowOff>
    </xdr:from>
    <xdr:to>
      <xdr:col>50</xdr:col>
      <xdr:colOff>114300</xdr:colOff>
      <xdr:row>82</xdr:row>
      <xdr:rowOff>100507</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8750300" y="14152093"/>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46965</xdr:rowOff>
    </xdr:from>
    <xdr:to>
      <xdr:col>41</xdr:col>
      <xdr:colOff>101600</xdr:colOff>
      <xdr:row>82</xdr:row>
      <xdr:rowOff>148565</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78105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97765</xdr:rowOff>
    </xdr:from>
    <xdr:to>
      <xdr:col>45</xdr:col>
      <xdr:colOff>177800</xdr:colOff>
      <xdr:row>82</xdr:row>
      <xdr:rowOff>100507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861300" y="141566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54280</xdr:rowOff>
    </xdr:from>
    <xdr:to>
      <xdr:col>36</xdr:col>
      <xdr:colOff>165100</xdr:colOff>
      <xdr:row>82</xdr:row>
      <xdr:rowOff>155880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6921500" y="141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97765</xdr:rowOff>
    </xdr:from>
    <xdr:to>
      <xdr:col>41</xdr:col>
      <xdr:colOff>50800</xdr:colOff>
      <xdr:row>82</xdr:row>
      <xdr:rowOff>105080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6972300" y="141566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171" name="n_1aveValue【福祉施設】&#10;一人当たり面積">
          <a:extLst>
            <a:ext uri="{FF2B5EF4-FFF2-40B4-BE49-F238E27FC236}">
              <a16:creationId xmlns:a16="http://schemas.microsoft.com/office/drawing/2014/main" id="{00000000-0008-0000-0E00-0000AB00000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73398</xdr:rowOff>
    </xdr:from>
    <xdr:ext cx="469744" cy="259045"/>
    <xdr:sp macro="" textlink="">
      <xdr:nvSpPr>
        <xdr:cNvPr id="172" name="n_2aveValue【福祉施設】&#10;一人当たり面積">
          <a:extLst>
            <a:ext uri="{FF2B5EF4-FFF2-40B4-BE49-F238E27FC236}">
              <a16:creationId xmlns:a16="http://schemas.microsoft.com/office/drawing/2014/main" id="{00000000-0008-0000-0E00-0000AC000000}"/>
            </a:ext>
          </a:extLst>
        </xdr:cNvPr>
        <xdr:cNvSpPr txBox="1"/>
      </xdr:nvSpPr>
      <xdr:spPr>
        <a:xfrm>
          <a:off x="8515427" y="146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49165</xdr:rowOff>
    </xdr:from>
    <xdr:ext cx="469744" cy="259045"/>
    <xdr:sp macro="" textlink="">
      <xdr:nvSpPr>
        <xdr:cNvPr id="173" name="n_3aveValue【福祉施設】&#10;一人当たり面積">
          <a:extLst>
            <a:ext uri="{FF2B5EF4-FFF2-40B4-BE49-F238E27FC236}">
              <a16:creationId xmlns:a16="http://schemas.microsoft.com/office/drawing/2014/main" id="{00000000-0008-0000-0E00-0000AD000000}"/>
            </a:ext>
          </a:extLst>
        </xdr:cNvPr>
        <xdr:cNvSpPr txBox="1"/>
      </xdr:nvSpPr>
      <xdr:spPr>
        <a:xfrm>
          <a:off x="76264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35679</xdr:rowOff>
    </xdr:from>
    <xdr:ext cx="469744" cy="259045"/>
    <xdr:sp macro="" textlink="">
      <xdr:nvSpPr>
        <xdr:cNvPr id="174" name="n_4aveValue【福祉施設】&#10;一人当たり面積">
          <a:extLst>
            <a:ext uri="{FF2B5EF4-FFF2-40B4-BE49-F238E27FC236}">
              <a16:creationId xmlns:a16="http://schemas.microsoft.com/office/drawing/2014/main" id="{00000000-0008-0000-0E00-0000AE000000}"/>
            </a:ext>
          </a:extLst>
        </xdr:cNvPr>
        <xdr:cNvSpPr txBox="1"/>
      </xdr:nvSpPr>
      <xdr:spPr>
        <a:xfrm>
          <a:off x="6737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160520</xdr:rowOff>
    </xdr:from>
    <xdr:ext cx="469744" cy="259045"/>
    <xdr:sp macro="" textlink="">
      <xdr:nvSpPr>
        <xdr:cNvPr id="175" name="n_1mainValue【福祉施設】&#10;一人当たり面積">
          <a:extLst>
            <a:ext uri="{FF2B5EF4-FFF2-40B4-BE49-F238E27FC236}">
              <a16:creationId xmlns:a16="http://schemas.microsoft.com/office/drawing/2014/main" id="{00000000-0008-0000-0E00-0000AF000000}"/>
            </a:ext>
          </a:extLst>
        </xdr:cNvPr>
        <xdr:cNvSpPr txBox="1"/>
      </xdr:nvSpPr>
      <xdr:spPr>
        <a:xfrm>
          <a:off x="9391727" y="1387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167834</xdr:rowOff>
    </xdr:from>
    <xdr:ext cx="469744" cy="259045"/>
    <xdr:sp macro="" textlink="">
      <xdr:nvSpPr>
        <xdr:cNvPr id="176" name="n_2mainValue【福祉施設】&#10;一人当たり面積">
          <a:extLst>
            <a:ext uri="{FF2B5EF4-FFF2-40B4-BE49-F238E27FC236}">
              <a16:creationId xmlns:a16="http://schemas.microsoft.com/office/drawing/2014/main" id="{00000000-0008-0000-0E00-0000B0000000}"/>
            </a:ext>
          </a:extLst>
        </xdr:cNvPr>
        <xdr:cNvSpPr txBox="1"/>
      </xdr:nvSpPr>
      <xdr:spPr>
        <a:xfrm>
          <a:off x="8515427" y="1388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165092</xdr:rowOff>
    </xdr:from>
    <xdr:ext cx="469744" cy="259045"/>
    <xdr:sp macro="" textlink="">
      <xdr:nvSpPr>
        <xdr:cNvPr id="177" name="n_3mainValue【福祉施設】&#10;一人当たり面積">
          <a:extLst>
            <a:ext uri="{FF2B5EF4-FFF2-40B4-BE49-F238E27FC236}">
              <a16:creationId xmlns:a16="http://schemas.microsoft.com/office/drawing/2014/main" id="{00000000-0008-0000-0E00-0000B1000000}"/>
            </a:ext>
          </a:extLst>
        </xdr:cNvPr>
        <xdr:cNvSpPr txBox="1"/>
      </xdr:nvSpPr>
      <xdr:spPr>
        <a:xfrm>
          <a:off x="7626427" y="138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957</xdr:rowOff>
    </xdr:from>
    <xdr:ext cx="469744" cy="259045"/>
    <xdr:sp macro="" textlink="">
      <xdr:nvSpPr>
        <xdr:cNvPr id="178" name="n_4mainValue【福祉施設】&#10;一人当たり面積">
          <a:extLst>
            <a:ext uri="{FF2B5EF4-FFF2-40B4-BE49-F238E27FC236}">
              <a16:creationId xmlns:a16="http://schemas.microsoft.com/office/drawing/2014/main" id="{00000000-0008-0000-0E00-0000B2000000}"/>
            </a:ext>
          </a:extLst>
        </xdr:cNvPr>
        <xdr:cNvSpPr txBox="1"/>
      </xdr:nvSpPr>
      <xdr:spPr>
        <a:xfrm>
          <a:off x="6737427" y="138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E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00000000-0008-0000-0E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00000000-0008-0000-0E00-0000DF00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E00-0000E1000000}"/>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00000000-0008-0000-0E00-0000ED000000}"/>
            </a:ext>
          </a:extLst>
        </xdr:cNvPr>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xdr:rowOff>
    </xdr:from>
    <xdr:to>
      <xdr:col>85</xdr:col>
      <xdr:colOff>127000</xdr:colOff>
      <xdr:row>36</xdr:row>
      <xdr:rowOff>51707</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5481300" y="61781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80917</xdr:rowOff>
    </xdr:from>
    <xdr:to>
      <xdr:col>76</xdr:col>
      <xdr:colOff>165100</xdr:colOff>
      <xdr:row>36</xdr:row>
      <xdr:rowOff>11067</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14541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131717</xdr:rowOff>
    </xdr:from>
    <xdr:to>
      <xdr:col>81</xdr:col>
      <xdr:colOff>50800</xdr:colOff>
      <xdr:row>36</xdr:row>
      <xdr:rowOff>5987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14592300" y="61324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131717</xdr:rowOff>
    </xdr:from>
    <xdr:to>
      <xdr:col>76</xdr:col>
      <xdr:colOff>114300</xdr:colOff>
      <xdr:row>35</xdr:row>
      <xdr:rowOff>136616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13703300" y="61324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97246</xdr:rowOff>
    </xdr:from>
    <xdr:to>
      <xdr:col>67</xdr:col>
      <xdr:colOff>101600</xdr:colOff>
      <xdr:row>36</xdr:row>
      <xdr:rowOff>27396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2763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35</xdr:row>
      <xdr:rowOff>148046</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12814300" y="61373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00000000-0008-0000-0E00-0000F600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0000000-0008-0000-0E00-0000F700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00000000-0008-0000-0E00-0000F800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0000000-0008-0000-0E00-0000F900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00000000-0008-0000-0E00-0000FA000000}"/>
            </a:ext>
          </a:extLst>
        </xdr:cNvPr>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27594</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00000000-0008-0000-0E00-0000FB000000}"/>
            </a:ext>
          </a:extLst>
        </xdr:cNvPr>
        <xdr:cNvSpPr txBox="1"/>
      </xdr:nvSpPr>
      <xdr:spPr>
        <a:xfrm>
          <a:off x="14389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00000000-0008-0000-0E00-0000FC000000}"/>
            </a:ext>
          </a:extLst>
        </xdr:cNvPr>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43923</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00000000-0008-0000-0E00-0000FD000000}"/>
            </a:ext>
          </a:extLst>
        </xdr:cNvPr>
        <xdr:cNvSpPr txBox="1"/>
      </xdr:nvSpPr>
      <xdr:spPr>
        <a:xfrm>
          <a:off x="12611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0000000-0008-0000-0E00-00001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00000000-0008-0000-0E00-00001401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00000000-0008-0000-0E00-00001601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00000000-0008-0000-0E00-000018010000}"/>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20383500" y="70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9494500" y="70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8605500" y="704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53776</xdr:rowOff>
    </xdr:from>
    <xdr:to>
      <xdr:col>116</xdr:col>
      <xdr:colOff>114300</xdr:colOff>
      <xdr:row>40</xdr:row>
      <xdr:rowOff>155376</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2110700" y="69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76653</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00000000-0008-0000-0E00-000024010000}"/>
            </a:ext>
          </a:extLst>
        </xdr:cNvPr>
        <xdr:cNvSpPr txBox="1"/>
      </xdr:nvSpPr>
      <xdr:spPr>
        <a:xfrm>
          <a:off x="22199600" y="676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60832</xdr:rowOff>
    </xdr:from>
    <xdr:to>
      <xdr:col>112</xdr:col>
      <xdr:colOff>38100</xdr:colOff>
      <xdr:row>40</xdr:row>
      <xdr:rowOff>162432</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21272500" y="6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104576</xdr:rowOff>
    </xdr:from>
    <xdr:to>
      <xdr:col>116</xdr:col>
      <xdr:colOff>63500</xdr:colOff>
      <xdr:row>40</xdr:row>
      <xdr:rowOff>111632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21323300" y="6962576"/>
          <a:ext cx="8382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61679</xdr:rowOff>
    </xdr:from>
    <xdr:to>
      <xdr:col>107</xdr:col>
      <xdr:colOff>101600</xdr:colOff>
      <xdr:row>40</xdr:row>
      <xdr:rowOff>163279</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20383500" y="69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111632</xdr:rowOff>
    </xdr:from>
    <xdr:to>
      <xdr:col>111</xdr:col>
      <xdr:colOff>177800</xdr:colOff>
      <xdr:row>40</xdr:row>
      <xdr:rowOff>112479</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20434300" y="6969632"/>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79408</xdr:rowOff>
    </xdr:from>
    <xdr:to>
      <xdr:col>102</xdr:col>
      <xdr:colOff>165100</xdr:colOff>
      <xdr:row>41</xdr:row>
      <xdr:rowOff>9558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9494500" y="69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112479</xdr:rowOff>
    </xdr:from>
    <xdr:to>
      <xdr:col>107</xdr:col>
      <xdr:colOff>50800</xdr:colOff>
      <xdr:row>40</xdr:row>
      <xdr:rowOff>130208</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9545300" y="6970479"/>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99903</xdr:rowOff>
    </xdr:from>
    <xdr:to>
      <xdr:col>98</xdr:col>
      <xdr:colOff>38100</xdr:colOff>
      <xdr:row>41</xdr:row>
      <xdr:rowOff>30053</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8605500" y="6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130208</xdr:rowOff>
    </xdr:from>
    <xdr:to>
      <xdr:col>102</xdr:col>
      <xdr:colOff>114300</xdr:colOff>
      <xdr:row>40</xdr:row>
      <xdr:rowOff>150703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8656300" y="6988208"/>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00000000-0008-0000-0E00-00002D010000}"/>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103672</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00000000-0008-0000-0E00-00002E010000}"/>
            </a:ext>
          </a:extLst>
        </xdr:cNvPr>
        <xdr:cNvSpPr txBox="1"/>
      </xdr:nvSpPr>
      <xdr:spPr>
        <a:xfrm>
          <a:off x="20134795" y="71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103282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00000000-0008-0000-0E00-00002F010000}"/>
            </a:ext>
          </a:extLst>
        </xdr:cNvPr>
        <xdr:cNvSpPr txBox="1"/>
      </xdr:nvSpPr>
      <xdr:spPr>
        <a:xfrm>
          <a:off x="19245795" y="71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106580</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00000000-0008-0000-0E00-000030010000}"/>
            </a:ext>
          </a:extLst>
        </xdr:cNvPr>
        <xdr:cNvSpPr txBox="1"/>
      </xdr:nvSpPr>
      <xdr:spPr>
        <a:xfrm>
          <a:off x="18356795" y="713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7509</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00000000-0008-0000-0E00-000031010000}"/>
            </a:ext>
          </a:extLst>
        </xdr:cNvPr>
        <xdr:cNvSpPr txBox="1"/>
      </xdr:nvSpPr>
      <xdr:spPr>
        <a:xfrm>
          <a:off x="21011095" y="66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8356</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00000000-0008-0000-0E00-000032010000}"/>
            </a:ext>
          </a:extLst>
        </xdr:cNvPr>
        <xdr:cNvSpPr txBox="1"/>
      </xdr:nvSpPr>
      <xdr:spPr>
        <a:xfrm>
          <a:off x="20134795" y="669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26085</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00000000-0008-0000-0E00-000033010000}"/>
            </a:ext>
          </a:extLst>
        </xdr:cNvPr>
        <xdr:cNvSpPr txBox="1"/>
      </xdr:nvSpPr>
      <xdr:spPr>
        <a:xfrm>
          <a:off x="19245795" y="671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46580</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00000000-0008-0000-0E00-000034010000}"/>
            </a:ext>
          </a:extLst>
        </xdr:cNvPr>
        <xdr:cNvSpPr txBox="1"/>
      </xdr:nvSpPr>
      <xdr:spPr>
        <a:xfrm>
          <a:off x="18356795" y="673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00000000-0008-0000-0E00-00005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00000000-0008-0000-0E00-00005D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00000000-0008-0000-0E00-00005F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00000000-0008-0000-0E00-00006101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00000000-0008-0000-0E00-00006D010000}"/>
            </a:ext>
          </a:extLst>
        </xdr:cNvPr>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111761</xdr:rowOff>
    </xdr:from>
    <xdr:to>
      <xdr:col>81</xdr:col>
      <xdr:colOff>101600</xdr:colOff>
      <xdr:row>81</xdr:row>
      <xdr:rowOff>41911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5430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162561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5481300" y="1384553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162561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4592300" y="1383411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22861</xdr:rowOff>
    </xdr:from>
    <xdr:to>
      <xdr:col>72</xdr:col>
      <xdr:colOff>38100</xdr:colOff>
      <xdr:row>80</xdr:row>
      <xdr:rowOff>124461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13652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73661</xdr:rowOff>
    </xdr:from>
    <xdr:to>
      <xdr:col>76</xdr:col>
      <xdr:colOff>114300</xdr:colOff>
      <xdr:row>80</xdr:row>
      <xdr:rowOff>118111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3703300" y="1378966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149861</xdr:rowOff>
    </xdr:from>
    <xdr:to>
      <xdr:col>67</xdr:col>
      <xdr:colOff>101600</xdr:colOff>
      <xdr:row>80</xdr:row>
      <xdr:rowOff>80011</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12763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29211</xdr:rowOff>
    </xdr:from>
    <xdr:to>
      <xdr:col>71</xdr:col>
      <xdr:colOff>177800</xdr:colOff>
      <xdr:row>80</xdr:row>
      <xdr:rowOff>73661</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814300" y="1374521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374" name="n_1aveValue【消防施設】&#10;有形固定資産減価償却率">
          <a:extLst>
            <a:ext uri="{FF2B5EF4-FFF2-40B4-BE49-F238E27FC236}">
              <a16:creationId xmlns:a16="http://schemas.microsoft.com/office/drawing/2014/main" id="{00000000-0008-0000-0E00-00007601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375" name="n_2aveValue【消防施設】&#10;有形固定資産減価償却率">
          <a:extLst>
            <a:ext uri="{FF2B5EF4-FFF2-40B4-BE49-F238E27FC236}">
              <a16:creationId xmlns:a16="http://schemas.microsoft.com/office/drawing/2014/main" id="{00000000-0008-0000-0E00-000077010000}"/>
            </a:ext>
          </a:extLst>
        </xdr:cNvPr>
        <xdr:cNvSpPr txBox="1"/>
      </xdr:nvSpPr>
      <xdr:spPr>
        <a:xfrm>
          <a:off x="14389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376" name="n_3aveValue【消防施設】&#10;有形固定資産減価償却率">
          <a:extLst>
            <a:ext uri="{FF2B5EF4-FFF2-40B4-BE49-F238E27FC236}">
              <a16:creationId xmlns:a16="http://schemas.microsoft.com/office/drawing/2014/main" id="{00000000-0008-0000-0E00-000078010000}"/>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377" name="n_4aveValue【消防施設】&#10;有形固定資産減価償却率">
          <a:extLst>
            <a:ext uri="{FF2B5EF4-FFF2-40B4-BE49-F238E27FC236}">
              <a16:creationId xmlns:a16="http://schemas.microsoft.com/office/drawing/2014/main" id="{00000000-0008-0000-0E00-000079010000}"/>
            </a:ext>
          </a:extLst>
        </xdr:cNvPr>
        <xdr:cNvSpPr txBox="1"/>
      </xdr:nvSpPr>
      <xdr:spPr>
        <a:xfrm>
          <a:off x="12611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58438</xdr:rowOff>
    </xdr:from>
    <xdr:ext cx="405111" cy="259045"/>
    <xdr:sp macro="" textlink="">
      <xdr:nvSpPr>
        <xdr:cNvPr id="378" name="n_1mainValue【消防施設】&#10;有形固定資産減価償却率">
          <a:extLst>
            <a:ext uri="{FF2B5EF4-FFF2-40B4-BE49-F238E27FC236}">
              <a16:creationId xmlns:a16="http://schemas.microsoft.com/office/drawing/2014/main" id="{00000000-0008-0000-0E00-00007A010000}"/>
            </a:ext>
          </a:extLst>
        </xdr:cNvPr>
        <xdr:cNvSpPr txBox="1"/>
      </xdr:nvSpPr>
      <xdr:spPr>
        <a:xfrm>
          <a:off x="152660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379" name="n_2mainValue【消防施設】&#10;有形固定資産減価償却率">
          <a:extLst>
            <a:ext uri="{FF2B5EF4-FFF2-40B4-BE49-F238E27FC236}">
              <a16:creationId xmlns:a16="http://schemas.microsoft.com/office/drawing/2014/main" id="{00000000-0008-0000-0E00-00007B010000}"/>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140988</xdr:rowOff>
    </xdr:from>
    <xdr:ext cx="405111" cy="259045"/>
    <xdr:sp macro="" textlink="">
      <xdr:nvSpPr>
        <xdr:cNvPr id="380" name="n_3mainValue【消防施設】&#10;有形固定資産減価償却率">
          <a:extLst>
            <a:ext uri="{FF2B5EF4-FFF2-40B4-BE49-F238E27FC236}">
              <a16:creationId xmlns:a16="http://schemas.microsoft.com/office/drawing/2014/main" id="{00000000-0008-0000-0E00-00007C010000}"/>
            </a:ext>
          </a:extLst>
        </xdr:cNvPr>
        <xdr:cNvSpPr txBox="1"/>
      </xdr:nvSpPr>
      <xdr:spPr>
        <a:xfrm>
          <a:off x="135007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96538</xdr:rowOff>
    </xdr:from>
    <xdr:ext cx="405111" cy="259045"/>
    <xdr:sp macro="" textlink="">
      <xdr:nvSpPr>
        <xdr:cNvPr id="381" name="n_4mainValue【消防施設】&#10;有形固定資産減価償却率">
          <a:extLst>
            <a:ext uri="{FF2B5EF4-FFF2-40B4-BE49-F238E27FC236}">
              <a16:creationId xmlns:a16="http://schemas.microsoft.com/office/drawing/2014/main" id="{00000000-0008-0000-0E00-00007D010000}"/>
            </a:ext>
          </a:extLst>
        </xdr:cNvPr>
        <xdr:cNvSpPr txBox="1"/>
      </xdr:nvSpPr>
      <xdr:spPr>
        <a:xfrm>
          <a:off x="1261174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00000000-0008-0000-0E00-00009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06" name="【消防施設】&#10;一人当たり面積最小値テキスト">
          <a:extLst>
            <a:ext uri="{FF2B5EF4-FFF2-40B4-BE49-F238E27FC236}">
              <a16:creationId xmlns:a16="http://schemas.microsoft.com/office/drawing/2014/main" id="{00000000-0008-0000-0E00-00009601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08" name="【消防施設】&#10;一人当たり面積最大値テキスト">
          <a:extLst>
            <a:ext uri="{FF2B5EF4-FFF2-40B4-BE49-F238E27FC236}">
              <a16:creationId xmlns:a16="http://schemas.microsoft.com/office/drawing/2014/main" id="{00000000-0008-0000-0E00-00009801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410" name="【消防施設】&#10;一人当たり面積平均値テキスト">
          <a:extLst>
            <a:ext uri="{FF2B5EF4-FFF2-40B4-BE49-F238E27FC236}">
              <a16:creationId xmlns:a16="http://schemas.microsoft.com/office/drawing/2014/main" id="{00000000-0008-0000-0E00-00009A01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0383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494500" y="146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8605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66691</xdr:rowOff>
    </xdr:from>
    <xdr:ext cx="469744" cy="259045"/>
    <xdr:sp macro="" textlink="">
      <xdr:nvSpPr>
        <xdr:cNvPr id="422" name="【消防施設】&#10;一人当たり面積該当値テキスト">
          <a:extLst>
            <a:ext uri="{FF2B5EF4-FFF2-40B4-BE49-F238E27FC236}">
              <a16:creationId xmlns:a16="http://schemas.microsoft.com/office/drawing/2014/main" id="{00000000-0008-0000-0E00-0000A6010000}"/>
            </a:ext>
          </a:extLst>
        </xdr:cNvPr>
        <xdr:cNvSpPr txBox="1"/>
      </xdr:nvSpPr>
      <xdr:spPr>
        <a:xfrm>
          <a:off x="22199600" y="144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141987</xdr:rowOff>
    </xdr:from>
    <xdr:to>
      <xdr:col>112</xdr:col>
      <xdr:colOff>38100</xdr:colOff>
      <xdr:row>86</xdr:row>
      <xdr:rowOff>72137</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1272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86</xdr:row>
      <xdr:rowOff>21337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1323300" y="14731364"/>
          <a:ext cx="8382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142367</xdr:rowOff>
    </xdr:from>
    <xdr:to>
      <xdr:col>107</xdr:col>
      <xdr:colOff>101600</xdr:colOff>
      <xdr:row>86</xdr:row>
      <xdr:rowOff>72517</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0383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21337</xdr:rowOff>
    </xdr:from>
    <xdr:to>
      <xdr:col>111</xdr:col>
      <xdr:colOff>177800</xdr:colOff>
      <xdr:row>86</xdr:row>
      <xdr:rowOff>21717</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0434300" y="1476603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86</xdr:row>
      <xdr:rowOff>21717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9545300" y="1474088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118363</xdr:rowOff>
    </xdr:from>
    <xdr:to>
      <xdr:col>98</xdr:col>
      <xdr:colOff>38100</xdr:colOff>
      <xdr:row>86</xdr:row>
      <xdr:rowOff>48513</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8605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169163</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8656300" y="14740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431" name="n_1aveValue【消防施設】&#10;一人当たり面積">
          <a:extLst>
            <a:ext uri="{FF2B5EF4-FFF2-40B4-BE49-F238E27FC236}">
              <a16:creationId xmlns:a16="http://schemas.microsoft.com/office/drawing/2014/main" id="{00000000-0008-0000-0E00-0000AF01000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70375</xdr:rowOff>
    </xdr:from>
    <xdr:ext cx="469744" cy="259045"/>
    <xdr:sp macro="" textlink="">
      <xdr:nvSpPr>
        <xdr:cNvPr id="432" name="n_2aveValue【消防施設】&#10;一人当たり面積">
          <a:extLst>
            <a:ext uri="{FF2B5EF4-FFF2-40B4-BE49-F238E27FC236}">
              <a16:creationId xmlns:a16="http://schemas.microsoft.com/office/drawing/2014/main" id="{00000000-0008-0000-0E00-0000B0010000}"/>
            </a:ext>
          </a:extLst>
        </xdr:cNvPr>
        <xdr:cNvSpPr txBox="1"/>
      </xdr:nvSpPr>
      <xdr:spPr>
        <a:xfrm>
          <a:off x="201994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43070</xdr:rowOff>
    </xdr:from>
    <xdr:ext cx="469744" cy="259045"/>
    <xdr:sp macro="" textlink="">
      <xdr:nvSpPr>
        <xdr:cNvPr id="433" name="n_3aveValue【消防施設】&#10;一人当たり面積">
          <a:extLst>
            <a:ext uri="{FF2B5EF4-FFF2-40B4-BE49-F238E27FC236}">
              <a16:creationId xmlns:a16="http://schemas.microsoft.com/office/drawing/2014/main" id="{00000000-0008-0000-0E00-0000B1010000}"/>
            </a:ext>
          </a:extLst>
        </xdr:cNvPr>
        <xdr:cNvSpPr txBox="1"/>
      </xdr:nvSpPr>
      <xdr:spPr>
        <a:xfrm>
          <a:off x="19310427" y="14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42308</xdr:rowOff>
    </xdr:from>
    <xdr:ext cx="469744" cy="259045"/>
    <xdr:sp macro="" textlink="">
      <xdr:nvSpPr>
        <xdr:cNvPr id="434" name="n_4aveValue【消防施設】&#10;一人当たり面積">
          <a:extLst>
            <a:ext uri="{FF2B5EF4-FFF2-40B4-BE49-F238E27FC236}">
              <a16:creationId xmlns:a16="http://schemas.microsoft.com/office/drawing/2014/main" id="{00000000-0008-0000-0E00-0000B2010000}"/>
            </a:ext>
          </a:extLst>
        </xdr:cNvPr>
        <xdr:cNvSpPr txBox="1"/>
      </xdr:nvSpPr>
      <xdr:spPr>
        <a:xfrm>
          <a:off x="18421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63264</xdr:rowOff>
    </xdr:from>
    <xdr:ext cx="469744" cy="259045"/>
    <xdr:sp macro="" textlink="">
      <xdr:nvSpPr>
        <xdr:cNvPr id="435" name="n_1mainValue【消防施設】&#10;一人当たり面積">
          <a:extLst>
            <a:ext uri="{FF2B5EF4-FFF2-40B4-BE49-F238E27FC236}">
              <a16:creationId xmlns:a16="http://schemas.microsoft.com/office/drawing/2014/main" id="{00000000-0008-0000-0E00-0000B3010000}"/>
            </a:ext>
          </a:extLst>
        </xdr:cNvPr>
        <xdr:cNvSpPr txBox="1"/>
      </xdr:nvSpPr>
      <xdr:spPr>
        <a:xfrm>
          <a:off x="210757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63644</xdr:rowOff>
    </xdr:from>
    <xdr:ext cx="469744" cy="259045"/>
    <xdr:sp macro="" textlink="">
      <xdr:nvSpPr>
        <xdr:cNvPr id="436" name="n_2mainValue【消防施設】&#10;一人当たり面積">
          <a:extLst>
            <a:ext uri="{FF2B5EF4-FFF2-40B4-BE49-F238E27FC236}">
              <a16:creationId xmlns:a16="http://schemas.microsoft.com/office/drawing/2014/main" id="{00000000-0008-0000-0E00-0000B4010000}"/>
            </a:ext>
          </a:extLst>
        </xdr:cNvPr>
        <xdr:cNvSpPr txBox="1"/>
      </xdr:nvSpPr>
      <xdr:spPr>
        <a:xfrm>
          <a:off x="20199427"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63516</xdr:rowOff>
    </xdr:from>
    <xdr:ext cx="469744" cy="259045"/>
    <xdr:sp macro="" textlink="">
      <xdr:nvSpPr>
        <xdr:cNvPr id="437" name="n_3mainValue【消防施設】&#10;一人当たり面積">
          <a:extLst>
            <a:ext uri="{FF2B5EF4-FFF2-40B4-BE49-F238E27FC236}">
              <a16:creationId xmlns:a16="http://schemas.microsoft.com/office/drawing/2014/main" id="{00000000-0008-0000-0E00-0000B5010000}"/>
            </a:ext>
          </a:extLst>
        </xdr:cNvPr>
        <xdr:cNvSpPr txBox="1"/>
      </xdr:nvSpPr>
      <xdr:spPr>
        <a:xfrm>
          <a:off x="19310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65040</xdr:rowOff>
    </xdr:from>
    <xdr:ext cx="469744" cy="259045"/>
    <xdr:sp macro="" textlink="">
      <xdr:nvSpPr>
        <xdr:cNvPr id="438" name="n_4mainValue【消防施設】&#10;一人当たり面積">
          <a:extLst>
            <a:ext uri="{FF2B5EF4-FFF2-40B4-BE49-F238E27FC236}">
              <a16:creationId xmlns:a16="http://schemas.microsoft.com/office/drawing/2014/main" id="{00000000-0008-0000-0E00-0000B6010000}"/>
            </a:ext>
          </a:extLst>
        </xdr:cNvPr>
        <xdr:cNvSpPr txBox="1"/>
      </xdr:nvSpPr>
      <xdr:spPr>
        <a:xfrm>
          <a:off x="18421427" y="144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00000000-0008-0000-0E00-0000C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a:extLst>
            <a:ext uri="{FF2B5EF4-FFF2-40B4-BE49-F238E27FC236}">
              <a16:creationId xmlns:a16="http://schemas.microsoft.com/office/drawing/2014/main" id="{00000000-0008-0000-0E00-0000D1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7" name="【庁舎】&#10;有形固定資産減価償却率最大値テキスト">
          <a:extLst>
            <a:ext uri="{FF2B5EF4-FFF2-40B4-BE49-F238E27FC236}">
              <a16:creationId xmlns:a16="http://schemas.microsoft.com/office/drawing/2014/main" id="{00000000-0008-0000-0E00-0000D3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469" name="【庁舎】&#10;有形固定資産減価償却率平均値テキスト">
          <a:extLst>
            <a:ext uri="{FF2B5EF4-FFF2-40B4-BE49-F238E27FC236}">
              <a16:creationId xmlns:a16="http://schemas.microsoft.com/office/drawing/2014/main" id="{00000000-0008-0000-0E00-0000D50100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160582</xdr:rowOff>
    </xdr:from>
    <xdr:ext cx="405111" cy="259045"/>
    <xdr:sp macro="" textlink="">
      <xdr:nvSpPr>
        <xdr:cNvPr id="481" name="【庁舎】&#10;有形固定資産減価償却率該当値テキスト">
          <a:extLst>
            <a:ext uri="{FF2B5EF4-FFF2-40B4-BE49-F238E27FC236}">
              <a16:creationId xmlns:a16="http://schemas.microsoft.com/office/drawing/2014/main" id="{00000000-0008-0000-0E00-0000E1010000}"/>
            </a:ext>
          </a:extLst>
        </xdr:cNvPr>
        <xdr:cNvSpPr txBox="1"/>
      </xdr:nvSpPr>
      <xdr:spPr>
        <a:xfrm>
          <a:off x="16357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61505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5481300" y="178890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105</xdr:row>
      <xdr:rowOff>35379</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4592300" y="17889038"/>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58238</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3703300" y="180376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107</xdr:row>
      <xdr:rowOff>71301</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2814300" y="18060488"/>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E00-0000EA01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E00-0000EB010000}"/>
            </a:ext>
          </a:extLst>
        </xdr:cNvPr>
        <xdr:cNvSpPr txBox="1"/>
      </xdr:nvSpPr>
      <xdr:spPr>
        <a:xfrm>
          <a:off x="14389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E00-0000EC010000}"/>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E00-0000ED01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494" name="n_1mainValue【庁舎】&#10;有形固定資産減価償却率">
          <a:extLst>
            <a:ext uri="{FF2B5EF4-FFF2-40B4-BE49-F238E27FC236}">
              <a16:creationId xmlns:a16="http://schemas.microsoft.com/office/drawing/2014/main" id="{00000000-0008-0000-0E00-0000EE010000}"/>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495" name="n_2mainValue【庁舎】&#10;有形固定資産減価償却率">
          <a:extLst>
            <a:ext uri="{FF2B5EF4-FFF2-40B4-BE49-F238E27FC236}">
              <a16:creationId xmlns:a16="http://schemas.microsoft.com/office/drawing/2014/main" id="{00000000-0008-0000-0E00-0000EF01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496" name="n_3mainValue【庁舎】&#10;有形固定資産減価償却率">
          <a:extLst>
            <a:ext uri="{FF2B5EF4-FFF2-40B4-BE49-F238E27FC236}">
              <a16:creationId xmlns:a16="http://schemas.microsoft.com/office/drawing/2014/main" id="{00000000-0008-0000-0E00-0000F001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497" name="n_4mainValue【庁舎】&#10;有形固定資産減価償却率">
          <a:extLst>
            <a:ext uri="{FF2B5EF4-FFF2-40B4-BE49-F238E27FC236}">
              <a16:creationId xmlns:a16="http://schemas.microsoft.com/office/drawing/2014/main" id="{00000000-0008-0000-0E00-0000F1010000}"/>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E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22" name="【庁舎】&#10;一人当たり面積最小値テキスト">
          <a:extLst>
            <a:ext uri="{FF2B5EF4-FFF2-40B4-BE49-F238E27FC236}">
              <a16:creationId xmlns:a16="http://schemas.microsoft.com/office/drawing/2014/main" id="{00000000-0008-0000-0E00-00000A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24" name="【庁舎】&#10;一人当たり面積最大値テキスト">
          <a:extLst>
            <a:ext uri="{FF2B5EF4-FFF2-40B4-BE49-F238E27FC236}">
              <a16:creationId xmlns:a16="http://schemas.microsoft.com/office/drawing/2014/main" id="{00000000-0008-0000-0E00-00000C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526" name="【庁舎】&#10;一人当たり面積平均値テキスト">
          <a:extLst>
            <a:ext uri="{FF2B5EF4-FFF2-40B4-BE49-F238E27FC236}">
              <a16:creationId xmlns:a16="http://schemas.microsoft.com/office/drawing/2014/main" id="{00000000-0008-0000-0E00-00000E02000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605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23240</xdr:rowOff>
    </xdr:from>
    <xdr:to>
      <xdr:col>116</xdr:col>
      <xdr:colOff>114300</xdr:colOff>
      <xdr:row>106</xdr:row>
      <xdr:rowOff>124840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2110700" y="181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46117</xdr:rowOff>
    </xdr:from>
    <xdr:ext cx="469744" cy="259045"/>
    <xdr:sp macro="" textlink="">
      <xdr:nvSpPr>
        <xdr:cNvPr id="538" name="【庁舎】&#10;一人当たり面積該当値テキスト">
          <a:extLst>
            <a:ext uri="{FF2B5EF4-FFF2-40B4-BE49-F238E27FC236}">
              <a16:creationId xmlns:a16="http://schemas.microsoft.com/office/drawing/2014/main" id="{00000000-0008-0000-0E00-00001A020000}"/>
            </a:ext>
          </a:extLst>
        </xdr:cNvPr>
        <xdr:cNvSpPr txBox="1"/>
      </xdr:nvSpPr>
      <xdr:spPr>
        <a:xfrm>
          <a:off x="22199600" y="180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38100</xdr:rowOff>
    </xdr:from>
    <xdr:to>
      <xdr:col>112</xdr:col>
      <xdr:colOff>38100</xdr:colOff>
      <xdr:row>106</xdr:row>
      <xdr:rowOff>139700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1272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74040</xdr:rowOff>
    </xdr:from>
    <xdr:to>
      <xdr:col>116</xdr:col>
      <xdr:colOff>63500</xdr:colOff>
      <xdr:row>106</xdr:row>
      <xdr:rowOff>88900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1323300" y="1824774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88900</xdr:rowOff>
    </xdr:from>
    <xdr:to>
      <xdr:col>111</xdr:col>
      <xdr:colOff>177800</xdr:colOff>
      <xdr:row>107</xdr:row>
      <xdr:rowOff>3048</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0434300" y="18262600"/>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122301</xdr:rowOff>
    </xdr:from>
    <xdr:to>
      <xdr:col>102</xdr:col>
      <xdr:colOff>165100</xdr:colOff>
      <xdr:row>107</xdr:row>
      <xdr:rowOff>52451</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9494500" y="182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1651</xdr:rowOff>
    </xdr:from>
    <xdr:to>
      <xdr:col>107</xdr:col>
      <xdr:colOff>50800</xdr:colOff>
      <xdr:row>107</xdr:row>
      <xdr:rowOff>3048</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9545300" y="1834680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1651</xdr:rowOff>
    </xdr:from>
    <xdr:to>
      <xdr:col>102</xdr:col>
      <xdr:colOff>114300</xdr:colOff>
      <xdr:row>107</xdr:row>
      <xdr:rowOff>5335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8656300" y="18346801"/>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47" name="n_1aveValue【庁舎】&#10;一人当たり面積">
          <a:extLst>
            <a:ext uri="{FF2B5EF4-FFF2-40B4-BE49-F238E27FC236}">
              <a16:creationId xmlns:a16="http://schemas.microsoft.com/office/drawing/2014/main" id="{00000000-0008-0000-0E00-00002302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548" name="n_2aveValue【庁舎】&#10;一人当たり面積">
          <a:extLst>
            <a:ext uri="{FF2B5EF4-FFF2-40B4-BE49-F238E27FC236}">
              <a16:creationId xmlns:a16="http://schemas.microsoft.com/office/drawing/2014/main" id="{00000000-0008-0000-0E00-000024020000}"/>
            </a:ext>
          </a:extLst>
        </xdr:cNvPr>
        <xdr:cNvSpPr txBox="1"/>
      </xdr:nvSpPr>
      <xdr:spPr>
        <a:xfrm>
          <a:off x="20199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79773</xdr:rowOff>
    </xdr:from>
    <xdr:ext cx="469744" cy="259045"/>
    <xdr:sp macro="" textlink="">
      <xdr:nvSpPr>
        <xdr:cNvPr id="549" name="n_3aveValue【庁舎】&#10;一人当たり面積">
          <a:extLst>
            <a:ext uri="{FF2B5EF4-FFF2-40B4-BE49-F238E27FC236}">
              <a16:creationId xmlns:a16="http://schemas.microsoft.com/office/drawing/2014/main" id="{00000000-0008-0000-0E00-000025020000}"/>
            </a:ext>
          </a:extLst>
        </xdr:cNvPr>
        <xdr:cNvSpPr txBox="1"/>
      </xdr:nvSpPr>
      <xdr:spPr>
        <a:xfrm>
          <a:off x="19310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82439</xdr:rowOff>
    </xdr:from>
    <xdr:ext cx="469744" cy="259045"/>
    <xdr:sp macro="" textlink="">
      <xdr:nvSpPr>
        <xdr:cNvPr id="550" name="n_4aveValue【庁舎】&#10;一人当たり面積">
          <a:extLst>
            <a:ext uri="{FF2B5EF4-FFF2-40B4-BE49-F238E27FC236}">
              <a16:creationId xmlns:a16="http://schemas.microsoft.com/office/drawing/2014/main" id="{00000000-0008-0000-0E00-000026020000}"/>
            </a:ext>
          </a:extLst>
        </xdr:cNvPr>
        <xdr:cNvSpPr txBox="1"/>
      </xdr:nvSpPr>
      <xdr:spPr>
        <a:xfrm>
          <a:off x="18421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156227</xdr:rowOff>
    </xdr:from>
    <xdr:ext cx="469744" cy="259045"/>
    <xdr:sp macro="" textlink="">
      <xdr:nvSpPr>
        <xdr:cNvPr id="551" name="n_1mainValue【庁舎】&#10;一人当たり面積">
          <a:extLst>
            <a:ext uri="{FF2B5EF4-FFF2-40B4-BE49-F238E27FC236}">
              <a16:creationId xmlns:a16="http://schemas.microsoft.com/office/drawing/2014/main" id="{00000000-0008-0000-0E00-000027020000}"/>
            </a:ext>
          </a:extLst>
        </xdr:cNvPr>
        <xdr:cNvSpPr txBox="1"/>
      </xdr:nvSpPr>
      <xdr:spPr>
        <a:xfrm>
          <a:off x="210757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70375</xdr:rowOff>
    </xdr:from>
    <xdr:ext cx="469744" cy="259045"/>
    <xdr:sp macro="" textlink="">
      <xdr:nvSpPr>
        <xdr:cNvPr id="552" name="n_2mainValue【庁舎】&#10;一人当たり面積">
          <a:extLst>
            <a:ext uri="{FF2B5EF4-FFF2-40B4-BE49-F238E27FC236}">
              <a16:creationId xmlns:a16="http://schemas.microsoft.com/office/drawing/2014/main" id="{00000000-0008-0000-0E00-000028020000}"/>
            </a:ext>
          </a:extLst>
        </xdr:cNvPr>
        <xdr:cNvSpPr txBox="1"/>
      </xdr:nvSpPr>
      <xdr:spPr>
        <a:xfrm>
          <a:off x="20199427"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68978</xdr:rowOff>
    </xdr:from>
    <xdr:ext cx="469744" cy="259045"/>
    <xdr:sp macro="" textlink="">
      <xdr:nvSpPr>
        <xdr:cNvPr id="553" name="n_3mainValue【庁舎】&#10;一人当たり面積">
          <a:extLst>
            <a:ext uri="{FF2B5EF4-FFF2-40B4-BE49-F238E27FC236}">
              <a16:creationId xmlns:a16="http://schemas.microsoft.com/office/drawing/2014/main" id="{00000000-0008-0000-0E00-000029020000}"/>
            </a:ext>
          </a:extLst>
        </xdr:cNvPr>
        <xdr:cNvSpPr txBox="1"/>
      </xdr:nvSpPr>
      <xdr:spPr>
        <a:xfrm>
          <a:off x="19310427" y="180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72662</xdr:rowOff>
    </xdr:from>
    <xdr:ext cx="469744" cy="259045"/>
    <xdr:sp macro="" textlink="">
      <xdr:nvSpPr>
        <xdr:cNvPr id="554" name="n_4mainValue【庁舎】&#10;一人当たり面積">
          <a:extLst>
            <a:ext uri="{FF2B5EF4-FFF2-40B4-BE49-F238E27FC236}">
              <a16:creationId xmlns:a16="http://schemas.microsoft.com/office/drawing/2014/main" id="{00000000-0008-0000-0E00-00002A020000}"/>
            </a:ext>
          </a:extLst>
        </xdr:cNvPr>
        <xdr:cNvSpPr txBox="1"/>
      </xdr:nvSpPr>
      <xdr:spPr>
        <a:xfrm>
          <a:off x="184214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どの類型においても、有形固定資産減価償却率は類似団体平均を下回っており、資産の老朽化が比較的進行していない状況である。</a:t>
          </a:r>
          <a:endParaRPr lang="ja-JP" altLang="ja-JP" sz="1400">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年度にかけて庁舎の有形固定資産減価償却率が再び類似団体平均を下回っている。これは、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年度に庁舎の耐震工事を実施したのと、附属設備を取り付けたことによるものである。</a:t>
          </a:r>
          <a:endParaRPr lang="ja-JP" altLang="ja-JP" sz="1400">
            <a:effectLst/>
          </a:endParaRPr>
        </a:p>
        <a:p>
          <a:r>
            <a:rPr kumimoji="1" lang="ja-JP" altLang="ja-JP" sz="1100">
              <a:solidFill>
                <a:schemeClr val="dk1"/>
              </a:solidFill>
              <a:effectLst/>
              <a:latin typeface="+mn-lt"/>
              <a:ea typeface="+mn-ea"/>
              <a:cs typeface="+mn-cs"/>
            </a:rPr>
            <a:t>老朽化した施設については，公共施設等総合管理計画に基づき，予防保全型の修繕に切替え，施設の長寿命化を図っていく。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5487331</v>
      </c>
      <c r="BO4" s="485"/>
      <c r="BP4" s="485"/>
      <c r="BQ4" s="485"/>
      <c r="BR4" s="485"/>
      <c r="BS4" s="485"/>
      <c r="BT4" s="485"/>
      <c r="BU4" s="486"/>
      <c r="BV4" s="484">
        <v>6136384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4.5999999999999996</v>
      </c>
      <c r="CU4" s="625"/>
      <c r="CV4" s="625"/>
      <c r="CW4" s="625"/>
      <c r="CX4" s="625"/>
      <c r="CY4" s="625"/>
      <c r="CZ4" s="625"/>
      <c r="DA4" s="626"/>
      <c r="DB4" s="624">
        <v>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5359217</v>
      </c>
      <c r="BO5" s="456"/>
      <c r="BP5" s="456"/>
      <c r="BQ5" s="456"/>
      <c r="BR5" s="456"/>
      <c r="BS5" s="456"/>
      <c r="BT5" s="456"/>
      <c r="BU5" s="457"/>
      <c r="BV5" s="455">
        <v>6007323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86.4</v>
      </c>
      <c r="CU5" s="453"/>
      <c r="CV5" s="453"/>
      <c r="CW5" s="453"/>
      <c r="CX5" s="453"/>
      <c r="CY5" s="453"/>
      <c r="CZ5" s="453"/>
      <c r="DA5" s="454"/>
      <c r="DB5" s="452">
        <v>83.3</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128114</v>
      </c>
      <c r="BO6" s="456"/>
      <c r="BP6" s="456"/>
      <c r="BQ6" s="456"/>
      <c r="BR6" s="456"/>
      <c r="BS6" s="456"/>
      <c r="BT6" s="456"/>
      <c r="BU6" s="457"/>
      <c r="BV6" s="455">
        <v>129061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87</v>
      </c>
      <c r="CU6" s="599"/>
      <c r="CV6" s="599"/>
      <c r="CW6" s="599"/>
      <c r="CX6" s="599"/>
      <c r="CY6" s="599"/>
      <c r="CZ6" s="599"/>
      <c r="DA6" s="600"/>
      <c r="DB6" s="598">
        <v>85.6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52615</v>
      </c>
      <c r="BO7" s="456"/>
      <c r="BP7" s="456"/>
      <c r="BQ7" s="456"/>
      <c r="BR7" s="456"/>
      <c r="BS7" s="456"/>
      <c r="BT7" s="456"/>
      <c r="BU7" s="457"/>
      <c r="BV7" s="455">
        <v>63168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1639749</v>
      </c>
      <c r="CU7" s="456"/>
      <c r="CV7" s="456"/>
      <c r="CW7" s="456"/>
      <c r="CX7" s="456"/>
      <c r="CY7" s="456"/>
      <c r="CZ7" s="456"/>
      <c r="DA7" s="457"/>
      <c r="DB7" s="455">
        <v>1638011</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75499</v>
      </c>
      <c r="BO8" s="456"/>
      <c r="BP8" s="456"/>
      <c r="BQ8" s="456"/>
      <c r="BR8" s="456"/>
      <c r="BS8" s="456"/>
      <c r="BT8" s="456"/>
      <c r="BU8" s="457"/>
      <c r="BV8" s="455">
        <v>65893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7.0000000000000007E-2</v>
      </c>
      <c r="CU8" s="559"/>
      <c r="CV8" s="559"/>
      <c r="CW8" s="559"/>
      <c r="CX8" s="559"/>
      <c r="CY8" s="559"/>
      <c r="CZ8" s="559"/>
      <c r="DA8" s="560"/>
      <c r="DB8" s="558">
        <v>7.0000000000000007E-2</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740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9606</v>
      </c>
      <c r="BO9" s="456"/>
      <c r="BP9" s="456"/>
      <c r="BQ9" s="456"/>
      <c r="BR9" s="456"/>
      <c r="BS9" s="456"/>
      <c r="BT9" s="456"/>
      <c r="BU9" s="457"/>
      <c r="BV9" s="455">
        <v>-3970</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22</v>
      </c>
      <c r="CU9" s="453"/>
      <c r="CV9" s="453"/>
      <c r="CW9" s="453"/>
      <c r="CX9" s="453"/>
      <c r="CY9" s="453"/>
      <c r="CZ9" s="453"/>
      <c r="DA9" s="454"/>
      <c r="DB9" s="452">
        <v>17.100000000000001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756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92651</v>
      </c>
      <c r="BO10" s="456"/>
      <c r="BP10" s="456"/>
      <c r="BQ10" s="456"/>
      <c r="BR10" s="456"/>
      <c r="BS10" s="456"/>
      <c r="BT10" s="456"/>
      <c r="BU10" s="457"/>
      <c r="BV10" s="455">
        <v>124122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148824</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657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104</v>
      </c>
      <c r="AV12" s="514"/>
      <c r="AW12" s="514"/>
      <c r="AX12" s="514"/>
      <c r="AY12" s="469" t="s">
        <v>136</v>
      </c>
      <c r="AZ12" s="470"/>
      <c r="BA12" s="470"/>
      <c r="BB12" s="470"/>
      <c r="BC12" s="470"/>
      <c r="BD12" s="470"/>
      <c r="BE12" s="470"/>
      <c r="BF12" s="470"/>
      <c r="BG12" s="470"/>
      <c r="BH12" s="470"/>
      <c r="BI12" s="470"/>
      <c r="BJ12" s="470"/>
      <c r="BK12" s="470"/>
      <c r="BL12" s="470"/>
      <c r="BM12" s="471"/>
      <c r="BN12" s="455">
        <v>128200</v>
      </c>
      <c r="BO12" s="456"/>
      <c r="BP12" s="456"/>
      <c r="BQ12" s="456"/>
      <c r="BR12" s="456"/>
      <c r="BS12" s="456"/>
      <c r="BT12" s="456"/>
      <c r="BU12" s="457"/>
      <c r="BV12" s="455">
        <v>42650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648</v>
      </c>
      <c r="S13" s="543"/>
      <c r="T13" s="543"/>
      <c r="U13" s="543"/>
      <c r="V13" s="544"/>
      <c r="W13" s="545" t="s">
        <v>141</v>
      </c>
      <c r="X13" s="441"/>
      <c r="Y13" s="441"/>
      <c r="Z13" s="441"/>
      <c r="AA13" s="441"/>
      <c r="AB13" s="442"/>
      <c r="AC13" s="408">
        <v>75</v>
      </c>
      <c r="AD13" s="409"/>
      <c r="AE13" s="409"/>
      <c r="AF13" s="409"/>
      <c r="AG13" s="410"/>
      <c r="AH13" s="408">
        <v>113</v>
      </c>
      <c r="AI13" s="409"/>
      <c r="AJ13" s="409"/>
      <c r="AK13" s="409"/>
      <c r="AL13" s="468"/>
      <c r="AM13" s="512" t="s">
        <v>142</v>
      </c>
      <c r="AN13" s="412"/>
      <c r="AO13" s="412"/>
      <c r="AP13" s="412"/>
      <c r="AQ13" s="412"/>
      <c r="AR13" s="412"/>
      <c r="AS13" s="412"/>
      <c r="AT13" s="413"/>
      <c r="AU13" s="513" t="s">
        <v>121</v>
      </c>
      <c r="AV13" s="514"/>
      <c r="AW13" s="514"/>
      <c r="AX13" s="514"/>
      <c r="AY13" s="469" t="s">
        <v>143</v>
      </c>
      <c r="AZ13" s="470"/>
      <c r="BA13" s="470"/>
      <c r="BB13" s="470"/>
      <c r="BC13" s="470"/>
      <c r="BD13" s="470"/>
      <c r="BE13" s="470"/>
      <c r="BF13" s="470"/>
      <c r="BG13" s="470"/>
      <c r="BH13" s="470"/>
      <c r="BI13" s="470"/>
      <c r="BJ13" s="470"/>
      <c r="BK13" s="470"/>
      <c r="BL13" s="470"/>
      <c r="BM13" s="471"/>
      <c r="BN13" s="455">
        <v>122881</v>
      </c>
      <c r="BO13" s="456"/>
      <c r="BP13" s="456"/>
      <c r="BQ13" s="456"/>
      <c r="BR13" s="456"/>
      <c r="BS13" s="456"/>
      <c r="BT13" s="456"/>
      <c r="BU13" s="457"/>
      <c r="BV13" s="455">
        <v>77502</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4.0999999999999996</v>
      </c>
      <c r="CU13" s="453"/>
      <c r="CV13" s="453"/>
      <c r="CW13" s="453"/>
      <c r="CX13" s="453"/>
      <c r="CY13" s="453"/>
      <c r="CZ13" s="453"/>
      <c r="DA13" s="454"/>
      <c r="DB13" s="452">
        <v>6.5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681</v>
      </c>
      <c r="S14" s="543"/>
      <c r="T14" s="543"/>
      <c r="U14" s="543"/>
      <c r="V14" s="544"/>
      <c r="W14" s="546"/>
      <c r="X14" s="444"/>
      <c r="Y14" s="444"/>
      <c r="Z14" s="444"/>
      <c r="AA14" s="444"/>
      <c r="AB14" s="445"/>
      <c r="AC14" s="535">
        <v>17.899999999999999</v>
      </c>
      <c r="AD14" s="536"/>
      <c r="AE14" s="536"/>
      <c r="AF14" s="536"/>
      <c r="AG14" s="537"/>
      <c r="AH14" s="535">
        <v>29.4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138</v>
      </c>
      <c r="CU14" s="553"/>
      <c r="CV14" s="553"/>
      <c r="CW14" s="553"/>
      <c r="CX14" s="553"/>
      <c r="CY14" s="553"/>
      <c r="CZ14" s="553"/>
      <c r="DA14" s="554"/>
      <c r="DB14" s="552" t="s">
        <v>138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140</v>
      </c>
      <c r="N15" s="540"/>
      <c r="O15" s="540"/>
      <c r="P15" s="540"/>
      <c r="Q15" s="541"/>
      <c r="R15" s="542">
        <v>674</v>
      </c>
      <c r="S15" s="543"/>
      <c r="T15" s="543"/>
      <c r="U15" s="543"/>
      <c r="V15" s="544"/>
      <c r="W15" s="545" t="s">
        <v>147</v>
      </c>
      <c r="X15" s="441"/>
      <c r="Y15" s="441"/>
      <c r="Z15" s="441"/>
      <c r="AA15" s="441"/>
      <c r="AB15" s="442"/>
      <c r="AC15" s="408">
        <v>75</v>
      </c>
      <c r="AD15" s="409"/>
      <c r="AE15" s="409"/>
      <c r="AF15" s="409"/>
      <c r="AG15" s="410"/>
      <c r="AH15" s="408">
        <v>64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110908</v>
      </c>
      <c r="BO15" s="485"/>
      <c r="BP15" s="485"/>
      <c r="BQ15" s="485"/>
      <c r="BR15" s="485"/>
      <c r="BS15" s="485"/>
      <c r="BT15" s="485"/>
      <c r="BU15" s="486"/>
      <c r="BV15" s="484">
        <v>101358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17.899999999999999</v>
      </c>
      <c r="AD16" s="536"/>
      <c r="AE16" s="536"/>
      <c r="AF16" s="536"/>
      <c r="AG16" s="537"/>
      <c r="AH16" s="535">
        <v>16.600000000000001</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1604812</v>
      </c>
      <c r="BO16" s="456"/>
      <c r="BP16" s="456"/>
      <c r="BQ16" s="456"/>
      <c r="BR16" s="456"/>
      <c r="BS16" s="456"/>
      <c r="BT16" s="456"/>
      <c r="BU16" s="457"/>
      <c r="BV16" s="455">
        <v>1571400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270</v>
      </c>
      <c r="AD17" s="409"/>
      <c r="AE17" s="409"/>
      <c r="AF17" s="409"/>
      <c r="AG17" s="410"/>
      <c r="AH17" s="408">
        <v>208</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134322</v>
      </c>
      <c r="BO17" s="456"/>
      <c r="BP17" s="456"/>
      <c r="BQ17" s="456"/>
      <c r="BR17" s="456"/>
      <c r="BS17" s="456"/>
      <c r="BT17" s="456"/>
      <c r="BU17" s="457"/>
      <c r="BV17" s="455">
        <v>122999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101.14</v>
      </c>
      <c r="M18" s="508"/>
      <c r="N18" s="508"/>
      <c r="O18" s="508"/>
      <c r="P18" s="508"/>
      <c r="Q18" s="508"/>
      <c r="R18" s="509"/>
      <c r="S18" s="509"/>
      <c r="T18" s="509"/>
      <c r="U18" s="509"/>
      <c r="V18" s="510"/>
      <c r="W18" s="526"/>
      <c r="X18" s="527"/>
      <c r="Y18" s="527"/>
      <c r="Z18" s="527"/>
      <c r="AA18" s="527"/>
      <c r="AB18" s="551"/>
      <c r="AC18" s="425">
        <v>64.3</v>
      </c>
      <c r="AD18" s="426"/>
      <c r="AE18" s="426"/>
      <c r="AF18" s="426"/>
      <c r="AG18" s="511"/>
      <c r="AH18" s="425">
        <v>54</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1434386</v>
      </c>
      <c r="BO18" s="456"/>
      <c r="BP18" s="456"/>
      <c r="BQ18" s="456"/>
      <c r="BR18" s="456"/>
      <c r="BS18" s="456"/>
      <c r="BT18" s="456"/>
      <c r="BU18" s="457"/>
      <c r="BV18" s="455">
        <v>1382893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2628925</v>
      </c>
      <c r="BO19" s="456"/>
      <c r="BP19" s="456"/>
      <c r="BQ19" s="456"/>
      <c r="BR19" s="456"/>
      <c r="BS19" s="456"/>
      <c r="BT19" s="456"/>
      <c r="BU19" s="457"/>
      <c r="BV19" s="455">
        <v>2417480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426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6017137</v>
      </c>
      <c r="BO22" s="485"/>
      <c r="BP22" s="485"/>
      <c r="BQ22" s="485"/>
      <c r="BR22" s="485"/>
      <c r="BS22" s="485"/>
      <c r="BT22" s="485"/>
      <c r="BU22" s="486"/>
      <c r="BV22" s="484">
        <v>5919230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5795897</v>
      </c>
      <c r="BO23" s="456"/>
      <c r="BP23" s="456"/>
      <c r="BQ23" s="456"/>
      <c r="BR23" s="456"/>
      <c r="BS23" s="456"/>
      <c r="BT23" s="456"/>
      <c r="BU23" s="457"/>
      <c r="BV23" s="455">
        <v>5679962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6894</v>
      </c>
      <c r="R24" s="409"/>
      <c r="S24" s="409"/>
      <c r="T24" s="409"/>
      <c r="U24" s="409"/>
      <c r="V24" s="410"/>
      <c r="W24" s="498"/>
      <c r="X24" s="435"/>
      <c r="Y24" s="436"/>
      <c r="Z24" s="411" t="s">
        <v>172</v>
      </c>
      <c r="AA24" s="412"/>
      <c r="AB24" s="412"/>
      <c r="AC24" s="412"/>
      <c r="AD24" s="412"/>
      <c r="AE24" s="412"/>
      <c r="AF24" s="412"/>
      <c r="AG24" s="413"/>
      <c r="AH24" s="408">
        <v>45</v>
      </c>
      <c r="AI24" s="409"/>
      <c r="AJ24" s="409"/>
      <c r="AK24" s="409"/>
      <c r="AL24" s="410"/>
      <c r="AM24" s="408">
        <v>119160</v>
      </c>
      <c r="AN24" s="409"/>
      <c r="AO24" s="409"/>
      <c r="AP24" s="409"/>
      <c r="AQ24" s="409"/>
      <c r="AR24" s="410"/>
      <c r="AS24" s="408">
        <v>2648</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5394770</v>
      </c>
      <c r="BO24" s="456"/>
      <c r="BP24" s="456"/>
      <c r="BQ24" s="456"/>
      <c r="BR24" s="456"/>
      <c r="BS24" s="456"/>
      <c r="BT24" s="456"/>
      <c r="BU24" s="457"/>
      <c r="BV24" s="455">
        <v>5243196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5757</v>
      </c>
      <c r="R25" s="409"/>
      <c r="S25" s="409"/>
      <c r="T25" s="409"/>
      <c r="U25" s="409"/>
      <c r="V25" s="410"/>
      <c r="W25" s="498"/>
      <c r="X25" s="435"/>
      <c r="Y25" s="436"/>
      <c r="Z25" s="411" t="s">
        <v>175</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t="s">
        <v>139</v>
      </c>
      <c r="BO25" s="485"/>
      <c r="BP25" s="485"/>
      <c r="BQ25" s="485"/>
      <c r="BR25" s="485"/>
      <c r="BS25" s="485"/>
      <c r="BT25" s="485"/>
      <c r="BU25" s="486"/>
      <c r="BV25" s="484" t="s">
        <v>139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5434</v>
      </c>
      <c r="R26" s="409"/>
      <c r="S26" s="409"/>
      <c r="T26" s="409"/>
      <c r="U26" s="409"/>
      <c r="V26" s="410"/>
      <c r="W26" s="498"/>
      <c r="X26" s="435"/>
      <c r="Y26" s="436"/>
      <c r="Z26" s="411" t="s">
        <v>178</v>
      </c>
      <c r="AA26" s="466"/>
      <c r="AB26" s="466"/>
      <c r="AC26" s="466"/>
      <c r="AD26" s="466"/>
      <c r="AE26" s="466"/>
      <c r="AF26" s="466"/>
      <c r="AG26" s="467"/>
      <c r="AH26" s="408" t="s">
        <v>139</v>
      </c>
      <c r="AI26" s="409"/>
      <c r="AJ26" s="409"/>
      <c r="AK26" s="409"/>
      <c r="AL26" s="410"/>
      <c r="AM26" s="408" t="s">
        <v>139</v>
      </c>
      <c r="AN26" s="409"/>
      <c r="AO26" s="409"/>
      <c r="AP26" s="409"/>
      <c r="AQ26" s="409"/>
      <c r="AR26" s="410"/>
      <c r="AS26" s="408" t="s">
        <v>139</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2763</v>
      </c>
      <c r="R27" s="409"/>
      <c r="S27" s="409"/>
      <c r="T27" s="409"/>
      <c r="U27" s="409"/>
      <c r="V27" s="410"/>
      <c r="W27" s="498"/>
      <c r="X27" s="435"/>
      <c r="Y27" s="436"/>
      <c r="Z27" s="411" t="s">
        <v>181</v>
      </c>
      <c r="AA27" s="412"/>
      <c r="AB27" s="412"/>
      <c r="AC27" s="412"/>
      <c r="AD27" s="412"/>
      <c r="AE27" s="412"/>
      <c r="AF27" s="412"/>
      <c r="AG27" s="413"/>
      <c r="AH27" s="408" t="s">
        <v>139</v>
      </c>
      <c r="AI27" s="409"/>
      <c r="AJ27" s="409"/>
      <c r="AK27" s="409"/>
      <c r="AL27" s="410"/>
      <c r="AM27" s="408" t="s">
        <v>139</v>
      </c>
      <c r="AN27" s="409"/>
      <c r="AO27" s="409"/>
      <c r="AP27" s="409"/>
      <c r="AQ27" s="409"/>
      <c r="AR27" s="410"/>
      <c r="AS27" s="408" t="s">
        <v>139</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2277</v>
      </c>
      <c r="R28" s="409"/>
      <c r="S28" s="409"/>
      <c r="T28" s="409"/>
      <c r="U28" s="409"/>
      <c r="V28" s="410"/>
      <c r="W28" s="498"/>
      <c r="X28" s="435"/>
      <c r="Y28" s="436"/>
      <c r="Z28" s="411" t="s">
        <v>184</v>
      </c>
      <c r="AA28" s="412"/>
      <c r="AB28" s="412"/>
      <c r="AC28" s="412"/>
      <c r="AD28" s="412"/>
      <c r="AE28" s="412"/>
      <c r="AF28" s="412"/>
      <c r="AG28" s="413"/>
      <c r="AH28" s="408" t="s">
        <v>139</v>
      </c>
      <c r="AI28" s="409"/>
      <c r="AJ28" s="409"/>
      <c r="AK28" s="409"/>
      <c r="AL28" s="410"/>
      <c r="AM28" s="408" t="s">
        <v>139</v>
      </c>
      <c r="AN28" s="409"/>
      <c r="AO28" s="409"/>
      <c r="AP28" s="409"/>
      <c r="AQ28" s="409"/>
      <c r="AR28" s="410"/>
      <c r="AS28" s="408" t="s">
        <v>139</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753631</v>
      </c>
      <c r="BO28" s="485"/>
      <c r="BP28" s="485"/>
      <c r="BQ28" s="485"/>
      <c r="BR28" s="485"/>
      <c r="BS28" s="485"/>
      <c r="BT28" s="485"/>
      <c r="BU28" s="486"/>
      <c r="BV28" s="484">
        <v>756180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6</v>
      </c>
      <c r="M29" s="409"/>
      <c r="N29" s="409"/>
      <c r="O29" s="409"/>
      <c r="P29" s="410"/>
      <c r="Q29" s="408">
        <v>2070</v>
      </c>
      <c r="R29" s="409"/>
      <c r="S29" s="409"/>
      <c r="T29" s="409"/>
      <c r="U29" s="409"/>
      <c r="V29" s="410"/>
      <c r="W29" s="499"/>
      <c r="X29" s="500"/>
      <c r="Y29" s="501"/>
      <c r="Z29" s="411" t="s">
        <v>187</v>
      </c>
      <c r="AA29" s="412"/>
      <c r="AB29" s="412"/>
      <c r="AC29" s="412"/>
      <c r="AD29" s="412"/>
      <c r="AE29" s="412"/>
      <c r="AF29" s="412"/>
      <c r="AG29" s="413"/>
      <c r="AH29" s="408">
        <v>45</v>
      </c>
      <c r="AI29" s="409"/>
      <c r="AJ29" s="409"/>
      <c r="AK29" s="409"/>
      <c r="AL29" s="410"/>
      <c r="AM29" s="408">
        <v>119160</v>
      </c>
      <c r="AN29" s="409"/>
      <c r="AO29" s="409"/>
      <c r="AP29" s="409"/>
      <c r="AQ29" s="409"/>
      <c r="AR29" s="410"/>
      <c r="AS29" s="408">
        <v>2648</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453404</v>
      </c>
      <c r="BO29" s="456"/>
      <c r="BP29" s="456"/>
      <c r="BQ29" s="456"/>
      <c r="BR29" s="456"/>
      <c r="BS29" s="456"/>
      <c r="BT29" s="456"/>
      <c r="BU29" s="457"/>
      <c r="BV29" s="455">
        <v>418491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93.2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1411710</v>
      </c>
      <c r="BO30" s="490"/>
      <c r="BP30" s="490"/>
      <c r="BQ30" s="490"/>
      <c r="BR30" s="490"/>
      <c r="BS30" s="490"/>
      <c r="BT30" s="490"/>
      <c r="BU30" s="491"/>
      <c r="BV30" s="489">
        <v>1467243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船舶交通特別会計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へき地診療所運営事業特別会計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IF('各会計、関係団体の財政状況及び健全化判断比率'!B32="","",'各会計、関係団体の財政状況及び健全化判断比率'!B32)</f>
        <v>簡易水道特別会計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鹿児島県後期高齢者医療広域連合（一般会計）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鹿児島県後期高齢者医療広域連合（後期高齢者医療特別会計）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a9NCe341ccxWGiQYTWBQg+CZSAgxSZVJMZn7rQRtvE4GYGa6julK7a4W1VTQ2FpneCAehA7yYVDvuU1K6hUe8g==" saltValue="dn896tYr2heWwBfbA8ah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225</v>
      </c>
      <c r="C5" s="716"/>
      <c r="D5" s="716"/>
      <c r="E5" s="716"/>
      <c r="F5" s="716"/>
      <c r="G5" s="716"/>
      <c r="H5" s="716"/>
      <c r="I5" s="716"/>
      <c r="J5" s="716"/>
      <c r="K5" s="716"/>
      <c r="L5" s="716"/>
      <c r="M5" s="716"/>
      <c r="N5" s="716"/>
      <c r="O5" s="716"/>
      <c r="P5" s="716"/>
      <c r="Q5" s="717"/>
      <c r="R5" s="712">
        <v>91740</v>
      </c>
      <c r="S5" s="713"/>
      <c r="T5" s="713"/>
      <c r="U5" s="713"/>
      <c r="V5" s="713"/>
      <c r="W5" s="713"/>
      <c r="X5" s="713"/>
      <c r="Y5" s="738"/>
      <c r="Z5" s="751">
        <v>1.7</v>
      </c>
      <c r="AA5" s="751"/>
      <c r="AB5" s="751"/>
      <c r="AC5" s="751"/>
      <c r="AD5" s="752">
        <v>91740</v>
      </c>
      <c r="AE5" s="752"/>
      <c r="AF5" s="752"/>
      <c r="AG5" s="752"/>
      <c r="AH5" s="752"/>
      <c r="AI5" s="752"/>
      <c r="AJ5" s="752"/>
      <c r="AK5" s="752"/>
      <c r="AL5" s="739">
        <v>5.6</v>
      </c>
      <c r="AM5" s="721"/>
      <c r="AN5" s="721"/>
      <c r="AO5" s="740"/>
      <c r="AP5" s="715" t="s">
        <v>226</v>
      </c>
      <c r="AQ5" s="716"/>
      <c r="AR5" s="716"/>
      <c r="AS5" s="716"/>
      <c r="AT5" s="716"/>
      <c r="AU5" s="716"/>
      <c r="AV5" s="716"/>
      <c r="AW5" s="716"/>
      <c r="AX5" s="716"/>
      <c r="AY5" s="716"/>
      <c r="AZ5" s="716"/>
      <c r="BA5" s="716"/>
      <c r="BB5" s="716"/>
      <c r="BC5" s="716"/>
      <c r="BD5" s="716"/>
      <c r="BE5" s="716"/>
      <c r="BF5" s="717"/>
      <c r="BG5" s="657">
        <v>91740</v>
      </c>
      <c r="BH5" s="658"/>
      <c r="BI5" s="658"/>
      <c r="BJ5" s="658"/>
      <c r="BK5" s="658"/>
      <c r="BL5" s="658"/>
      <c r="BM5" s="658"/>
      <c r="BN5" s="659"/>
      <c r="BO5" s="695">
        <v>100</v>
      </c>
      <c r="BP5" s="695"/>
      <c r="BQ5" s="695"/>
      <c r="BR5" s="695"/>
      <c r="BS5" s="696" t="s">
        <v>227</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219</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2">
      <c r="B6" s="654" t="s">
        <v>231</v>
      </c>
      <c r="C6" s="655"/>
      <c r="D6" s="655"/>
      <c r="E6" s="655"/>
      <c r="F6" s="655"/>
      <c r="G6" s="655"/>
      <c r="H6" s="655"/>
      <c r="I6" s="655"/>
      <c r="J6" s="655"/>
      <c r="K6" s="655"/>
      <c r="L6" s="655"/>
      <c r="M6" s="655"/>
      <c r="N6" s="655"/>
      <c r="O6" s="655"/>
      <c r="P6" s="655"/>
      <c r="Q6" s="656"/>
      <c r="R6" s="657">
        <v>27483</v>
      </c>
      <c r="S6" s="658"/>
      <c r="T6" s="658"/>
      <c r="U6" s="658"/>
      <c r="V6" s="658"/>
      <c r="W6" s="658"/>
      <c r="X6" s="658"/>
      <c r="Y6" s="659"/>
      <c r="Z6" s="695">
        <v>0.5</v>
      </c>
      <c r="AA6" s="695"/>
      <c r="AB6" s="695"/>
      <c r="AC6" s="695"/>
      <c r="AD6" s="696">
        <v>27483</v>
      </c>
      <c r="AE6" s="696"/>
      <c r="AF6" s="696"/>
      <c r="AG6" s="696"/>
      <c r="AH6" s="696"/>
      <c r="AI6" s="696"/>
      <c r="AJ6" s="696"/>
      <c r="AK6" s="696"/>
      <c r="AL6" s="660">
        <v>1.7</v>
      </c>
      <c r="AM6" s="661"/>
      <c r="AN6" s="661"/>
      <c r="AO6" s="697"/>
      <c r="AP6" s="654" t="s">
        <v>232</v>
      </c>
      <c r="AQ6" s="655"/>
      <c r="AR6" s="655"/>
      <c r="AS6" s="655"/>
      <c r="AT6" s="655"/>
      <c r="AU6" s="655"/>
      <c r="AV6" s="655"/>
      <c r="AW6" s="655"/>
      <c r="AX6" s="655"/>
      <c r="AY6" s="655"/>
      <c r="AZ6" s="655"/>
      <c r="BA6" s="655"/>
      <c r="BB6" s="655"/>
      <c r="BC6" s="655"/>
      <c r="BD6" s="655"/>
      <c r="BE6" s="655"/>
      <c r="BF6" s="656"/>
      <c r="BG6" s="657">
        <v>91740</v>
      </c>
      <c r="BH6" s="658"/>
      <c r="BI6" s="658"/>
      <c r="BJ6" s="658"/>
      <c r="BK6" s="658"/>
      <c r="BL6" s="658"/>
      <c r="BM6" s="658"/>
      <c r="BN6" s="659"/>
      <c r="BO6" s="695">
        <v>100</v>
      </c>
      <c r="BP6" s="695"/>
      <c r="BQ6" s="695"/>
      <c r="BR6" s="695"/>
      <c r="BS6" s="696" t="s">
        <v>139</v>
      </c>
      <c r="BT6" s="696"/>
      <c r="BU6" s="696"/>
      <c r="BV6" s="696"/>
      <c r="BW6" s="696"/>
      <c r="BX6" s="696"/>
      <c r="BY6" s="696"/>
      <c r="BZ6" s="696"/>
      <c r="CA6" s="696"/>
      <c r="CB6" s="736"/>
      <c r="CD6" s="715" t="s">
        <v>233</v>
      </c>
      <c r="CE6" s="716"/>
      <c r="CF6" s="716"/>
      <c r="CG6" s="716"/>
      <c r="CH6" s="716"/>
      <c r="CI6" s="716"/>
      <c r="CJ6" s="716"/>
      <c r="CK6" s="716"/>
      <c r="CL6" s="716"/>
      <c r="CM6" s="716"/>
      <c r="CN6" s="716"/>
      <c r="CO6" s="716"/>
      <c r="CP6" s="716"/>
      <c r="CQ6" s="717"/>
      <c r="CR6" s="657">
        <v>42014</v>
      </c>
      <c r="CS6" s="658"/>
      <c r="CT6" s="658"/>
      <c r="CU6" s="658"/>
      <c r="CV6" s="658"/>
      <c r="CW6" s="658"/>
      <c r="CX6" s="658"/>
      <c r="CY6" s="659"/>
      <c r="CZ6" s="739">
        <v>0.8</v>
      </c>
      <c r="DA6" s="721"/>
      <c r="DB6" s="721"/>
      <c r="DC6" s="741"/>
      <c r="DD6" s="663" t="s">
        <v>227</v>
      </c>
      <c r="DE6" s="658"/>
      <c r="DF6" s="658"/>
      <c r="DG6" s="658"/>
      <c r="DH6" s="658"/>
      <c r="DI6" s="658"/>
      <c r="DJ6" s="658"/>
      <c r="DK6" s="658"/>
      <c r="DL6" s="658"/>
      <c r="DM6" s="658"/>
      <c r="DN6" s="658"/>
      <c r="DO6" s="658"/>
      <c r="DP6" s="659"/>
      <c r="DQ6" s="663">
        <v>42014</v>
      </c>
      <c r="DR6" s="658"/>
      <c r="DS6" s="658"/>
      <c r="DT6" s="658"/>
      <c r="DU6" s="658"/>
      <c r="DV6" s="658"/>
      <c r="DW6" s="658"/>
      <c r="DX6" s="658"/>
      <c r="DY6" s="658"/>
      <c r="DZ6" s="658"/>
      <c r="EA6" s="658"/>
      <c r="EB6" s="658"/>
      <c r="EC6" s="694"/>
    </row>
    <row r="7" spans="2:143" ht="11.25" customHeight="1" x14ac:dyDescent="0.2">
      <c r="B7" s="654" t="s">
        <v>234</v>
      </c>
      <c r="C7" s="655"/>
      <c r="D7" s="655"/>
      <c r="E7" s="655"/>
      <c r="F7" s="655"/>
      <c r="G7" s="655"/>
      <c r="H7" s="655"/>
      <c r="I7" s="655"/>
      <c r="J7" s="655"/>
      <c r="K7" s="655"/>
      <c r="L7" s="655"/>
      <c r="M7" s="655"/>
      <c r="N7" s="655"/>
      <c r="O7" s="655"/>
      <c r="P7" s="655"/>
      <c r="Q7" s="656"/>
      <c r="R7" s="657">
        <v>18</v>
      </c>
      <c r="S7" s="658"/>
      <c r="T7" s="658"/>
      <c r="U7" s="658"/>
      <c r="V7" s="658"/>
      <c r="W7" s="658"/>
      <c r="X7" s="658"/>
      <c r="Y7" s="659"/>
      <c r="Z7" s="695">
        <v>0</v>
      </c>
      <c r="AA7" s="695"/>
      <c r="AB7" s="695"/>
      <c r="AC7" s="695"/>
      <c r="AD7" s="696">
        <v>18</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37336</v>
      </c>
      <c r="BH7" s="658"/>
      <c r="BI7" s="658"/>
      <c r="BJ7" s="658"/>
      <c r="BK7" s="658"/>
      <c r="BL7" s="658"/>
      <c r="BM7" s="658"/>
      <c r="BN7" s="659"/>
      <c r="BO7" s="695">
        <v>40.700000000000003</v>
      </c>
      <c r="BP7" s="695"/>
      <c r="BQ7" s="695"/>
      <c r="BR7" s="695"/>
      <c r="BS7" s="696" t="s">
        <v>138</v>
      </c>
      <c r="BT7" s="696"/>
      <c r="BU7" s="696"/>
      <c r="BV7" s="696"/>
      <c r="BW7" s="696"/>
      <c r="BX7" s="696"/>
      <c r="BY7" s="696"/>
      <c r="BZ7" s="696"/>
      <c r="CA7" s="696"/>
      <c r="CB7" s="736"/>
      <c r="CD7" s="654" t="s">
        <v>236</v>
      </c>
      <c r="CE7" s="655"/>
      <c r="CF7" s="655"/>
      <c r="CG7" s="655"/>
      <c r="CH7" s="655"/>
      <c r="CI7" s="655"/>
      <c r="CJ7" s="655"/>
      <c r="CK7" s="655"/>
      <c r="CL7" s="655"/>
      <c r="CM7" s="655"/>
      <c r="CN7" s="655"/>
      <c r="CO7" s="655"/>
      <c r="CP7" s="655"/>
      <c r="CQ7" s="656"/>
      <c r="CR7" s="657">
        <v>988076</v>
      </c>
      <c r="CS7" s="658"/>
      <c r="CT7" s="658"/>
      <c r="CU7" s="658"/>
      <c r="CV7" s="658"/>
      <c r="CW7" s="658"/>
      <c r="CX7" s="658"/>
      <c r="CY7" s="659"/>
      <c r="CZ7" s="695">
        <v>18.399999999999999</v>
      </c>
      <c r="DA7" s="695"/>
      <c r="DB7" s="695"/>
      <c r="DC7" s="695"/>
      <c r="DD7" s="663">
        <v>28511</v>
      </c>
      <c r="DE7" s="658"/>
      <c r="DF7" s="658"/>
      <c r="DG7" s="658"/>
      <c r="DH7" s="658"/>
      <c r="DI7" s="658"/>
      <c r="DJ7" s="658"/>
      <c r="DK7" s="658"/>
      <c r="DL7" s="658"/>
      <c r="DM7" s="658"/>
      <c r="DN7" s="658"/>
      <c r="DO7" s="658"/>
      <c r="DP7" s="659"/>
      <c r="DQ7" s="663">
        <v>847608</v>
      </c>
      <c r="DR7" s="658"/>
      <c r="DS7" s="658"/>
      <c r="DT7" s="658"/>
      <c r="DU7" s="658"/>
      <c r="DV7" s="658"/>
      <c r="DW7" s="658"/>
      <c r="DX7" s="658"/>
      <c r="DY7" s="658"/>
      <c r="DZ7" s="658"/>
      <c r="EA7" s="658"/>
      <c r="EB7" s="658"/>
      <c r="EC7" s="694"/>
    </row>
    <row r="8" spans="2:143" ht="11.25" customHeight="1" x14ac:dyDescent="0.2">
      <c r="B8" s="654" t="s">
        <v>237</v>
      </c>
      <c r="C8" s="655"/>
      <c r="D8" s="655"/>
      <c r="E8" s="655"/>
      <c r="F8" s="655"/>
      <c r="G8" s="655"/>
      <c r="H8" s="655"/>
      <c r="I8" s="655"/>
      <c r="J8" s="655"/>
      <c r="K8" s="655"/>
      <c r="L8" s="655"/>
      <c r="M8" s="655"/>
      <c r="N8" s="655"/>
      <c r="O8" s="655"/>
      <c r="P8" s="655"/>
      <c r="Q8" s="656"/>
      <c r="R8" s="657">
        <v>185</v>
      </c>
      <c r="S8" s="658"/>
      <c r="T8" s="658"/>
      <c r="U8" s="658"/>
      <c r="V8" s="658"/>
      <c r="W8" s="658"/>
      <c r="X8" s="658"/>
      <c r="Y8" s="659"/>
      <c r="Z8" s="695">
        <v>0</v>
      </c>
      <c r="AA8" s="695"/>
      <c r="AB8" s="695"/>
      <c r="AC8" s="695"/>
      <c r="AD8" s="696">
        <v>185</v>
      </c>
      <c r="AE8" s="696"/>
      <c r="AF8" s="696"/>
      <c r="AG8" s="696"/>
      <c r="AH8" s="696"/>
      <c r="AI8" s="696"/>
      <c r="AJ8" s="696"/>
      <c r="AK8" s="696"/>
      <c r="AL8" s="660">
        <v>0</v>
      </c>
      <c r="AM8" s="661"/>
      <c r="AN8" s="661"/>
      <c r="AO8" s="697"/>
      <c r="AP8" s="654" t="s">
        <v>238</v>
      </c>
      <c r="AQ8" s="655"/>
      <c r="AR8" s="655"/>
      <c r="AS8" s="655"/>
      <c r="AT8" s="655"/>
      <c r="AU8" s="655"/>
      <c r="AV8" s="655"/>
      <c r="AW8" s="655"/>
      <c r="AX8" s="655"/>
      <c r="AY8" s="655"/>
      <c r="AZ8" s="655"/>
      <c r="BA8" s="655"/>
      <c r="BB8" s="655"/>
      <c r="BC8" s="655"/>
      <c r="BD8" s="655"/>
      <c r="BE8" s="655"/>
      <c r="BF8" s="656"/>
      <c r="BG8" s="657">
        <v>984</v>
      </c>
      <c r="BH8" s="658"/>
      <c r="BI8" s="658"/>
      <c r="BJ8" s="658"/>
      <c r="BK8" s="658"/>
      <c r="BL8" s="658"/>
      <c r="BM8" s="658"/>
      <c r="BN8" s="659"/>
      <c r="BO8" s="695">
        <v>1.1000000000000001</v>
      </c>
      <c r="BP8" s="695"/>
      <c r="BQ8" s="695"/>
      <c r="BR8" s="695"/>
      <c r="BS8" s="696" t="s">
        <v>227</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240393</v>
      </c>
      <c r="CS8" s="658"/>
      <c r="CT8" s="658"/>
      <c r="CU8" s="658"/>
      <c r="CV8" s="658"/>
      <c r="CW8" s="658"/>
      <c r="CX8" s="658"/>
      <c r="CY8" s="659"/>
      <c r="CZ8" s="695">
        <v>4.5</v>
      </c>
      <c r="DA8" s="695"/>
      <c r="DB8" s="695"/>
      <c r="DC8" s="695"/>
      <c r="DD8" s="663">
        <v>13615</v>
      </c>
      <c r="DE8" s="658"/>
      <c r="DF8" s="658"/>
      <c r="DG8" s="658"/>
      <c r="DH8" s="658"/>
      <c r="DI8" s="658"/>
      <c r="DJ8" s="658"/>
      <c r="DK8" s="658"/>
      <c r="DL8" s="658"/>
      <c r="DM8" s="658"/>
      <c r="DN8" s="658"/>
      <c r="DO8" s="658"/>
      <c r="DP8" s="659"/>
      <c r="DQ8" s="663">
        <v>147133</v>
      </c>
      <c r="DR8" s="658"/>
      <c r="DS8" s="658"/>
      <c r="DT8" s="658"/>
      <c r="DU8" s="658"/>
      <c r="DV8" s="658"/>
      <c r="DW8" s="658"/>
      <c r="DX8" s="658"/>
      <c r="DY8" s="658"/>
      <c r="DZ8" s="658"/>
      <c r="EA8" s="658"/>
      <c r="EB8" s="658"/>
      <c r="EC8" s="694"/>
    </row>
    <row r="9" spans="2:143" ht="11.25" customHeight="1" x14ac:dyDescent="0.2">
      <c r="B9" s="654" t="s">
        <v>240</v>
      </c>
      <c r="C9" s="655"/>
      <c r="D9" s="655"/>
      <c r="E9" s="655"/>
      <c r="F9" s="655"/>
      <c r="G9" s="655"/>
      <c r="H9" s="655"/>
      <c r="I9" s="655"/>
      <c r="J9" s="655"/>
      <c r="K9" s="655"/>
      <c r="L9" s="655"/>
      <c r="M9" s="655"/>
      <c r="N9" s="655"/>
      <c r="O9" s="655"/>
      <c r="P9" s="655"/>
      <c r="Q9" s="656"/>
      <c r="R9" s="657">
        <v>213</v>
      </c>
      <c r="S9" s="658"/>
      <c r="T9" s="658"/>
      <c r="U9" s="658"/>
      <c r="V9" s="658"/>
      <c r="W9" s="658"/>
      <c r="X9" s="658"/>
      <c r="Y9" s="659"/>
      <c r="Z9" s="695">
        <v>0</v>
      </c>
      <c r="AA9" s="695"/>
      <c r="AB9" s="695"/>
      <c r="AC9" s="695"/>
      <c r="AD9" s="696">
        <v>213</v>
      </c>
      <c r="AE9" s="696"/>
      <c r="AF9" s="696"/>
      <c r="AG9" s="696"/>
      <c r="AH9" s="696"/>
      <c r="AI9" s="696"/>
      <c r="AJ9" s="696"/>
      <c r="AK9" s="696"/>
      <c r="AL9" s="660">
        <v>0</v>
      </c>
      <c r="AM9" s="661"/>
      <c r="AN9" s="661"/>
      <c r="AO9" s="697"/>
      <c r="AP9" s="654" t="s">
        <v>241</v>
      </c>
      <c r="AQ9" s="655"/>
      <c r="AR9" s="655"/>
      <c r="AS9" s="655"/>
      <c r="AT9" s="655"/>
      <c r="AU9" s="655"/>
      <c r="AV9" s="655"/>
      <c r="AW9" s="655"/>
      <c r="AX9" s="655"/>
      <c r="AY9" s="655"/>
      <c r="AZ9" s="655"/>
      <c r="BA9" s="655"/>
      <c r="BB9" s="655"/>
      <c r="BC9" s="655"/>
      <c r="BD9" s="655"/>
      <c r="BE9" s="655"/>
      <c r="BF9" s="656"/>
      <c r="BG9" s="657">
        <v>31063</v>
      </c>
      <c r="BH9" s="658"/>
      <c r="BI9" s="658"/>
      <c r="BJ9" s="658"/>
      <c r="BK9" s="658"/>
      <c r="BL9" s="658"/>
      <c r="BM9" s="658"/>
      <c r="BN9" s="659"/>
      <c r="BO9" s="695">
        <v>33.9</v>
      </c>
      <c r="BP9" s="695"/>
      <c r="BQ9" s="695"/>
      <c r="BR9" s="695"/>
      <c r="BS9" s="696" t="s">
        <v>139</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365702</v>
      </c>
      <c r="CS9" s="658"/>
      <c r="CT9" s="658"/>
      <c r="CU9" s="658"/>
      <c r="CV9" s="658"/>
      <c r="CW9" s="658"/>
      <c r="CX9" s="658"/>
      <c r="CY9" s="659"/>
      <c r="CZ9" s="695">
        <v>6.8</v>
      </c>
      <c r="DA9" s="695"/>
      <c r="DB9" s="695"/>
      <c r="DC9" s="695"/>
      <c r="DD9" s="663">
        <v>28539</v>
      </c>
      <c r="DE9" s="658"/>
      <c r="DF9" s="658"/>
      <c r="DG9" s="658"/>
      <c r="DH9" s="658"/>
      <c r="DI9" s="658"/>
      <c r="DJ9" s="658"/>
      <c r="DK9" s="658"/>
      <c r="DL9" s="658"/>
      <c r="DM9" s="658"/>
      <c r="DN9" s="658"/>
      <c r="DO9" s="658"/>
      <c r="DP9" s="659"/>
      <c r="DQ9" s="663">
        <v>143498</v>
      </c>
      <c r="DR9" s="658"/>
      <c r="DS9" s="658"/>
      <c r="DT9" s="658"/>
      <c r="DU9" s="658"/>
      <c r="DV9" s="658"/>
      <c r="DW9" s="658"/>
      <c r="DX9" s="658"/>
      <c r="DY9" s="658"/>
      <c r="DZ9" s="658"/>
      <c r="EA9" s="658"/>
      <c r="EB9" s="658"/>
      <c r="EC9" s="694"/>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138</v>
      </c>
      <c r="S10" s="658"/>
      <c r="T10" s="658"/>
      <c r="U10" s="658"/>
      <c r="V10" s="658"/>
      <c r="W10" s="658"/>
      <c r="X10" s="658"/>
      <c r="Y10" s="659"/>
      <c r="Z10" s="695" t="s">
        <v>138</v>
      </c>
      <c r="AA10" s="695"/>
      <c r="AB10" s="695"/>
      <c r="AC10" s="695"/>
      <c r="AD10" s="696" t="s">
        <v>244</v>
      </c>
      <c r="AE10" s="696"/>
      <c r="AF10" s="696"/>
      <c r="AG10" s="696"/>
      <c r="AH10" s="696"/>
      <c r="AI10" s="696"/>
      <c r="AJ10" s="696"/>
      <c r="AK10" s="696"/>
      <c r="AL10" s="660" t="s">
        <v>138</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1969</v>
      </c>
      <c r="BH10" s="658"/>
      <c r="BI10" s="658"/>
      <c r="BJ10" s="658"/>
      <c r="BK10" s="658"/>
      <c r="BL10" s="658"/>
      <c r="BM10" s="658"/>
      <c r="BN10" s="659"/>
      <c r="BO10" s="695">
        <v>2.1</v>
      </c>
      <c r="BP10" s="695"/>
      <c r="BQ10" s="695"/>
      <c r="BR10" s="695"/>
      <c r="BS10" s="696" t="s">
        <v>227</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v>50358</v>
      </c>
      <c r="CS10" s="658"/>
      <c r="CT10" s="658"/>
      <c r="CU10" s="658"/>
      <c r="CV10" s="658"/>
      <c r="CW10" s="658"/>
      <c r="CX10" s="658"/>
      <c r="CY10" s="659"/>
      <c r="CZ10" s="695">
        <v>0.9</v>
      </c>
      <c r="DA10" s="695"/>
      <c r="DB10" s="695"/>
      <c r="DC10" s="695"/>
      <c r="DD10" s="663" t="s">
        <v>227</v>
      </c>
      <c r="DE10" s="658"/>
      <c r="DF10" s="658"/>
      <c r="DG10" s="658"/>
      <c r="DH10" s="658"/>
      <c r="DI10" s="658"/>
      <c r="DJ10" s="658"/>
      <c r="DK10" s="658"/>
      <c r="DL10" s="658"/>
      <c r="DM10" s="658"/>
      <c r="DN10" s="658"/>
      <c r="DO10" s="658"/>
      <c r="DP10" s="659"/>
      <c r="DQ10" s="663">
        <v>47846</v>
      </c>
      <c r="DR10" s="658"/>
      <c r="DS10" s="658"/>
      <c r="DT10" s="658"/>
      <c r="DU10" s="658"/>
      <c r="DV10" s="658"/>
      <c r="DW10" s="658"/>
      <c r="DX10" s="658"/>
      <c r="DY10" s="658"/>
      <c r="DZ10" s="658"/>
      <c r="EA10" s="658"/>
      <c r="EB10" s="658"/>
      <c r="EC10" s="694"/>
    </row>
    <row r="11" spans="2:143" ht="11.25" customHeight="1" x14ac:dyDescent="0.2">
      <c r="B11" s="654" t="s">
        <v>247</v>
      </c>
      <c r="C11" s="655"/>
      <c r="D11" s="655"/>
      <c r="E11" s="655"/>
      <c r="F11" s="655"/>
      <c r="G11" s="655"/>
      <c r="H11" s="655"/>
      <c r="I11" s="655"/>
      <c r="J11" s="655"/>
      <c r="K11" s="655"/>
      <c r="L11" s="655"/>
      <c r="M11" s="655"/>
      <c r="N11" s="655"/>
      <c r="O11" s="655"/>
      <c r="P11" s="655"/>
      <c r="Q11" s="656"/>
      <c r="R11" s="657">
        <v>16407</v>
      </c>
      <c r="S11" s="658"/>
      <c r="T11" s="658"/>
      <c r="U11" s="658"/>
      <c r="V11" s="658"/>
      <c r="W11" s="658"/>
      <c r="X11" s="658"/>
      <c r="Y11" s="659"/>
      <c r="Z11" s="660">
        <v>0.3</v>
      </c>
      <c r="AA11" s="661"/>
      <c r="AB11" s="661"/>
      <c r="AC11" s="662"/>
      <c r="AD11" s="663">
        <v>16407</v>
      </c>
      <c r="AE11" s="658"/>
      <c r="AF11" s="658"/>
      <c r="AG11" s="658"/>
      <c r="AH11" s="658"/>
      <c r="AI11" s="658"/>
      <c r="AJ11" s="658"/>
      <c r="AK11" s="659"/>
      <c r="AL11" s="660">
        <v>1</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3320</v>
      </c>
      <c r="BH11" s="658"/>
      <c r="BI11" s="658"/>
      <c r="BJ11" s="658"/>
      <c r="BK11" s="658"/>
      <c r="BL11" s="658"/>
      <c r="BM11" s="658"/>
      <c r="BN11" s="659"/>
      <c r="BO11" s="695">
        <v>3.6</v>
      </c>
      <c r="BP11" s="695"/>
      <c r="BQ11" s="695"/>
      <c r="BR11" s="695"/>
      <c r="BS11" s="696" t="s">
        <v>138</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338390</v>
      </c>
      <c r="CS11" s="658"/>
      <c r="CT11" s="658"/>
      <c r="CU11" s="658"/>
      <c r="CV11" s="658"/>
      <c r="CW11" s="658"/>
      <c r="CX11" s="658"/>
      <c r="CY11" s="659"/>
      <c r="CZ11" s="695">
        <v>6.3</v>
      </c>
      <c r="DA11" s="695"/>
      <c r="DB11" s="695"/>
      <c r="DC11" s="695"/>
      <c r="DD11" s="663">
        <v>135922</v>
      </c>
      <c r="DE11" s="658"/>
      <c r="DF11" s="658"/>
      <c r="DG11" s="658"/>
      <c r="DH11" s="658"/>
      <c r="DI11" s="658"/>
      <c r="DJ11" s="658"/>
      <c r="DK11" s="658"/>
      <c r="DL11" s="658"/>
      <c r="DM11" s="658"/>
      <c r="DN11" s="658"/>
      <c r="DO11" s="658"/>
      <c r="DP11" s="659"/>
      <c r="DQ11" s="663">
        <v>172368</v>
      </c>
      <c r="DR11" s="658"/>
      <c r="DS11" s="658"/>
      <c r="DT11" s="658"/>
      <c r="DU11" s="658"/>
      <c r="DV11" s="658"/>
      <c r="DW11" s="658"/>
      <c r="DX11" s="658"/>
      <c r="DY11" s="658"/>
      <c r="DZ11" s="658"/>
      <c r="EA11" s="658"/>
      <c r="EB11" s="658"/>
      <c r="EC11" s="694"/>
    </row>
    <row r="12" spans="2:143" ht="11.25" customHeight="1" x14ac:dyDescent="0.2">
      <c r="B12" s="654" t="s">
        <v>250</v>
      </c>
      <c r="C12" s="655"/>
      <c r="D12" s="655"/>
      <c r="E12" s="655"/>
      <c r="F12" s="655"/>
      <c r="G12" s="655"/>
      <c r="H12" s="655"/>
      <c r="I12" s="655"/>
      <c r="J12" s="655"/>
      <c r="K12" s="655"/>
      <c r="L12" s="655"/>
      <c r="M12" s="655"/>
      <c r="N12" s="655"/>
      <c r="O12" s="655"/>
      <c r="P12" s="655"/>
      <c r="Q12" s="656"/>
      <c r="R12" s="657" t="s">
        <v>138</v>
      </c>
      <c r="S12" s="658"/>
      <c r="T12" s="658"/>
      <c r="U12" s="658"/>
      <c r="V12" s="658"/>
      <c r="W12" s="658"/>
      <c r="X12" s="658"/>
      <c r="Y12" s="659"/>
      <c r="Z12" s="695" t="s">
        <v>138</v>
      </c>
      <c r="AA12" s="695"/>
      <c r="AB12" s="695"/>
      <c r="AC12" s="695"/>
      <c r="AD12" s="696" t="s">
        <v>139</v>
      </c>
      <c r="AE12" s="696"/>
      <c r="AF12" s="696"/>
      <c r="AG12" s="696"/>
      <c r="AH12" s="696"/>
      <c r="AI12" s="696"/>
      <c r="AJ12" s="696"/>
      <c r="AK12" s="696"/>
      <c r="AL12" s="660" t="s">
        <v>138</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47931</v>
      </c>
      <c r="BH12" s="658"/>
      <c r="BI12" s="658"/>
      <c r="BJ12" s="658"/>
      <c r="BK12" s="658"/>
      <c r="BL12" s="658"/>
      <c r="BM12" s="658"/>
      <c r="BN12" s="659"/>
      <c r="BO12" s="695">
        <v>52.2</v>
      </c>
      <c r="BP12" s="695"/>
      <c r="BQ12" s="695"/>
      <c r="BR12" s="695"/>
      <c r="BS12" s="696" t="s">
        <v>227</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137051</v>
      </c>
      <c r="CS12" s="658"/>
      <c r="CT12" s="658"/>
      <c r="CU12" s="658"/>
      <c r="CV12" s="658"/>
      <c r="CW12" s="658"/>
      <c r="CX12" s="658"/>
      <c r="CY12" s="659"/>
      <c r="CZ12" s="695">
        <v>2.6</v>
      </c>
      <c r="DA12" s="695"/>
      <c r="DB12" s="695"/>
      <c r="DC12" s="695"/>
      <c r="DD12" s="663">
        <v>69301</v>
      </c>
      <c r="DE12" s="658"/>
      <c r="DF12" s="658"/>
      <c r="DG12" s="658"/>
      <c r="DH12" s="658"/>
      <c r="DI12" s="658"/>
      <c r="DJ12" s="658"/>
      <c r="DK12" s="658"/>
      <c r="DL12" s="658"/>
      <c r="DM12" s="658"/>
      <c r="DN12" s="658"/>
      <c r="DO12" s="658"/>
      <c r="DP12" s="659"/>
      <c r="DQ12" s="663">
        <v>76857</v>
      </c>
      <c r="DR12" s="658"/>
      <c r="DS12" s="658"/>
      <c r="DT12" s="658"/>
      <c r="DU12" s="658"/>
      <c r="DV12" s="658"/>
      <c r="DW12" s="658"/>
      <c r="DX12" s="658"/>
      <c r="DY12" s="658"/>
      <c r="DZ12" s="658"/>
      <c r="EA12" s="658"/>
      <c r="EB12" s="658"/>
      <c r="EC12" s="694"/>
    </row>
    <row r="13" spans="2:143" ht="11.25" customHeight="1" x14ac:dyDescent="0.2">
      <c r="B13" s="654" t="s">
        <v>253</v>
      </c>
      <c r="C13" s="655"/>
      <c r="D13" s="655"/>
      <c r="E13" s="655"/>
      <c r="F13" s="655"/>
      <c r="G13" s="655"/>
      <c r="H13" s="655"/>
      <c r="I13" s="655"/>
      <c r="J13" s="655"/>
      <c r="K13" s="655"/>
      <c r="L13" s="655"/>
      <c r="M13" s="655"/>
      <c r="N13" s="655"/>
      <c r="O13" s="655"/>
      <c r="P13" s="655"/>
      <c r="Q13" s="656"/>
      <c r="R13" s="657" t="s">
        <v>138</v>
      </c>
      <c r="S13" s="658"/>
      <c r="T13" s="658"/>
      <c r="U13" s="658"/>
      <c r="V13" s="658"/>
      <c r="W13" s="658"/>
      <c r="X13" s="658"/>
      <c r="Y13" s="659"/>
      <c r="Z13" s="695" t="s">
        <v>139</v>
      </c>
      <c r="AA13" s="695"/>
      <c r="AB13" s="695"/>
      <c r="AC13" s="695"/>
      <c r="AD13" s="696" t="s">
        <v>138</v>
      </c>
      <c r="AE13" s="696"/>
      <c r="AF13" s="696"/>
      <c r="AG13" s="696"/>
      <c r="AH13" s="696"/>
      <c r="AI13" s="696"/>
      <c r="AJ13" s="696"/>
      <c r="AK13" s="696"/>
      <c r="AL13" s="660" t="s">
        <v>138</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47931</v>
      </c>
      <c r="BH13" s="658"/>
      <c r="BI13" s="658"/>
      <c r="BJ13" s="658"/>
      <c r="BK13" s="658"/>
      <c r="BL13" s="658"/>
      <c r="BM13" s="658"/>
      <c r="BN13" s="659"/>
      <c r="BO13" s="695">
        <v>52.2</v>
      </c>
      <c r="BP13" s="695"/>
      <c r="BQ13" s="695"/>
      <c r="BR13" s="695"/>
      <c r="BS13" s="696" t="s">
        <v>139</v>
      </c>
      <c r="BT13" s="696"/>
      <c r="BU13" s="696"/>
      <c r="BV13" s="696"/>
      <c r="BW13" s="696"/>
      <c r="BX13" s="696"/>
      <c r="BY13" s="696"/>
      <c r="BZ13" s="696"/>
      <c r="CA13" s="696"/>
      <c r="CB13" s="736"/>
      <c r="CD13" s="654" t="s">
        <v>255</v>
      </c>
      <c r="CE13" s="655"/>
      <c r="CF13" s="655"/>
      <c r="CG13" s="655"/>
      <c r="CH13" s="655"/>
      <c r="CI13" s="655"/>
      <c r="CJ13" s="655"/>
      <c r="CK13" s="655"/>
      <c r="CL13" s="655"/>
      <c r="CM13" s="655"/>
      <c r="CN13" s="655"/>
      <c r="CO13" s="655"/>
      <c r="CP13" s="655"/>
      <c r="CQ13" s="656"/>
      <c r="CR13" s="657">
        <v>1474013</v>
      </c>
      <c r="CS13" s="658"/>
      <c r="CT13" s="658"/>
      <c r="CU13" s="658"/>
      <c r="CV13" s="658"/>
      <c r="CW13" s="658"/>
      <c r="CX13" s="658"/>
      <c r="CY13" s="659"/>
      <c r="CZ13" s="695">
        <v>27.5</v>
      </c>
      <c r="DA13" s="695"/>
      <c r="DB13" s="695"/>
      <c r="DC13" s="695"/>
      <c r="DD13" s="663">
        <v>1434980</v>
      </c>
      <c r="DE13" s="658"/>
      <c r="DF13" s="658"/>
      <c r="DG13" s="658"/>
      <c r="DH13" s="658"/>
      <c r="DI13" s="658"/>
      <c r="DJ13" s="658"/>
      <c r="DK13" s="658"/>
      <c r="DL13" s="658"/>
      <c r="DM13" s="658"/>
      <c r="DN13" s="658"/>
      <c r="DO13" s="658"/>
      <c r="DP13" s="659"/>
      <c r="DQ13" s="663">
        <v>95715</v>
      </c>
      <c r="DR13" s="658"/>
      <c r="DS13" s="658"/>
      <c r="DT13" s="658"/>
      <c r="DU13" s="658"/>
      <c r="DV13" s="658"/>
      <c r="DW13" s="658"/>
      <c r="DX13" s="658"/>
      <c r="DY13" s="658"/>
      <c r="DZ13" s="658"/>
      <c r="EA13" s="658"/>
      <c r="EB13" s="658"/>
      <c r="EC13" s="694"/>
    </row>
    <row r="14" spans="2:143" ht="11.25" customHeight="1" x14ac:dyDescent="0.2">
      <c r="B14" s="654" t="s">
        <v>256</v>
      </c>
      <c r="C14" s="655"/>
      <c r="D14" s="655"/>
      <c r="E14" s="655"/>
      <c r="F14" s="655"/>
      <c r="G14" s="655"/>
      <c r="H14" s="655"/>
      <c r="I14" s="655"/>
      <c r="J14" s="655"/>
      <c r="K14" s="655"/>
      <c r="L14" s="655"/>
      <c r="M14" s="655"/>
      <c r="N14" s="655"/>
      <c r="O14" s="655"/>
      <c r="P14" s="655"/>
      <c r="Q14" s="656"/>
      <c r="R14" s="657" t="s">
        <v>139</v>
      </c>
      <c r="S14" s="658"/>
      <c r="T14" s="658"/>
      <c r="U14" s="658"/>
      <c r="V14" s="658"/>
      <c r="W14" s="658"/>
      <c r="X14" s="658"/>
      <c r="Y14" s="659"/>
      <c r="Z14" s="695" t="s">
        <v>138</v>
      </c>
      <c r="AA14" s="695"/>
      <c r="AB14" s="695"/>
      <c r="AC14" s="695"/>
      <c r="AD14" s="696" t="s">
        <v>139</v>
      </c>
      <c r="AE14" s="696"/>
      <c r="AF14" s="696"/>
      <c r="AG14" s="696"/>
      <c r="AH14" s="696"/>
      <c r="AI14" s="696"/>
      <c r="AJ14" s="696"/>
      <c r="AK14" s="696"/>
      <c r="AL14" s="660" t="s">
        <v>227</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3150</v>
      </c>
      <c r="BH14" s="658"/>
      <c r="BI14" s="658"/>
      <c r="BJ14" s="658"/>
      <c r="BK14" s="658"/>
      <c r="BL14" s="658"/>
      <c r="BM14" s="658"/>
      <c r="BN14" s="659"/>
      <c r="BO14" s="695">
        <v>3.4</v>
      </c>
      <c r="BP14" s="695"/>
      <c r="BQ14" s="695"/>
      <c r="BR14" s="695"/>
      <c r="BS14" s="696" t="s">
        <v>227</v>
      </c>
      <c r="BT14" s="696"/>
      <c r="BU14" s="696"/>
      <c r="BV14" s="696"/>
      <c r="BW14" s="696"/>
      <c r="BX14" s="696"/>
      <c r="BY14" s="696"/>
      <c r="BZ14" s="696"/>
      <c r="CA14" s="696"/>
      <c r="CB14" s="736"/>
      <c r="CD14" s="654" t="s">
        <v>258</v>
      </c>
      <c r="CE14" s="655"/>
      <c r="CF14" s="655"/>
      <c r="CG14" s="655"/>
      <c r="CH14" s="655"/>
      <c r="CI14" s="655"/>
      <c r="CJ14" s="655"/>
      <c r="CK14" s="655"/>
      <c r="CL14" s="655"/>
      <c r="CM14" s="655"/>
      <c r="CN14" s="655"/>
      <c r="CO14" s="655"/>
      <c r="CP14" s="655"/>
      <c r="CQ14" s="656"/>
      <c r="CR14" s="657">
        <v>108810</v>
      </c>
      <c r="CS14" s="658"/>
      <c r="CT14" s="658"/>
      <c r="CU14" s="658"/>
      <c r="CV14" s="658"/>
      <c r="CW14" s="658"/>
      <c r="CX14" s="658"/>
      <c r="CY14" s="659"/>
      <c r="CZ14" s="695">
        <v>2</v>
      </c>
      <c r="DA14" s="695"/>
      <c r="DB14" s="695"/>
      <c r="DC14" s="695"/>
      <c r="DD14" s="663">
        <v>83180</v>
      </c>
      <c r="DE14" s="658"/>
      <c r="DF14" s="658"/>
      <c r="DG14" s="658"/>
      <c r="DH14" s="658"/>
      <c r="DI14" s="658"/>
      <c r="DJ14" s="658"/>
      <c r="DK14" s="658"/>
      <c r="DL14" s="658"/>
      <c r="DM14" s="658"/>
      <c r="DN14" s="658"/>
      <c r="DO14" s="658"/>
      <c r="DP14" s="659"/>
      <c r="DQ14" s="663">
        <v>3913</v>
      </c>
      <c r="DR14" s="658"/>
      <c r="DS14" s="658"/>
      <c r="DT14" s="658"/>
      <c r="DU14" s="658"/>
      <c r="DV14" s="658"/>
      <c r="DW14" s="658"/>
      <c r="DX14" s="658"/>
      <c r="DY14" s="658"/>
      <c r="DZ14" s="658"/>
      <c r="EA14" s="658"/>
      <c r="EB14" s="658"/>
      <c r="EC14" s="694"/>
    </row>
    <row r="15" spans="2:143" ht="11.25" customHeight="1" x14ac:dyDescent="0.2">
      <c r="B15" s="654" t="s">
        <v>259</v>
      </c>
      <c r="C15" s="655"/>
      <c r="D15" s="655"/>
      <c r="E15" s="655"/>
      <c r="F15" s="655"/>
      <c r="G15" s="655"/>
      <c r="H15" s="655"/>
      <c r="I15" s="655"/>
      <c r="J15" s="655"/>
      <c r="K15" s="655"/>
      <c r="L15" s="655"/>
      <c r="M15" s="655"/>
      <c r="N15" s="655"/>
      <c r="O15" s="655"/>
      <c r="P15" s="655"/>
      <c r="Q15" s="656"/>
      <c r="R15" s="657" t="s">
        <v>138</v>
      </c>
      <c r="S15" s="658"/>
      <c r="T15" s="658"/>
      <c r="U15" s="658"/>
      <c r="V15" s="658"/>
      <c r="W15" s="658"/>
      <c r="X15" s="658"/>
      <c r="Y15" s="659"/>
      <c r="Z15" s="695" t="s">
        <v>139</v>
      </c>
      <c r="AA15" s="695"/>
      <c r="AB15" s="695"/>
      <c r="AC15" s="695"/>
      <c r="AD15" s="696" t="s">
        <v>227</v>
      </c>
      <c r="AE15" s="696"/>
      <c r="AF15" s="696"/>
      <c r="AG15" s="696"/>
      <c r="AH15" s="696"/>
      <c r="AI15" s="696"/>
      <c r="AJ15" s="696"/>
      <c r="AK15" s="696"/>
      <c r="AL15" s="660" t="s">
        <v>138</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3323</v>
      </c>
      <c r="BH15" s="658"/>
      <c r="BI15" s="658"/>
      <c r="BJ15" s="658"/>
      <c r="BK15" s="658"/>
      <c r="BL15" s="658"/>
      <c r="BM15" s="658"/>
      <c r="BN15" s="659"/>
      <c r="BO15" s="695">
        <v>3.6</v>
      </c>
      <c r="BP15" s="695"/>
      <c r="BQ15" s="695"/>
      <c r="BR15" s="695"/>
      <c r="BS15" s="696" t="s">
        <v>138</v>
      </c>
      <c r="BT15" s="696"/>
      <c r="BU15" s="696"/>
      <c r="BV15" s="696"/>
      <c r="BW15" s="696"/>
      <c r="BX15" s="696"/>
      <c r="BY15" s="696"/>
      <c r="BZ15" s="696"/>
      <c r="CA15" s="696"/>
      <c r="CB15" s="736"/>
      <c r="CD15" s="654" t="s">
        <v>261</v>
      </c>
      <c r="CE15" s="655"/>
      <c r="CF15" s="655"/>
      <c r="CG15" s="655"/>
      <c r="CH15" s="655"/>
      <c r="CI15" s="655"/>
      <c r="CJ15" s="655"/>
      <c r="CK15" s="655"/>
      <c r="CL15" s="655"/>
      <c r="CM15" s="655"/>
      <c r="CN15" s="655"/>
      <c r="CO15" s="655"/>
      <c r="CP15" s="655"/>
      <c r="CQ15" s="656"/>
      <c r="CR15" s="657">
        <v>613152</v>
      </c>
      <c r="CS15" s="658"/>
      <c r="CT15" s="658"/>
      <c r="CU15" s="658"/>
      <c r="CV15" s="658"/>
      <c r="CW15" s="658"/>
      <c r="CX15" s="658"/>
      <c r="CY15" s="659"/>
      <c r="CZ15" s="695">
        <v>11.4</v>
      </c>
      <c r="DA15" s="695"/>
      <c r="DB15" s="695"/>
      <c r="DC15" s="695"/>
      <c r="DD15" s="663">
        <v>422805</v>
      </c>
      <c r="DE15" s="658"/>
      <c r="DF15" s="658"/>
      <c r="DG15" s="658"/>
      <c r="DH15" s="658"/>
      <c r="DI15" s="658"/>
      <c r="DJ15" s="658"/>
      <c r="DK15" s="658"/>
      <c r="DL15" s="658"/>
      <c r="DM15" s="658"/>
      <c r="DN15" s="658"/>
      <c r="DO15" s="658"/>
      <c r="DP15" s="659"/>
      <c r="DQ15" s="663">
        <v>219414</v>
      </c>
      <c r="DR15" s="658"/>
      <c r="DS15" s="658"/>
      <c r="DT15" s="658"/>
      <c r="DU15" s="658"/>
      <c r="DV15" s="658"/>
      <c r="DW15" s="658"/>
      <c r="DX15" s="658"/>
      <c r="DY15" s="658"/>
      <c r="DZ15" s="658"/>
      <c r="EA15" s="658"/>
      <c r="EB15" s="658"/>
      <c r="EC15" s="694"/>
    </row>
    <row r="16" spans="2:143" ht="11.25" customHeight="1" x14ac:dyDescent="0.2">
      <c r="B16" s="654" t="s">
        <v>262</v>
      </c>
      <c r="C16" s="655"/>
      <c r="D16" s="655"/>
      <c r="E16" s="655"/>
      <c r="F16" s="655"/>
      <c r="G16" s="655"/>
      <c r="H16" s="655"/>
      <c r="I16" s="655"/>
      <c r="J16" s="655"/>
      <c r="K16" s="655"/>
      <c r="L16" s="655"/>
      <c r="M16" s="655"/>
      <c r="N16" s="655"/>
      <c r="O16" s="655"/>
      <c r="P16" s="655"/>
      <c r="Q16" s="656"/>
      <c r="R16" s="657">
        <v>1343</v>
      </c>
      <c r="S16" s="658"/>
      <c r="T16" s="658"/>
      <c r="U16" s="658"/>
      <c r="V16" s="658"/>
      <c r="W16" s="658"/>
      <c r="X16" s="658"/>
      <c r="Y16" s="659"/>
      <c r="Z16" s="695">
        <v>0</v>
      </c>
      <c r="AA16" s="695"/>
      <c r="AB16" s="695"/>
      <c r="AC16" s="695"/>
      <c r="AD16" s="696">
        <v>1343</v>
      </c>
      <c r="AE16" s="696"/>
      <c r="AF16" s="696"/>
      <c r="AG16" s="696"/>
      <c r="AH16" s="696"/>
      <c r="AI16" s="696"/>
      <c r="AJ16" s="696"/>
      <c r="AK16" s="696"/>
      <c r="AL16" s="660">
        <v>0.1</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138</v>
      </c>
      <c r="BH16" s="658"/>
      <c r="BI16" s="658"/>
      <c r="BJ16" s="658"/>
      <c r="BK16" s="658"/>
      <c r="BL16" s="658"/>
      <c r="BM16" s="658"/>
      <c r="BN16" s="659"/>
      <c r="BO16" s="695" t="s">
        <v>138</v>
      </c>
      <c r="BP16" s="695"/>
      <c r="BQ16" s="695"/>
      <c r="BR16" s="695"/>
      <c r="BS16" s="696" t="s">
        <v>139</v>
      </c>
      <c r="BT16" s="696"/>
      <c r="BU16" s="696"/>
      <c r="BV16" s="696"/>
      <c r="BW16" s="696"/>
      <c r="BX16" s="696"/>
      <c r="BY16" s="696"/>
      <c r="BZ16" s="696"/>
      <c r="CA16" s="696"/>
      <c r="CB16" s="736"/>
      <c r="CD16" s="654" t="s">
        <v>264</v>
      </c>
      <c r="CE16" s="655"/>
      <c r="CF16" s="655"/>
      <c r="CG16" s="655"/>
      <c r="CH16" s="655"/>
      <c r="CI16" s="655"/>
      <c r="CJ16" s="655"/>
      <c r="CK16" s="655"/>
      <c r="CL16" s="655"/>
      <c r="CM16" s="655"/>
      <c r="CN16" s="655"/>
      <c r="CO16" s="655"/>
      <c r="CP16" s="655"/>
      <c r="CQ16" s="656"/>
      <c r="CR16" s="657">
        <v>304009</v>
      </c>
      <c r="CS16" s="658"/>
      <c r="CT16" s="658"/>
      <c r="CU16" s="658"/>
      <c r="CV16" s="658"/>
      <c r="CW16" s="658"/>
      <c r="CX16" s="658"/>
      <c r="CY16" s="659"/>
      <c r="CZ16" s="695">
        <v>5.7</v>
      </c>
      <c r="DA16" s="695"/>
      <c r="DB16" s="695"/>
      <c r="DC16" s="695"/>
      <c r="DD16" s="663" t="s">
        <v>139</v>
      </c>
      <c r="DE16" s="658"/>
      <c r="DF16" s="658"/>
      <c r="DG16" s="658"/>
      <c r="DH16" s="658"/>
      <c r="DI16" s="658"/>
      <c r="DJ16" s="658"/>
      <c r="DK16" s="658"/>
      <c r="DL16" s="658"/>
      <c r="DM16" s="658"/>
      <c r="DN16" s="658"/>
      <c r="DO16" s="658"/>
      <c r="DP16" s="659"/>
      <c r="DQ16" s="663">
        <v>7196</v>
      </c>
      <c r="DR16" s="658"/>
      <c r="DS16" s="658"/>
      <c r="DT16" s="658"/>
      <c r="DU16" s="658"/>
      <c r="DV16" s="658"/>
      <c r="DW16" s="658"/>
      <c r="DX16" s="658"/>
      <c r="DY16" s="658"/>
      <c r="DZ16" s="658"/>
      <c r="EA16" s="658"/>
      <c r="EB16" s="658"/>
      <c r="EC16" s="694"/>
    </row>
    <row r="17" spans="2:133" ht="11.25" customHeight="1" x14ac:dyDescent="0.2">
      <c r="B17" s="654" t="s">
        <v>265</v>
      </c>
      <c r="C17" s="655"/>
      <c r="D17" s="655"/>
      <c r="E17" s="655"/>
      <c r="F17" s="655"/>
      <c r="G17" s="655"/>
      <c r="H17" s="655"/>
      <c r="I17" s="655"/>
      <c r="J17" s="655"/>
      <c r="K17" s="655"/>
      <c r="L17" s="655"/>
      <c r="M17" s="655"/>
      <c r="N17" s="655"/>
      <c r="O17" s="655"/>
      <c r="P17" s="655"/>
      <c r="Q17" s="656"/>
      <c r="R17" s="657">
        <v>862</v>
      </c>
      <c r="S17" s="658"/>
      <c r="T17" s="658"/>
      <c r="U17" s="658"/>
      <c r="V17" s="658"/>
      <c r="W17" s="658"/>
      <c r="X17" s="658"/>
      <c r="Y17" s="659"/>
      <c r="Z17" s="695">
        <v>0</v>
      </c>
      <c r="AA17" s="695"/>
      <c r="AB17" s="695"/>
      <c r="AC17" s="695"/>
      <c r="AD17" s="696">
        <v>862</v>
      </c>
      <c r="AE17" s="696"/>
      <c r="AF17" s="696"/>
      <c r="AG17" s="696"/>
      <c r="AH17" s="696"/>
      <c r="AI17" s="696"/>
      <c r="AJ17" s="696"/>
      <c r="AK17" s="696"/>
      <c r="AL17" s="660">
        <v>0.1</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139</v>
      </c>
      <c r="BH17" s="658"/>
      <c r="BI17" s="658"/>
      <c r="BJ17" s="658"/>
      <c r="BK17" s="658"/>
      <c r="BL17" s="658"/>
      <c r="BM17" s="658"/>
      <c r="BN17" s="659"/>
      <c r="BO17" s="695" t="s">
        <v>227</v>
      </c>
      <c r="BP17" s="695"/>
      <c r="BQ17" s="695"/>
      <c r="BR17" s="695"/>
      <c r="BS17" s="696" t="s">
        <v>139</v>
      </c>
      <c r="BT17" s="696"/>
      <c r="BU17" s="696"/>
      <c r="BV17" s="696"/>
      <c r="BW17" s="696"/>
      <c r="BX17" s="696"/>
      <c r="BY17" s="696"/>
      <c r="BZ17" s="696"/>
      <c r="CA17" s="696"/>
      <c r="CB17" s="736"/>
      <c r="CD17" s="654" t="s">
        <v>267</v>
      </c>
      <c r="CE17" s="655"/>
      <c r="CF17" s="655"/>
      <c r="CG17" s="655"/>
      <c r="CH17" s="655"/>
      <c r="CI17" s="655"/>
      <c r="CJ17" s="655"/>
      <c r="CK17" s="655"/>
      <c r="CL17" s="655"/>
      <c r="CM17" s="655"/>
      <c r="CN17" s="655"/>
      <c r="CO17" s="655"/>
      <c r="CP17" s="655"/>
      <c r="CQ17" s="656"/>
      <c r="CR17" s="657">
        <v>579166</v>
      </c>
      <c r="CS17" s="658"/>
      <c r="CT17" s="658"/>
      <c r="CU17" s="658"/>
      <c r="CV17" s="658"/>
      <c r="CW17" s="658"/>
      <c r="CX17" s="658"/>
      <c r="CY17" s="659"/>
      <c r="CZ17" s="695">
        <v>10.8</v>
      </c>
      <c r="DA17" s="695"/>
      <c r="DB17" s="695"/>
      <c r="DC17" s="695"/>
      <c r="DD17" s="663" t="s">
        <v>138</v>
      </c>
      <c r="DE17" s="658"/>
      <c r="DF17" s="658"/>
      <c r="DG17" s="658"/>
      <c r="DH17" s="658"/>
      <c r="DI17" s="658"/>
      <c r="DJ17" s="658"/>
      <c r="DK17" s="658"/>
      <c r="DL17" s="658"/>
      <c r="DM17" s="658"/>
      <c r="DN17" s="658"/>
      <c r="DO17" s="658"/>
      <c r="DP17" s="659"/>
      <c r="DQ17" s="663">
        <v>579166</v>
      </c>
      <c r="DR17" s="658"/>
      <c r="DS17" s="658"/>
      <c r="DT17" s="658"/>
      <c r="DU17" s="658"/>
      <c r="DV17" s="658"/>
      <c r="DW17" s="658"/>
      <c r="DX17" s="658"/>
      <c r="DY17" s="658"/>
      <c r="DZ17" s="658"/>
      <c r="EA17" s="658"/>
      <c r="EB17" s="658"/>
      <c r="EC17" s="694"/>
    </row>
    <row r="18" spans="2:133" ht="11.25" customHeight="1" x14ac:dyDescent="0.2">
      <c r="B18" s="654" t="s">
        <v>268</v>
      </c>
      <c r="C18" s="655"/>
      <c r="D18" s="655"/>
      <c r="E18" s="655"/>
      <c r="F18" s="655"/>
      <c r="G18" s="655"/>
      <c r="H18" s="655"/>
      <c r="I18" s="655"/>
      <c r="J18" s="655"/>
      <c r="K18" s="655"/>
      <c r="L18" s="655"/>
      <c r="M18" s="655"/>
      <c r="N18" s="655"/>
      <c r="O18" s="655"/>
      <c r="P18" s="655"/>
      <c r="Q18" s="656"/>
      <c r="R18" s="657">
        <v>58</v>
      </c>
      <c r="S18" s="658"/>
      <c r="T18" s="658"/>
      <c r="U18" s="658"/>
      <c r="V18" s="658"/>
      <c r="W18" s="658"/>
      <c r="X18" s="658"/>
      <c r="Y18" s="659"/>
      <c r="Z18" s="695">
        <v>0</v>
      </c>
      <c r="AA18" s="695"/>
      <c r="AB18" s="695"/>
      <c r="AC18" s="695"/>
      <c r="AD18" s="696">
        <v>58</v>
      </c>
      <c r="AE18" s="696"/>
      <c r="AF18" s="696"/>
      <c r="AG18" s="696"/>
      <c r="AH18" s="696"/>
      <c r="AI18" s="696"/>
      <c r="AJ18" s="696"/>
      <c r="AK18" s="696"/>
      <c r="AL18" s="660">
        <v>0</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138</v>
      </c>
      <c r="BH18" s="658"/>
      <c r="BI18" s="658"/>
      <c r="BJ18" s="658"/>
      <c r="BK18" s="658"/>
      <c r="BL18" s="658"/>
      <c r="BM18" s="658"/>
      <c r="BN18" s="659"/>
      <c r="BO18" s="695" t="s">
        <v>138</v>
      </c>
      <c r="BP18" s="695"/>
      <c r="BQ18" s="695"/>
      <c r="BR18" s="695"/>
      <c r="BS18" s="696" t="s">
        <v>227</v>
      </c>
      <c r="BT18" s="696"/>
      <c r="BU18" s="696"/>
      <c r="BV18" s="696"/>
      <c r="BW18" s="696"/>
      <c r="BX18" s="696"/>
      <c r="BY18" s="696"/>
      <c r="BZ18" s="696"/>
      <c r="CA18" s="696"/>
      <c r="CB18" s="736"/>
      <c r="CD18" s="654" t="s">
        <v>270</v>
      </c>
      <c r="CE18" s="655"/>
      <c r="CF18" s="655"/>
      <c r="CG18" s="655"/>
      <c r="CH18" s="655"/>
      <c r="CI18" s="655"/>
      <c r="CJ18" s="655"/>
      <c r="CK18" s="655"/>
      <c r="CL18" s="655"/>
      <c r="CM18" s="655"/>
      <c r="CN18" s="655"/>
      <c r="CO18" s="655"/>
      <c r="CP18" s="655"/>
      <c r="CQ18" s="656"/>
      <c r="CR18" s="657">
        <v>118083</v>
      </c>
      <c r="CS18" s="658"/>
      <c r="CT18" s="658"/>
      <c r="CU18" s="658"/>
      <c r="CV18" s="658"/>
      <c r="CW18" s="658"/>
      <c r="CX18" s="658"/>
      <c r="CY18" s="659"/>
      <c r="CZ18" s="695">
        <v>2.2000000000000002</v>
      </c>
      <c r="DA18" s="695"/>
      <c r="DB18" s="695"/>
      <c r="DC18" s="695"/>
      <c r="DD18" s="663" t="s">
        <v>138</v>
      </c>
      <c r="DE18" s="658"/>
      <c r="DF18" s="658"/>
      <c r="DG18" s="658"/>
      <c r="DH18" s="658"/>
      <c r="DI18" s="658"/>
      <c r="DJ18" s="658"/>
      <c r="DK18" s="658"/>
      <c r="DL18" s="658"/>
      <c r="DM18" s="658"/>
      <c r="DN18" s="658"/>
      <c r="DO18" s="658"/>
      <c r="DP18" s="659"/>
      <c r="DQ18" s="663">
        <v>118083</v>
      </c>
      <c r="DR18" s="658"/>
      <c r="DS18" s="658"/>
      <c r="DT18" s="658"/>
      <c r="DU18" s="658"/>
      <c r="DV18" s="658"/>
      <c r="DW18" s="658"/>
      <c r="DX18" s="658"/>
      <c r="DY18" s="658"/>
      <c r="DZ18" s="658"/>
      <c r="EA18" s="658"/>
      <c r="EB18" s="658"/>
      <c r="EC18" s="694"/>
    </row>
    <row r="19" spans="2:133" ht="11.25" customHeight="1" x14ac:dyDescent="0.2">
      <c r="B19" s="654" t="s">
        <v>271</v>
      </c>
      <c r="C19" s="655"/>
      <c r="D19" s="655"/>
      <c r="E19" s="655"/>
      <c r="F19" s="655"/>
      <c r="G19" s="655"/>
      <c r="H19" s="655"/>
      <c r="I19" s="655"/>
      <c r="J19" s="655"/>
      <c r="K19" s="655"/>
      <c r="L19" s="655"/>
      <c r="M19" s="655"/>
      <c r="N19" s="655"/>
      <c r="O19" s="655"/>
      <c r="P19" s="655"/>
      <c r="Q19" s="656"/>
      <c r="R19" s="657">
        <v>58</v>
      </c>
      <c r="S19" s="658"/>
      <c r="T19" s="658"/>
      <c r="U19" s="658"/>
      <c r="V19" s="658"/>
      <c r="W19" s="658"/>
      <c r="X19" s="658"/>
      <c r="Y19" s="659"/>
      <c r="Z19" s="695">
        <v>0</v>
      </c>
      <c r="AA19" s="695"/>
      <c r="AB19" s="695"/>
      <c r="AC19" s="695"/>
      <c r="AD19" s="696">
        <v>58</v>
      </c>
      <c r="AE19" s="696"/>
      <c r="AF19" s="696"/>
      <c r="AG19" s="696"/>
      <c r="AH19" s="696"/>
      <c r="AI19" s="696"/>
      <c r="AJ19" s="696"/>
      <c r="AK19" s="696"/>
      <c r="AL19" s="660">
        <v>0</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t="s">
        <v>227</v>
      </c>
      <c r="BH19" s="658"/>
      <c r="BI19" s="658"/>
      <c r="BJ19" s="658"/>
      <c r="BK19" s="658"/>
      <c r="BL19" s="658"/>
      <c r="BM19" s="658"/>
      <c r="BN19" s="659"/>
      <c r="BO19" s="695" t="s">
        <v>139</v>
      </c>
      <c r="BP19" s="695"/>
      <c r="BQ19" s="695"/>
      <c r="BR19" s="695"/>
      <c r="BS19" s="696" t="s">
        <v>138</v>
      </c>
      <c r="BT19" s="696"/>
      <c r="BU19" s="696"/>
      <c r="BV19" s="696"/>
      <c r="BW19" s="696"/>
      <c r="BX19" s="696"/>
      <c r="BY19" s="696"/>
      <c r="BZ19" s="696"/>
      <c r="CA19" s="696"/>
      <c r="CB19" s="736"/>
      <c r="CD19" s="654" t="s">
        <v>273</v>
      </c>
      <c r="CE19" s="655"/>
      <c r="CF19" s="655"/>
      <c r="CG19" s="655"/>
      <c r="CH19" s="655"/>
      <c r="CI19" s="655"/>
      <c r="CJ19" s="655"/>
      <c r="CK19" s="655"/>
      <c r="CL19" s="655"/>
      <c r="CM19" s="655"/>
      <c r="CN19" s="655"/>
      <c r="CO19" s="655"/>
      <c r="CP19" s="655"/>
      <c r="CQ19" s="656"/>
      <c r="CR19" s="657" t="s">
        <v>139</v>
      </c>
      <c r="CS19" s="658"/>
      <c r="CT19" s="658"/>
      <c r="CU19" s="658"/>
      <c r="CV19" s="658"/>
      <c r="CW19" s="658"/>
      <c r="CX19" s="658"/>
      <c r="CY19" s="659"/>
      <c r="CZ19" s="695" t="s">
        <v>138</v>
      </c>
      <c r="DA19" s="695"/>
      <c r="DB19" s="695"/>
      <c r="DC19" s="695"/>
      <c r="DD19" s="663" t="s">
        <v>139</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2">
      <c r="B20" s="724" t="s">
        <v>274</v>
      </c>
      <c r="C20" s="725"/>
      <c r="D20" s="725"/>
      <c r="E20" s="725"/>
      <c r="F20" s="725"/>
      <c r="G20" s="725"/>
      <c r="H20" s="725"/>
      <c r="I20" s="725"/>
      <c r="J20" s="725"/>
      <c r="K20" s="725"/>
      <c r="L20" s="725"/>
      <c r="M20" s="725"/>
      <c r="N20" s="725"/>
      <c r="O20" s="725"/>
      <c r="P20" s="725"/>
      <c r="Q20" s="726"/>
      <c r="R20" s="657" t="s">
        <v>244</v>
      </c>
      <c r="S20" s="658"/>
      <c r="T20" s="658"/>
      <c r="U20" s="658"/>
      <c r="V20" s="658"/>
      <c r="W20" s="658"/>
      <c r="X20" s="658"/>
      <c r="Y20" s="659"/>
      <c r="Z20" s="695" t="s">
        <v>138</v>
      </c>
      <c r="AA20" s="695"/>
      <c r="AB20" s="695"/>
      <c r="AC20" s="695"/>
      <c r="AD20" s="696" t="s">
        <v>139</v>
      </c>
      <c r="AE20" s="696"/>
      <c r="AF20" s="696"/>
      <c r="AG20" s="696"/>
      <c r="AH20" s="696"/>
      <c r="AI20" s="696"/>
      <c r="AJ20" s="696"/>
      <c r="AK20" s="696"/>
      <c r="AL20" s="660" t="s">
        <v>139</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t="s">
        <v>139</v>
      </c>
      <c r="BH20" s="658"/>
      <c r="BI20" s="658"/>
      <c r="BJ20" s="658"/>
      <c r="BK20" s="658"/>
      <c r="BL20" s="658"/>
      <c r="BM20" s="658"/>
      <c r="BN20" s="659"/>
      <c r="BO20" s="695" t="s">
        <v>138</v>
      </c>
      <c r="BP20" s="695"/>
      <c r="BQ20" s="695"/>
      <c r="BR20" s="695"/>
      <c r="BS20" s="696" t="s">
        <v>139</v>
      </c>
      <c r="BT20" s="696"/>
      <c r="BU20" s="696"/>
      <c r="BV20" s="696"/>
      <c r="BW20" s="696"/>
      <c r="BX20" s="696"/>
      <c r="BY20" s="696"/>
      <c r="BZ20" s="696"/>
      <c r="CA20" s="696"/>
      <c r="CB20" s="736"/>
      <c r="CD20" s="654" t="s">
        <v>276</v>
      </c>
      <c r="CE20" s="655"/>
      <c r="CF20" s="655"/>
      <c r="CG20" s="655"/>
      <c r="CH20" s="655"/>
      <c r="CI20" s="655"/>
      <c r="CJ20" s="655"/>
      <c r="CK20" s="655"/>
      <c r="CL20" s="655"/>
      <c r="CM20" s="655"/>
      <c r="CN20" s="655"/>
      <c r="CO20" s="655"/>
      <c r="CP20" s="655"/>
      <c r="CQ20" s="656"/>
      <c r="CR20" s="657">
        <v>5359217</v>
      </c>
      <c r="CS20" s="658"/>
      <c r="CT20" s="658"/>
      <c r="CU20" s="658"/>
      <c r="CV20" s="658"/>
      <c r="CW20" s="658"/>
      <c r="CX20" s="658"/>
      <c r="CY20" s="659"/>
      <c r="CZ20" s="695">
        <v>100</v>
      </c>
      <c r="DA20" s="695"/>
      <c r="DB20" s="695"/>
      <c r="DC20" s="695"/>
      <c r="DD20" s="663">
        <v>2216853</v>
      </c>
      <c r="DE20" s="658"/>
      <c r="DF20" s="658"/>
      <c r="DG20" s="658"/>
      <c r="DH20" s="658"/>
      <c r="DI20" s="658"/>
      <c r="DJ20" s="658"/>
      <c r="DK20" s="658"/>
      <c r="DL20" s="658"/>
      <c r="DM20" s="658"/>
      <c r="DN20" s="658"/>
      <c r="DO20" s="658"/>
      <c r="DP20" s="659"/>
      <c r="DQ20" s="663">
        <v>2500811</v>
      </c>
      <c r="DR20" s="658"/>
      <c r="DS20" s="658"/>
      <c r="DT20" s="658"/>
      <c r="DU20" s="658"/>
      <c r="DV20" s="658"/>
      <c r="DW20" s="658"/>
      <c r="DX20" s="658"/>
      <c r="DY20" s="658"/>
      <c r="DZ20" s="658"/>
      <c r="EA20" s="658"/>
      <c r="EB20" s="658"/>
      <c r="EC20" s="694"/>
    </row>
    <row r="21" spans="2:133" ht="11.25" customHeight="1" x14ac:dyDescent="0.2">
      <c r="B21" s="654" t="s">
        <v>277</v>
      </c>
      <c r="C21" s="655"/>
      <c r="D21" s="655"/>
      <c r="E21" s="655"/>
      <c r="F21" s="655"/>
      <c r="G21" s="655"/>
      <c r="H21" s="655"/>
      <c r="I21" s="655"/>
      <c r="J21" s="655"/>
      <c r="K21" s="655"/>
      <c r="L21" s="655"/>
      <c r="M21" s="655"/>
      <c r="N21" s="655"/>
      <c r="O21" s="655"/>
      <c r="P21" s="655"/>
      <c r="Q21" s="656"/>
      <c r="R21" s="657">
        <v>1775078</v>
      </c>
      <c r="S21" s="658"/>
      <c r="T21" s="658"/>
      <c r="U21" s="658"/>
      <c r="V21" s="658"/>
      <c r="W21" s="658"/>
      <c r="X21" s="658"/>
      <c r="Y21" s="659"/>
      <c r="Z21" s="695">
        <v>32.299999999999997</v>
      </c>
      <c r="AA21" s="695"/>
      <c r="AB21" s="695"/>
      <c r="AC21" s="695"/>
      <c r="AD21" s="696">
        <v>1493904</v>
      </c>
      <c r="AE21" s="696"/>
      <c r="AF21" s="696"/>
      <c r="AG21" s="696"/>
      <c r="AH21" s="696"/>
      <c r="AI21" s="696"/>
      <c r="AJ21" s="696"/>
      <c r="AK21" s="696"/>
      <c r="AL21" s="660">
        <v>90.7</v>
      </c>
      <c r="AM21" s="661"/>
      <c r="AN21" s="661"/>
      <c r="AO21" s="697"/>
      <c r="AP21" s="654" t="s">
        <v>278</v>
      </c>
      <c r="AQ21" s="734"/>
      <c r="AR21" s="734"/>
      <c r="AS21" s="734"/>
      <c r="AT21" s="734"/>
      <c r="AU21" s="734"/>
      <c r="AV21" s="734"/>
      <c r="AW21" s="734"/>
      <c r="AX21" s="734"/>
      <c r="AY21" s="734"/>
      <c r="AZ21" s="734"/>
      <c r="BA21" s="734"/>
      <c r="BB21" s="734"/>
      <c r="BC21" s="734"/>
      <c r="BD21" s="734"/>
      <c r="BE21" s="734"/>
      <c r="BF21" s="735"/>
      <c r="BG21" s="657" t="s">
        <v>139</v>
      </c>
      <c r="BH21" s="658"/>
      <c r="BI21" s="658"/>
      <c r="BJ21" s="658"/>
      <c r="BK21" s="658"/>
      <c r="BL21" s="658"/>
      <c r="BM21" s="658"/>
      <c r="BN21" s="659"/>
      <c r="BO21" s="695" t="s">
        <v>227</v>
      </c>
      <c r="BP21" s="695"/>
      <c r="BQ21" s="695"/>
      <c r="BR21" s="695"/>
      <c r="BS21" s="696" t="s">
        <v>138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279</v>
      </c>
      <c r="C22" s="655"/>
      <c r="D22" s="655"/>
      <c r="E22" s="655"/>
      <c r="F22" s="655"/>
      <c r="G22" s="655"/>
      <c r="H22" s="655"/>
      <c r="I22" s="655"/>
      <c r="J22" s="655"/>
      <c r="K22" s="655"/>
      <c r="L22" s="655"/>
      <c r="M22" s="655"/>
      <c r="N22" s="655"/>
      <c r="O22" s="655"/>
      <c r="P22" s="655"/>
      <c r="Q22" s="656"/>
      <c r="R22" s="657">
        <v>1493904</v>
      </c>
      <c r="S22" s="658"/>
      <c r="T22" s="658"/>
      <c r="U22" s="658"/>
      <c r="V22" s="658"/>
      <c r="W22" s="658"/>
      <c r="X22" s="658"/>
      <c r="Y22" s="659"/>
      <c r="Z22" s="695">
        <v>27.2</v>
      </c>
      <c r="AA22" s="695"/>
      <c r="AB22" s="695"/>
      <c r="AC22" s="695"/>
      <c r="AD22" s="696">
        <v>1493904</v>
      </c>
      <c r="AE22" s="696"/>
      <c r="AF22" s="696"/>
      <c r="AG22" s="696"/>
      <c r="AH22" s="696"/>
      <c r="AI22" s="696"/>
      <c r="AJ22" s="696"/>
      <c r="AK22" s="696"/>
      <c r="AL22" s="660">
        <v>90.7</v>
      </c>
      <c r="AM22" s="661"/>
      <c r="AN22" s="661"/>
      <c r="AO22" s="697"/>
      <c r="AP22" s="654" t="s">
        <v>280</v>
      </c>
      <c r="AQ22" s="734"/>
      <c r="AR22" s="734"/>
      <c r="AS22" s="734"/>
      <c r="AT22" s="734"/>
      <c r="AU22" s="734"/>
      <c r="AV22" s="734"/>
      <c r="AW22" s="734"/>
      <c r="AX22" s="734"/>
      <c r="AY22" s="734"/>
      <c r="AZ22" s="734"/>
      <c r="BA22" s="734"/>
      <c r="BB22" s="734"/>
      <c r="BC22" s="734"/>
      <c r="BD22" s="734"/>
      <c r="BE22" s="734"/>
      <c r="BF22" s="735"/>
      <c r="BG22" s="657" t="s">
        <v>139</v>
      </c>
      <c r="BH22" s="658"/>
      <c r="BI22" s="658"/>
      <c r="BJ22" s="658"/>
      <c r="BK22" s="658"/>
      <c r="BL22" s="658"/>
      <c r="BM22" s="658"/>
      <c r="BN22" s="659"/>
      <c r="BO22" s="695" t="s">
        <v>139</v>
      </c>
      <c r="BP22" s="695"/>
      <c r="BQ22" s="695"/>
      <c r="BR22" s="695"/>
      <c r="BS22" s="696" t="s">
        <v>227</v>
      </c>
      <c r="BT22" s="696"/>
      <c r="BU22" s="696"/>
      <c r="BV22" s="696"/>
      <c r="BW22" s="696"/>
      <c r="BX22" s="696"/>
      <c r="BY22" s="696"/>
      <c r="BZ22" s="696"/>
      <c r="CA22" s="696"/>
      <c r="CB22" s="736"/>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282</v>
      </c>
      <c r="C23" s="655"/>
      <c r="D23" s="655"/>
      <c r="E23" s="655"/>
      <c r="F23" s="655"/>
      <c r="G23" s="655"/>
      <c r="H23" s="655"/>
      <c r="I23" s="655"/>
      <c r="J23" s="655"/>
      <c r="K23" s="655"/>
      <c r="L23" s="655"/>
      <c r="M23" s="655"/>
      <c r="N23" s="655"/>
      <c r="O23" s="655"/>
      <c r="P23" s="655"/>
      <c r="Q23" s="656"/>
      <c r="R23" s="657">
        <v>281174</v>
      </c>
      <c r="S23" s="658"/>
      <c r="T23" s="658"/>
      <c r="U23" s="658"/>
      <c r="V23" s="658"/>
      <c r="W23" s="658"/>
      <c r="X23" s="658"/>
      <c r="Y23" s="659"/>
      <c r="Z23" s="695">
        <v>5.0999999999999996</v>
      </c>
      <c r="AA23" s="695"/>
      <c r="AB23" s="695"/>
      <c r="AC23" s="695"/>
      <c r="AD23" s="696" t="s">
        <v>139</v>
      </c>
      <c r="AE23" s="696"/>
      <c r="AF23" s="696"/>
      <c r="AG23" s="696"/>
      <c r="AH23" s="696"/>
      <c r="AI23" s="696"/>
      <c r="AJ23" s="696"/>
      <c r="AK23" s="696"/>
      <c r="AL23" s="660" t="s">
        <v>227</v>
      </c>
      <c r="AM23" s="661"/>
      <c r="AN23" s="661"/>
      <c r="AO23" s="697"/>
      <c r="AP23" s="654" t="s">
        <v>283</v>
      </c>
      <c r="AQ23" s="734"/>
      <c r="AR23" s="734"/>
      <c r="AS23" s="734"/>
      <c r="AT23" s="734"/>
      <c r="AU23" s="734"/>
      <c r="AV23" s="734"/>
      <c r="AW23" s="734"/>
      <c r="AX23" s="734"/>
      <c r="AY23" s="734"/>
      <c r="AZ23" s="734"/>
      <c r="BA23" s="734"/>
      <c r="BB23" s="734"/>
      <c r="BC23" s="734"/>
      <c r="BD23" s="734"/>
      <c r="BE23" s="734"/>
      <c r="BF23" s="735"/>
      <c r="BG23" s="657" t="s">
        <v>138</v>
      </c>
      <c r="BH23" s="658"/>
      <c r="BI23" s="658"/>
      <c r="BJ23" s="658"/>
      <c r="BK23" s="658"/>
      <c r="BL23" s="658"/>
      <c r="BM23" s="658"/>
      <c r="BN23" s="659"/>
      <c r="BO23" s="695" t="s">
        <v>227</v>
      </c>
      <c r="BP23" s="695"/>
      <c r="BQ23" s="695"/>
      <c r="BR23" s="695"/>
      <c r="BS23" s="696" t="s">
        <v>227</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2">
      <c r="B24" s="654" t="s">
        <v>289</v>
      </c>
      <c r="C24" s="655"/>
      <c r="D24" s="655"/>
      <c r="E24" s="655"/>
      <c r="F24" s="655"/>
      <c r="G24" s="655"/>
      <c r="H24" s="655"/>
      <c r="I24" s="655"/>
      <c r="J24" s="655"/>
      <c r="K24" s="655"/>
      <c r="L24" s="655"/>
      <c r="M24" s="655"/>
      <c r="N24" s="655"/>
      <c r="O24" s="655"/>
      <c r="P24" s="655"/>
      <c r="Q24" s="656"/>
      <c r="R24" s="657" t="s">
        <v>138</v>
      </c>
      <c r="S24" s="658"/>
      <c r="T24" s="658"/>
      <c r="U24" s="658"/>
      <c r="V24" s="658"/>
      <c r="W24" s="658"/>
      <c r="X24" s="658"/>
      <c r="Y24" s="659"/>
      <c r="Z24" s="695" t="s">
        <v>227</v>
      </c>
      <c r="AA24" s="695"/>
      <c r="AB24" s="695"/>
      <c r="AC24" s="695"/>
      <c r="AD24" s="696" t="s">
        <v>139</v>
      </c>
      <c r="AE24" s="696"/>
      <c r="AF24" s="696"/>
      <c r="AG24" s="696"/>
      <c r="AH24" s="696"/>
      <c r="AI24" s="696"/>
      <c r="AJ24" s="696"/>
      <c r="AK24" s="696"/>
      <c r="AL24" s="660" t="s">
        <v>138</v>
      </c>
      <c r="AM24" s="661"/>
      <c r="AN24" s="661"/>
      <c r="AO24" s="697"/>
      <c r="AP24" s="654" t="s">
        <v>290</v>
      </c>
      <c r="AQ24" s="734"/>
      <c r="AR24" s="734"/>
      <c r="AS24" s="734"/>
      <c r="AT24" s="734"/>
      <c r="AU24" s="734"/>
      <c r="AV24" s="734"/>
      <c r="AW24" s="734"/>
      <c r="AX24" s="734"/>
      <c r="AY24" s="734"/>
      <c r="AZ24" s="734"/>
      <c r="BA24" s="734"/>
      <c r="BB24" s="734"/>
      <c r="BC24" s="734"/>
      <c r="BD24" s="734"/>
      <c r="BE24" s="734"/>
      <c r="BF24" s="735"/>
      <c r="BG24" s="657" t="s">
        <v>139</v>
      </c>
      <c r="BH24" s="658"/>
      <c r="BI24" s="658"/>
      <c r="BJ24" s="658"/>
      <c r="BK24" s="658"/>
      <c r="BL24" s="658"/>
      <c r="BM24" s="658"/>
      <c r="BN24" s="659"/>
      <c r="BO24" s="695" t="s">
        <v>227</v>
      </c>
      <c r="BP24" s="695"/>
      <c r="BQ24" s="695"/>
      <c r="BR24" s="695"/>
      <c r="BS24" s="696" t="s">
        <v>227</v>
      </c>
      <c r="BT24" s="696"/>
      <c r="BU24" s="696"/>
      <c r="BV24" s="696"/>
      <c r="BW24" s="696"/>
      <c r="BX24" s="696"/>
      <c r="BY24" s="696"/>
      <c r="BZ24" s="696"/>
      <c r="CA24" s="696"/>
      <c r="CB24" s="736"/>
      <c r="CD24" s="715" t="s">
        <v>291</v>
      </c>
      <c r="CE24" s="716"/>
      <c r="CF24" s="716"/>
      <c r="CG24" s="716"/>
      <c r="CH24" s="716"/>
      <c r="CI24" s="716"/>
      <c r="CJ24" s="716"/>
      <c r="CK24" s="716"/>
      <c r="CL24" s="716"/>
      <c r="CM24" s="716"/>
      <c r="CN24" s="716"/>
      <c r="CO24" s="716"/>
      <c r="CP24" s="716"/>
      <c r="CQ24" s="717"/>
      <c r="CR24" s="712">
        <v>1221715</v>
      </c>
      <c r="CS24" s="713"/>
      <c r="CT24" s="713"/>
      <c r="CU24" s="713"/>
      <c r="CV24" s="713"/>
      <c r="CW24" s="713"/>
      <c r="CX24" s="713"/>
      <c r="CY24" s="738"/>
      <c r="CZ24" s="739">
        <v>22.8</v>
      </c>
      <c r="DA24" s="721"/>
      <c r="DB24" s="721"/>
      <c r="DC24" s="741"/>
      <c r="DD24" s="737">
        <v>1042990</v>
      </c>
      <c r="DE24" s="713"/>
      <c r="DF24" s="713"/>
      <c r="DG24" s="713"/>
      <c r="DH24" s="713"/>
      <c r="DI24" s="713"/>
      <c r="DJ24" s="713"/>
      <c r="DK24" s="738"/>
      <c r="DL24" s="737">
        <v>893949</v>
      </c>
      <c r="DM24" s="713"/>
      <c r="DN24" s="713"/>
      <c r="DO24" s="713"/>
      <c r="DP24" s="713"/>
      <c r="DQ24" s="713"/>
      <c r="DR24" s="713"/>
      <c r="DS24" s="713"/>
      <c r="DT24" s="713"/>
      <c r="DU24" s="713"/>
      <c r="DV24" s="738"/>
      <c r="DW24" s="739">
        <v>53.9</v>
      </c>
      <c r="DX24" s="721"/>
      <c r="DY24" s="721"/>
      <c r="DZ24" s="721"/>
      <c r="EA24" s="721"/>
      <c r="EB24" s="721"/>
      <c r="EC24" s="740"/>
    </row>
    <row r="25" spans="2:133" ht="11.25" customHeight="1" x14ac:dyDescent="0.2">
      <c r="B25" s="654" t="s">
        <v>292</v>
      </c>
      <c r="C25" s="655"/>
      <c r="D25" s="655"/>
      <c r="E25" s="655"/>
      <c r="F25" s="655"/>
      <c r="G25" s="655"/>
      <c r="H25" s="655"/>
      <c r="I25" s="655"/>
      <c r="J25" s="655"/>
      <c r="K25" s="655"/>
      <c r="L25" s="655"/>
      <c r="M25" s="655"/>
      <c r="N25" s="655"/>
      <c r="O25" s="655"/>
      <c r="P25" s="655"/>
      <c r="Q25" s="656"/>
      <c r="R25" s="657">
        <v>1913387</v>
      </c>
      <c r="S25" s="658"/>
      <c r="T25" s="658"/>
      <c r="U25" s="658"/>
      <c r="V25" s="658"/>
      <c r="W25" s="658"/>
      <c r="X25" s="658"/>
      <c r="Y25" s="659"/>
      <c r="Z25" s="695">
        <v>34.9</v>
      </c>
      <c r="AA25" s="695"/>
      <c r="AB25" s="695"/>
      <c r="AC25" s="695"/>
      <c r="AD25" s="696">
        <v>1632213</v>
      </c>
      <c r="AE25" s="696"/>
      <c r="AF25" s="696"/>
      <c r="AG25" s="696"/>
      <c r="AH25" s="696"/>
      <c r="AI25" s="696"/>
      <c r="AJ25" s="696"/>
      <c r="AK25" s="696"/>
      <c r="AL25" s="660">
        <v>99</v>
      </c>
      <c r="AM25" s="661"/>
      <c r="AN25" s="661"/>
      <c r="AO25" s="697"/>
      <c r="AP25" s="654" t="s">
        <v>293</v>
      </c>
      <c r="AQ25" s="734"/>
      <c r="AR25" s="734"/>
      <c r="AS25" s="734"/>
      <c r="AT25" s="734"/>
      <c r="AU25" s="734"/>
      <c r="AV25" s="734"/>
      <c r="AW25" s="734"/>
      <c r="AX25" s="734"/>
      <c r="AY25" s="734"/>
      <c r="AZ25" s="734"/>
      <c r="BA25" s="734"/>
      <c r="BB25" s="734"/>
      <c r="BC25" s="734"/>
      <c r="BD25" s="734"/>
      <c r="BE25" s="734"/>
      <c r="BF25" s="735"/>
      <c r="BG25" s="657" t="s">
        <v>139</v>
      </c>
      <c r="BH25" s="658"/>
      <c r="BI25" s="658"/>
      <c r="BJ25" s="658"/>
      <c r="BK25" s="658"/>
      <c r="BL25" s="658"/>
      <c r="BM25" s="658"/>
      <c r="BN25" s="659"/>
      <c r="BO25" s="695" t="s">
        <v>138</v>
      </c>
      <c r="BP25" s="695"/>
      <c r="BQ25" s="695"/>
      <c r="BR25" s="695"/>
      <c r="BS25" s="696" t="s">
        <v>138</v>
      </c>
      <c r="BT25" s="696"/>
      <c r="BU25" s="696"/>
      <c r="BV25" s="696"/>
      <c r="BW25" s="696"/>
      <c r="BX25" s="696"/>
      <c r="BY25" s="696"/>
      <c r="BZ25" s="696"/>
      <c r="CA25" s="696"/>
      <c r="CB25" s="736"/>
      <c r="CD25" s="654" t="s">
        <v>294</v>
      </c>
      <c r="CE25" s="655"/>
      <c r="CF25" s="655"/>
      <c r="CG25" s="655"/>
      <c r="CH25" s="655"/>
      <c r="CI25" s="655"/>
      <c r="CJ25" s="655"/>
      <c r="CK25" s="655"/>
      <c r="CL25" s="655"/>
      <c r="CM25" s="655"/>
      <c r="CN25" s="655"/>
      <c r="CO25" s="655"/>
      <c r="CP25" s="655"/>
      <c r="CQ25" s="656"/>
      <c r="CR25" s="657">
        <v>588670</v>
      </c>
      <c r="CS25" s="670"/>
      <c r="CT25" s="670"/>
      <c r="CU25" s="670"/>
      <c r="CV25" s="670"/>
      <c r="CW25" s="670"/>
      <c r="CX25" s="670"/>
      <c r="CY25" s="671"/>
      <c r="CZ25" s="660">
        <v>11</v>
      </c>
      <c r="DA25" s="672"/>
      <c r="DB25" s="672"/>
      <c r="DC25" s="673"/>
      <c r="DD25" s="663">
        <v>445894</v>
      </c>
      <c r="DE25" s="670"/>
      <c r="DF25" s="670"/>
      <c r="DG25" s="670"/>
      <c r="DH25" s="670"/>
      <c r="DI25" s="670"/>
      <c r="DJ25" s="670"/>
      <c r="DK25" s="671"/>
      <c r="DL25" s="663">
        <v>445677</v>
      </c>
      <c r="DM25" s="670"/>
      <c r="DN25" s="670"/>
      <c r="DO25" s="670"/>
      <c r="DP25" s="670"/>
      <c r="DQ25" s="670"/>
      <c r="DR25" s="670"/>
      <c r="DS25" s="670"/>
      <c r="DT25" s="670"/>
      <c r="DU25" s="670"/>
      <c r="DV25" s="671"/>
      <c r="DW25" s="660">
        <v>26.9</v>
      </c>
      <c r="DX25" s="672"/>
      <c r="DY25" s="672"/>
      <c r="DZ25" s="672"/>
      <c r="EA25" s="672"/>
      <c r="EB25" s="672"/>
      <c r="EC25" s="684"/>
    </row>
    <row r="26" spans="2:133" ht="11.25" customHeight="1" x14ac:dyDescent="0.2">
      <c r="B26" s="654" t="s">
        <v>295</v>
      </c>
      <c r="C26" s="655"/>
      <c r="D26" s="655"/>
      <c r="E26" s="655"/>
      <c r="F26" s="655"/>
      <c r="G26" s="655"/>
      <c r="H26" s="655"/>
      <c r="I26" s="655"/>
      <c r="J26" s="655"/>
      <c r="K26" s="655"/>
      <c r="L26" s="655"/>
      <c r="M26" s="655"/>
      <c r="N26" s="655"/>
      <c r="O26" s="655"/>
      <c r="P26" s="655"/>
      <c r="Q26" s="656"/>
      <c r="R26" s="657" t="s">
        <v>227</v>
      </c>
      <c r="S26" s="658"/>
      <c r="T26" s="658"/>
      <c r="U26" s="658"/>
      <c r="V26" s="658"/>
      <c r="W26" s="658"/>
      <c r="X26" s="658"/>
      <c r="Y26" s="659"/>
      <c r="Z26" s="695" t="s">
        <v>138</v>
      </c>
      <c r="AA26" s="695"/>
      <c r="AB26" s="695"/>
      <c r="AC26" s="695"/>
      <c r="AD26" s="696" t="s">
        <v>227</v>
      </c>
      <c r="AE26" s="696"/>
      <c r="AF26" s="696"/>
      <c r="AG26" s="696"/>
      <c r="AH26" s="696"/>
      <c r="AI26" s="696"/>
      <c r="AJ26" s="696"/>
      <c r="AK26" s="696"/>
      <c r="AL26" s="660" t="s">
        <v>139</v>
      </c>
      <c r="AM26" s="661"/>
      <c r="AN26" s="661"/>
      <c r="AO26" s="697"/>
      <c r="AP26" s="654" t="s">
        <v>296</v>
      </c>
      <c r="AQ26" s="734"/>
      <c r="AR26" s="734"/>
      <c r="AS26" s="734"/>
      <c r="AT26" s="734"/>
      <c r="AU26" s="734"/>
      <c r="AV26" s="734"/>
      <c r="AW26" s="734"/>
      <c r="AX26" s="734"/>
      <c r="AY26" s="734"/>
      <c r="AZ26" s="734"/>
      <c r="BA26" s="734"/>
      <c r="BB26" s="734"/>
      <c r="BC26" s="734"/>
      <c r="BD26" s="734"/>
      <c r="BE26" s="734"/>
      <c r="BF26" s="735"/>
      <c r="BG26" s="657" t="s">
        <v>138</v>
      </c>
      <c r="BH26" s="658"/>
      <c r="BI26" s="658"/>
      <c r="BJ26" s="658"/>
      <c r="BK26" s="658"/>
      <c r="BL26" s="658"/>
      <c r="BM26" s="658"/>
      <c r="BN26" s="659"/>
      <c r="BO26" s="695" t="s">
        <v>227</v>
      </c>
      <c r="BP26" s="695"/>
      <c r="BQ26" s="695"/>
      <c r="BR26" s="695"/>
      <c r="BS26" s="696" t="s">
        <v>139</v>
      </c>
      <c r="BT26" s="696"/>
      <c r="BU26" s="696"/>
      <c r="BV26" s="696"/>
      <c r="BW26" s="696"/>
      <c r="BX26" s="696"/>
      <c r="BY26" s="696"/>
      <c r="BZ26" s="696"/>
      <c r="CA26" s="696"/>
      <c r="CB26" s="736"/>
      <c r="CD26" s="654" t="s">
        <v>297</v>
      </c>
      <c r="CE26" s="655"/>
      <c r="CF26" s="655"/>
      <c r="CG26" s="655"/>
      <c r="CH26" s="655"/>
      <c r="CI26" s="655"/>
      <c r="CJ26" s="655"/>
      <c r="CK26" s="655"/>
      <c r="CL26" s="655"/>
      <c r="CM26" s="655"/>
      <c r="CN26" s="655"/>
      <c r="CO26" s="655"/>
      <c r="CP26" s="655"/>
      <c r="CQ26" s="656"/>
      <c r="CR26" s="657">
        <v>227236</v>
      </c>
      <c r="CS26" s="658"/>
      <c r="CT26" s="658"/>
      <c r="CU26" s="658"/>
      <c r="CV26" s="658"/>
      <c r="CW26" s="658"/>
      <c r="CX26" s="658"/>
      <c r="CY26" s="659"/>
      <c r="CZ26" s="660">
        <v>4.2</v>
      </c>
      <c r="DA26" s="672"/>
      <c r="DB26" s="672"/>
      <c r="DC26" s="673"/>
      <c r="DD26" s="663">
        <v>151454</v>
      </c>
      <c r="DE26" s="658"/>
      <c r="DF26" s="658"/>
      <c r="DG26" s="658"/>
      <c r="DH26" s="658"/>
      <c r="DI26" s="658"/>
      <c r="DJ26" s="658"/>
      <c r="DK26" s="659"/>
      <c r="DL26" s="663" t="s">
        <v>227</v>
      </c>
      <c r="DM26" s="658"/>
      <c r="DN26" s="658"/>
      <c r="DO26" s="658"/>
      <c r="DP26" s="658"/>
      <c r="DQ26" s="658"/>
      <c r="DR26" s="658"/>
      <c r="DS26" s="658"/>
      <c r="DT26" s="658"/>
      <c r="DU26" s="658"/>
      <c r="DV26" s="659"/>
      <c r="DW26" s="660" t="s">
        <v>138</v>
      </c>
      <c r="DX26" s="672"/>
      <c r="DY26" s="672"/>
      <c r="DZ26" s="672"/>
      <c r="EA26" s="672"/>
      <c r="EB26" s="672"/>
      <c r="EC26" s="684"/>
    </row>
    <row r="27" spans="2:133" ht="11.25" customHeight="1" x14ac:dyDescent="0.2">
      <c r="B27" s="654" t="s">
        <v>298</v>
      </c>
      <c r="C27" s="655"/>
      <c r="D27" s="655"/>
      <c r="E27" s="655"/>
      <c r="F27" s="655"/>
      <c r="G27" s="655"/>
      <c r="H27" s="655"/>
      <c r="I27" s="655"/>
      <c r="J27" s="655"/>
      <c r="K27" s="655"/>
      <c r="L27" s="655"/>
      <c r="M27" s="655"/>
      <c r="N27" s="655"/>
      <c r="O27" s="655"/>
      <c r="P27" s="655"/>
      <c r="Q27" s="656"/>
      <c r="R27" s="657">
        <v>83</v>
      </c>
      <c r="S27" s="658"/>
      <c r="T27" s="658"/>
      <c r="U27" s="658"/>
      <c r="V27" s="658"/>
      <c r="W27" s="658"/>
      <c r="X27" s="658"/>
      <c r="Y27" s="659"/>
      <c r="Z27" s="695">
        <v>0</v>
      </c>
      <c r="AA27" s="695"/>
      <c r="AB27" s="695"/>
      <c r="AC27" s="695"/>
      <c r="AD27" s="696" t="s">
        <v>138</v>
      </c>
      <c r="AE27" s="696"/>
      <c r="AF27" s="696"/>
      <c r="AG27" s="696"/>
      <c r="AH27" s="696"/>
      <c r="AI27" s="696"/>
      <c r="AJ27" s="696"/>
      <c r="AK27" s="696"/>
      <c r="AL27" s="660" t="s">
        <v>139</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91740</v>
      </c>
      <c r="BH27" s="658"/>
      <c r="BI27" s="658"/>
      <c r="BJ27" s="658"/>
      <c r="BK27" s="658"/>
      <c r="BL27" s="658"/>
      <c r="BM27" s="658"/>
      <c r="BN27" s="659"/>
      <c r="BO27" s="695">
        <v>100</v>
      </c>
      <c r="BP27" s="695"/>
      <c r="BQ27" s="695"/>
      <c r="BR27" s="695"/>
      <c r="BS27" s="696" t="s">
        <v>138</v>
      </c>
      <c r="BT27" s="696"/>
      <c r="BU27" s="696"/>
      <c r="BV27" s="696"/>
      <c r="BW27" s="696"/>
      <c r="BX27" s="696"/>
      <c r="BY27" s="696"/>
      <c r="BZ27" s="696"/>
      <c r="CA27" s="696"/>
      <c r="CB27" s="736"/>
      <c r="CD27" s="654" t="s">
        <v>300</v>
      </c>
      <c r="CE27" s="655"/>
      <c r="CF27" s="655"/>
      <c r="CG27" s="655"/>
      <c r="CH27" s="655"/>
      <c r="CI27" s="655"/>
      <c r="CJ27" s="655"/>
      <c r="CK27" s="655"/>
      <c r="CL27" s="655"/>
      <c r="CM27" s="655"/>
      <c r="CN27" s="655"/>
      <c r="CO27" s="655"/>
      <c r="CP27" s="655"/>
      <c r="CQ27" s="656"/>
      <c r="CR27" s="657">
        <v>53879</v>
      </c>
      <c r="CS27" s="670"/>
      <c r="CT27" s="670"/>
      <c r="CU27" s="670"/>
      <c r="CV27" s="670"/>
      <c r="CW27" s="670"/>
      <c r="CX27" s="670"/>
      <c r="CY27" s="671"/>
      <c r="CZ27" s="660">
        <v>1</v>
      </c>
      <c r="DA27" s="672"/>
      <c r="DB27" s="672"/>
      <c r="DC27" s="673"/>
      <c r="DD27" s="663">
        <v>17930</v>
      </c>
      <c r="DE27" s="670"/>
      <c r="DF27" s="670"/>
      <c r="DG27" s="670"/>
      <c r="DH27" s="670"/>
      <c r="DI27" s="670"/>
      <c r="DJ27" s="670"/>
      <c r="DK27" s="671"/>
      <c r="DL27" s="663">
        <v>17930</v>
      </c>
      <c r="DM27" s="670"/>
      <c r="DN27" s="670"/>
      <c r="DO27" s="670"/>
      <c r="DP27" s="670"/>
      <c r="DQ27" s="670"/>
      <c r="DR27" s="670"/>
      <c r="DS27" s="670"/>
      <c r="DT27" s="670"/>
      <c r="DU27" s="670"/>
      <c r="DV27" s="671"/>
      <c r="DW27" s="660">
        <v>1.1000000000000001</v>
      </c>
      <c r="DX27" s="672"/>
      <c r="DY27" s="672"/>
      <c r="DZ27" s="672"/>
      <c r="EA27" s="672"/>
      <c r="EB27" s="672"/>
      <c r="EC27" s="684"/>
    </row>
    <row r="28" spans="2:133" ht="11.25" customHeight="1" x14ac:dyDescent="0.2">
      <c r="B28" s="654" t="s">
        <v>301</v>
      </c>
      <c r="C28" s="655"/>
      <c r="D28" s="655"/>
      <c r="E28" s="655"/>
      <c r="F28" s="655"/>
      <c r="G28" s="655"/>
      <c r="H28" s="655"/>
      <c r="I28" s="655"/>
      <c r="J28" s="655"/>
      <c r="K28" s="655"/>
      <c r="L28" s="655"/>
      <c r="M28" s="655"/>
      <c r="N28" s="655"/>
      <c r="O28" s="655"/>
      <c r="P28" s="655"/>
      <c r="Q28" s="656"/>
      <c r="R28" s="657">
        <v>19559</v>
      </c>
      <c r="S28" s="658"/>
      <c r="T28" s="658"/>
      <c r="U28" s="658"/>
      <c r="V28" s="658"/>
      <c r="W28" s="658"/>
      <c r="X28" s="658"/>
      <c r="Y28" s="659"/>
      <c r="Z28" s="695">
        <v>0.4</v>
      </c>
      <c r="AA28" s="695"/>
      <c r="AB28" s="695"/>
      <c r="AC28" s="695"/>
      <c r="AD28" s="696" t="s">
        <v>138</v>
      </c>
      <c r="AE28" s="696"/>
      <c r="AF28" s="696"/>
      <c r="AG28" s="696"/>
      <c r="AH28" s="696"/>
      <c r="AI28" s="696"/>
      <c r="AJ28" s="696"/>
      <c r="AK28" s="696"/>
      <c r="AL28" s="660" t="s">
        <v>227</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579166</v>
      </c>
      <c r="CS28" s="658"/>
      <c r="CT28" s="658"/>
      <c r="CU28" s="658"/>
      <c r="CV28" s="658"/>
      <c r="CW28" s="658"/>
      <c r="CX28" s="658"/>
      <c r="CY28" s="659"/>
      <c r="CZ28" s="660">
        <v>10.8</v>
      </c>
      <c r="DA28" s="672"/>
      <c r="DB28" s="672"/>
      <c r="DC28" s="673"/>
      <c r="DD28" s="663">
        <v>579166</v>
      </c>
      <c r="DE28" s="658"/>
      <c r="DF28" s="658"/>
      <c r="DG28" s="658"/>
      <c r="DH28" s="658"/>
      <c r="DI28" s="658"/>
      <c r="DJ28" s="658"/>
      <c r="DK28" s="659"/>
      <c r="DL28" s="663">
        <v>430342</v>
      </c>
      <c r="DM28" s="658"/>
      <c r="DN28" s="658"/>
      <c r="DO28" s="658"/>
      <c r="DP28" s="658"/>
      <c r="DQ28" s="658"/>
      <c r="DR28" s="658"/>
      <c r="DS28" s="658"/>
      <c r="DT28" s="658"/>
      <c r="DU28" s="658"/>
      <c r="DV28" s="659"/>
      <c r="DW28" s="660">
        <v>25.9</v>
      </c>
      <c r="DX28" s="672"/>
      <c r="DY28" s="672"/>
      <c r="DZ28" s="672"/>
      <c r="EA28" s="672"/>
      <c r="EB28" s="672"/>
      <c r="EC28" s="684"/>
    </row>
    <row r="29" spans="2:133" ht="11.25" customHeight="1" x14ac:dyDescent="0.2">
      <c r="B29" s="654" t="s">
        <v>303</v>
      </c>
      <c r="C29" s="655"/>
      <c r="D29" s="655"/>
      <c r="E29" s="655"/>
      <c r="F29" s="655"/>
      <c r="G29" s="655"/>
      <c r="H29" s="655"/>
      <c r="I29" s="655"/>
      <c r="J29" s="655"/>
      <c r="K29" s="655"/>
      <c r="L29" s="655"/>
      <c r="M29" s="655"/>
      <c r="N29" s="655"/>
      <c r="O29" s="655"/>
      <c r="P29" s="655"/>
      <c r="Q29" s="656"/>
      <c r="R29" s="657">
        <v>8182</v>
      </c>
      <c r="S29" s="658"/>
      <c r="T29" s="658"/>
      <c r="U29" s="658"/>
      <c r="V29" s="658"/>
      <c r="W29" s="658"/>
      <c r="X29" s="658"/>
      <c r="Y29" s="659"/>
      <c r="Z29" s="695">
        <v>0.1</v>
      </c>
      <c r="AA29" s="695"/>
      <c r="AB29" s="695"/>
      <c r="AC29" s="695"/>
      <c r="AD29" s="696" t="s">
        <v>139</v>
      </c>
      <c r="AE29" s="696"/>
      <c r="AF29" s="696"/>
      <c r="AG29" s="696"/>
      <c r="AH29" s="696"/>
      <c r="AI29" s="696"/>
      <c r="AJ29" s="696"/>
      <c r="AK29" s="696"/>
      <c r="AL29" s="660" t="s">
        <v>138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304</v>
      </c>
      <c r="CE29" s="677"/>
      <c r="CF29" s="654" t="s">
        <v>72</v>
      </c>
      <c r="CG29" s="655"/>
      <c r="CH29" s="655"/>
      <c r="CI29" s="655"/>
      <c r="CJ29" s="655"/>
      <c r="CK29" s="655"/>
      <c r="CL29" s="655"/>
      <c r="CM29" s="655"/>
      <c r="CN29" s="655"/>
      <c r="CO29" s="655"/>
      <c r="CP29" s="655"/>
      <c r="CQ29" s="656"/>
      <c r="CR29" s="657">
        <v>579166</v>
      </c>
      <c r="CS29" s="670"/>
      <c r="CT29" s="670"/>
      <c r="CU29" s="670"/>
      <c r="CV29" s="670"/>
      <c r="CW29" s="670"/>
      <c r="CX29" s="670"/>
      <c r="CY29" s="671"/>
      <c r="CZ29" s="660">
        <v>10.8</v>
      </c>
      <c r="DA29" s="672"/>
      <c r="DB29" s="672"/>
      <c r="DC29" s="673"/>
      <c r="DD29" s="663">
        <v>579166</v>
      </c>
      <c r="DE29" s="670"/>
      <c r="DF29" s="670"/>
      <c r="DG29" s="670"/>
      <c r="DH29" s="670"/>
      <c r="DI29" s="670"/>
      <c r="DJ29" s="670"/>
      <c r="DK29" s="671"/>
      <c r="DL29" s="663">
        <v>430342</v>
      </c>
      <c r="DM29" s="670"/>
      <c r="DN29" s="670"/>
      <c r="DO29" s="670"/>
      <c r="DP29" s="670"/>
      <c r="DQ29" s="670"/>
      <c r="DR29" s="670"/>
      <c r="DS29" s="670"/>
      <c r="DT29" s="670"/>
      <c r="DU29" s="670"/>
      <c r="DV29" s="671"/>
      <c r="DW29" s="660">
        <v>25.9</v>
      </c>
      <c r="DX29" s="672"/>
      <c r="DY29" s="672"/>
      <c r="DZ29" s="672"/>
      <c r="EA29" s="672"/>
      <c r="EB29" s="672"/>
      <c r="EC29" s="684"/>
    </row>
    <row r="30" spans="2:133" ht="11.25" customHeight="1" x14ac:dyDescent="0.2">
      <c r="B30" s="654" t="s">
        <v>305</v>
      </c>
      <c r="C30" s="655"/>
      <c r="D30" s="655"/>
      <c r="E30" s="655"/>
      <c r="F30" s="655"/>
      <c r="G30" s="655"/>
      <c r="H30" s="655"/>
      <c r="I30" s="655"/>
      <c r="J30" s="655"/>
      <c r="K30" s="655"/>
      <c r="L30" s="655"/>
      <c r="M30" s="655"/>
      <c r="N30" s="655"/>
      <c r="O30" s="655"/>
      <c r="P30" s="655"/>
      <c r="Q30" s="656"/>
      <c r="R30" s="657">
        <v>1518922</v>
      </c>
      <c r="S30" s="658"/>
      <c r="T30" s="658"/>
      <c r="U30" s="658"/>
      <c r="V30" s="658"/>
      <c r="W30" s="658"/>
      <c r="X30" s="658"/>
      <c r="Y30" s="659"/>
      <c r="Z30" s="695">
        <v>27.7</v>
      </c>
      <c r="AA30" s="695"/>
      <c r="AB30" s="695"/>
      <c r="AC30" s="695"/>
      <c r="AD30" s="696" t="s">
        <v>138</v>
      </c>
      <c r="AE30" s="696"/>
      <c r="AF30" s="696"/>
      <c r="AG30" s="696"/>
      <c r="AH30" s="696"/>
      <c r="AI30" s="696"/>
      <c r="AJ30" s="696"/>
      <c r="AK30" s="696"/>
      <c r="AL30" s="660" t="s">
        <v>139</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32"/>
      <c r="BI30" s="732"/>
      <c r="BJ30" s="732"/>
      <c r="BK30" s="732"/>
      <c r="BL30" s="732"/>
      <c r="BM30" s="732"/>
      <c r="BN30" s="732"/>
      <c r="BO30" s="732"/>
      <c r="BP30" s="732"/>
      <c r="BQ30" s="733"/>
      <c r="BR30" s="709" t="s">
        <v>307</v>
      </c>
      <c r="BS30" s="732"/>
      <c r="BT30" s="732"/>
      <c r="BU30" s="732"/>
      <c r="BV30" s="732"/>
      <c r="BW30" s="732"/>
      <c r="BX30" s="732"/>
      <c r="BY30" s="732"/>
      <c r="BZ30" s="732"/>
      <c r="CA30" s="732"/>
      <c r="CB30" s="733"/>
      <c r="CD30" s="678"/>
      <c r="CE30" s="679"/>
      <c r="CF30" s="654" t="s">
        <v>308</v>
      </c>
      <c r="CG30" s="655"/>
      <c r="CH30" s="655"/>
      <c r="CI30" s="655"/>
      <c r="CJ30" s="655"/>
      <c r="CK30" s="655"/>
      <c r="CL30" s="655"/>
      <c r="CM30" s="655"/>
      <c r="CN30" s="655"/>
      <c r="CO30" s="655"/>
      <c r="CP30" s="655"/>
      <c r="CQ30" s="656"/>
      <c r="CR30" s="657">
        <v>553103</v>
      </c>
      <c r="CS30" s="658"/>
      <c r="CT30" s="658"/>
      <c r="CU30" s="658"/>
      <c r="CV30" s="658"/>
      <c r="CW30" s="658"/>
      <c r="CX30" s="658"/>
      <c r="CY30" s="659"/>
      <c r="CZ30" s="660">
        <v>10.3</v>
      </c>
      <c r="DA30" s="672"/>
      <c r="DB30" s="672"/>
      <c r="DC30" s="673"/>
      <c r="DD30" s="663">
        <v>553103</v>
      </c>
      <c r="DE30" s="658"/>
      <c r="DF30" s="658"/>
      <c r="DG30" s="658"/>
      <c r="DH30" s="658"/>
      <c r="DI30" s="658"/>
      <c r="DJ30" s="658"/>
      <c r="DK30" s="659"/>
      <c r="DL30" s="663">
        <v>412534</v>
      </c>
      <c r="DM30" s="658"/>
      <c r="DN30" s="658"/>
      <c r="DO30" s="658"/>
      <c r="DP30" s="658"/>
      <c r="DQ30" s="658"/>
      <c r="DR30" s="658"/>
      <c r="DS30" s="658"/>
      <c r="DT30" s="658"/>
      <c r="DU30" s="658"/>
      <c r="DV30" s="659"/>
      <c r="DW30" s="660">
        <v>24.9</v>
      </c>
      <c r="DX30" s="672"/>
      <c r="DY30" s="672"/>
      <c r="DZ30" s="672"/>
      <c r="EA30" s="672"/>
      <c r="EB30" s="672"/>
      <c r="EC30" s="684"/>
    </row>
    <row r="31" spans="2:133" ht="11.25" customHeight="1" x14ac:dyDescent="0.2">
      <c r="B31" s="724" t="s">
        <v>309</v>
      </c>
      <c r="C31" s="725"/>
      <c r="D31" s="725"/>
      <c r="E31" s="725"/>
      <c r="F31" s="725"/>
      <c r="G31" s="725"/>
      <c r="H31" s="725"/>
      <c r="I31" s="725"/>
      <c r="J31" s="725"/>
      <c r="K31" s="725"/>
      <c r="L31" s="725"/>
      <c r="M31" s="725"/>
      <c r="N31" s="725"/>
      <c r="O31" s="725"/>
      <c r="P31" s="725"/>
      <c r="Q31" s="726"/>
      <c r="R31" s="657" t="s">
        <v>138</v>
      </c>
      <c r="S31" s="658"/>
      <c r="T31" s="658"/>
      <c r="U31" s="658"/>
      <c r="V31" s="658"/>
      <c r="W31" s="658"/>
      <c r="X31" s="658"/>
      <c r="Y31" s="659"/>
      <c r="Z31" s="695" t="s">
        <v>139</v>
      </c>
      <c r="AA31" s="695"/>
      <c r="AB31" s="695"/>
      <c r="AC31" s="695"/>
      <c r="AD31" s="696" t="s">
        <v>138</v>
      </c>
      <c r="AE31" s="696"/>
      <c r="AF31" s="696"/>
      <c r="AG31" s="696"/>
      <c r="AH31" s="696"/>
      <c r="AI31" s="696"/>
      <c r="AJ31" s="696"/>
      <c r="AK31" s="696"/>
      <c r="AL31" s="660" t="s">
        <v>139</v>
      </c>
      <c r="AM31" s="661"/>
      <c r="AN31" s="661"/>
      <c r="AO31" s="697"/>
      <c r="AP31" s="727" t="s">
        <v>310</v>
      </c>
      <c r="AQ31" s="728"/>
      <c r="AR31" s="728"/>
      <c r="AS31" s="728"/>
      <c r="AT31" s="729" t="s">
        <v>311</v>
      </c>
      <c r="AU31" s="218"/>
      <c r="AV31" s="218"/>
      <c r="AW31" s="218"/>
      <c r="AX31" s="715" t="s">
        <v>187</v>
      </c>
      <c r="AY31" s="716"/>
      <c r="AZ31" s="716"/>
      <c r="BA31" s="716"/>
      <c r="BB31" s="716"/>
      <c r="BC31" s="716"/>
      <c r="BD31" s="716"/>
      <c r="BE31" s="716"/>
      <c r="BF31" s="717"/>
      <c r="BG31" s="719">
        <v>99.7</v>
      </c>
      <c r="BH31" s="720"/>
      <c r="BI31" s="720"/>
      <c r="BJ31" s="720"/>
      <c r="BK31" s="720"/>
      <c r="BL31" s="720"/>
      <c r="BM31" s="721">
        <v>97.2</v>
      </c>
      <c r="BN31" s="720"/>
      <c r="BO31" s="720"/>
      <c r="BP31" s="720"/>
      <c r="BQ31" s="722"/>
      <c r="BR31" s="719">
        <v>97.4</v>
      </c>
      <c r="BS31" s="720"/>
      <c r="BT31" s="720"/>
      <c r="BU31" s="720"/>
      <c r="BV31" s="720"/>
      <c r="BW31" s="720"/>
      <c r="BX31" s="721">
        <v>95.1</v>
      </c>
      <c r="BY31" s="720"/>
      <c r="BZ31" s="720"/>
      <c r="CA31" s="720"/>
      <c r="CB31" s="722"/>
      <c r="CD31" s="678"/>
      <c r="CE31" s="679"/>
      <c r="CF31" s="654" t="s">
        <v>312</v>
      </c>
      <c r="CG31" s="655"/>
      <c r="CH31" s="655"/>
      <c r="CI31" s="655"/>
      <c r="CJ31" s="655"/>
      <c r="CK31" s="655"/>
      <c r="CL31" s="655"/>
      <c r="CM31" s="655"/>
      <c r="CN31" s="655"/>
      <c r="CO31" s="655"/>
      <c r="CP31" s="655"/>
      <c r="CQ31" s="656"/>
      <c r="CR31" s="657">
        <v>26063</v>
      </c>
      <c r="CS31" s="670"/>
      <c r="CT31" s="670"/>
      <c r="CU31" s="670"/>
      <c r="CV31" s="670"/>
      <c r="CW31" s="670"/>
      <c r="CX31" s="670"/>
      <c r="CY31" s="671"/>
      <c r="CZ31" s="660">
        <v>0.5</v>
      </c>
      <c r="DA31" s="672"/>
      <c r="DB31" s="672"/>
      <c r="DC31" s="673"/>
      <c r="DD31" s="663">
        <v>26063</v>
      </c>
      <c r="DE31" s="670"/>
      <c r="DF31" s="670"/>
      <c r="DG31" s="670"/>
      <c r="DH31" s="670"/>
      <c r="DI31" s="670"/>
      <c r="DJ31" s="670"/>
      <c r="DK31" s="671"/>
      <c r="DL31" s="663">
        <v>17808</v>
      </c>
      <c r="DM31" s="670"/>
      <c r="DN31" s="670"/>
      <c r="DO31" s="670"/>
      <c r="DP31" s="670"/>
      <c r="DQ31" s="670"/>
      <c r="DR31" s="670"/>
      <c r="DS31" s="670"/>
      <c r="DT31" s="670"/>
      <c r="DU31" s="670"/>
      <c r="DV31" s="671"/>
      <c r="DW31" s="660">
        <v>1.1000000000000001</v>
      </c>
      <c r="DX31" s="672"/>
      <c r="DY31" s="672"/>
      <c r="DZ31" s="672"/>
      <c r="EA31" s="672"/>
      <c r="EB31" s="672"/>
      <c r="EC31" s="684"/>
    </row>
    <row r="32" spans="2:133" ht="11.25" customHeight="1" x14ac:dyDescent="0.2">
      <c r="B32" s="654" t="s">
        <v>313</v>
      </c>
      <c r="C32" s="655"/>
      <c r="D32" s="655"/>
      <c r="E32" s="655"/>
      <c r="F32" s="655"/>
      <c r="G32" s="655"/>
      <c r="H32" s="655"/>
      <c r="I32" s="655"/>
      <c r="J32" s="655"/>
      <c r="K32" s="655"/>
      <c r="L32" s="655"/>
      <c r="M32" s="655"/>
      <c r="N32" s="655"/>
      <c r="O32" s="655"/>
      <c r="P32" s="655"/>
      <c r="Q32" s="656"/>
      <c r="R32" s="657">
        <v>470059</v>
      </c>
      <c r="S32" s="658"/>
      <c r="T32" s="658"/>
      <c r="U32" s="658"/>
      <c r="V32" s="658"/>
      <c r="W32" s="658"/>
      <c r="X32" s="658"/>
      <c r="Y32" s="659"/>
      <c r="Z32" s="695">
        <v>8.6</v>
      </c>
      <c r="AA32" s="695"/>
      <c r="AB32" s="695"/>
      <c r="AC32" s="695"/>
      <c r="AD32" s="696" t="s">
        <v>139</v>
      </c>
      <c r="AE32" s="696"/>
      <c r="AF32" s="696"/>
      <c r="AG32" s="696"/>
      <c r="AH32" s="696"/>
      <c r="AI32" s="696"/>
      <c r="AJ32" s="696"/>
      <c r="AK32" s="696"/>
      <c r="AL32" s="660" t="s">
        <v>139</v>
      </c>
      <c r="AM32" s="661"/>
      <c r="AN32" s="661"/>
      <c r="AO32" s="697"/>
      <c r="AP32" s="698"/>
      <c r="AQ32" s="699"/>
      <c r="AR32" s="699"/>
      <c r="AS32" s="699"/>
      <c r="AT32" s="730"/>
      <c r="AU32" s="214" t="s">
        <v>314</v>
      </c>
      <c r="AX32" s="654" t="s">
        <v>315</v>
      </c>
      <c r="AY32" s="655"/>
      <c r="AZ32" s="655"/>
      <c r="BA32" s="655"/>
      <c r="BB32" s="655"/>
      <c r="BC32" s="655"/>
      <c r="BD32" s="655"/>
      <c r="BE32" s="655"/>
      <c r="BF32" s="656"/>
      <c r="BG32" s="723">
        <v>100</v>
      </c>
      <c r="BH32" s="670"/>
      <c r="BI32" s="670"/>
      <c r="BJ32" s="670"/>
      <c r="BK32" s="670"/>
      <c r="BL32" s="670"/>
      <c r="BM32" s="661">
        <v>99.4</v>
      </c>
      <c r="BN32" s="670"/>
      <c r="BO32" s="670"/>
      <c r="BP32" s="670"/>
      <c r="BQ32" s="693"/>
      <c r="BR32" s="723">
        <v>98.1</v>
      </c>
      <c r="BS32" s="670"/>
      <c r="BT32" s="670"/>
      <c r="BU32" s="670"/>
      <c r="BV32" s="670"/>
      <c r="BW32" s="670"/>
      <c r="BX32" s="661">
        <v>97.9</v>
      </c>
      <c r="BY32" s="670"/>
      <c r="BZ32" s="670"/>
      <c r="CA32" s="670"/>
      <c r="CB32" s="693"/>
      <c r="CD32" s="680"/>
      <c r="CE32" s="681"/>
      <c r="CF32" s="654" t="s">
        <v>316</v>
      </c>
      <c r="CG32" s="655"/>
      <c r="CH32" s="655"/>
      <c r="CI32" s="655"/>
      <c r="CJ32" s="655"/>
      <c r="CK32" s="655"/>
      <c r="CL32" s="655"/>
      <c r="CM32" s="655"/>
      <c r="CN32" s="655"/>
      <c r="CO32" s="655"/>
      <c r="CP32" s="655"/>
      <c r="CQ32" s="656"/>
      <c r="CR32" s="657" t="s">
        <v>139</v>
      </c>
      <c r="CS32" s="658"/>
      <c r="CT32" s="658"/>
      <c r="CU32" s="658"/>
      <c r="CV32" s="658"/>
      <c r="CW32" s="658"/>
      <c r="CX32" s="658"/>
      <c r="CY32" s="659"/>
      <c r="CZ32" s="660" t="s">
        <v>244</v>
      </c>
      <c r="DA32" s="672"/>
      <c r="DB32" s="672"/>
      <c r="DC32" s="673"/>
      <c r="DD32" s="663" t="s">
        <v>139</v>
      </c>
      <c r="DE32" s="658"/>
      <c r="DF32" s="658"/>
      <c r="DG32" s="658"/>
      <c r="DH32" s="658"/>
      <c r="DI32" s="658"/>
      <c r="DJ32" s="658"/>
      <c r="DK32" s="659"/>
      <c r="DL32" s="663" t="s">
        <v>139</v>
      </c>
      <c r="DM32" s="658"/>
      <c r="DN32" s="658"/>
      <c r="DO32" s="658"/>
      <c r="DP32" s="658"/>
      <c r="DQ32" s="658"/>
      <c r="DR32" s="658"/>
      <c r="DS32" s="658"/>
      <c r="DT32" s="658"/>
      <c r="DU32" s="658"/>
      <c r="DV32" s="659"/>
      <c r="DW32" s="660" t="s">
        <v>139</v>
      </c>
      <c r="DX32" s="672"/>
      <c r="DY32" s="672"/>
      <c r="DZ32" s="672"/>
      <c r="EA32" s="672"/>
      <c r="EB32" s="672"/>
      <c r="EC32" s="684"/>
    </row>
    <row r="33" spans="2:133" ht="11.25" customHeight="1" x14ac:dyDescent="0.2">
      <c r="B33" s="654" t="s">
        <v>317</v>
      </c>
      <c r="C33" s="655"/>
      <c r="D33" s="655"/>
      <c r="E33" s="655"/>
      <c r="F33" s="655"/>
      <c r="G33" s="655"/>
      <c r="H33" s="655"/>
      <c r="I33" s="655"/>
      <c r="J33" s="655"/>
      <c r="K33" s="655"/>
      <c r="L33" s="655"/>
      <c r="M33" s="655"/>
      <c r="N33" s="655"/>
      <c r="O33" s="655"/>
      <c r="P33" s="655"/>
      <c r="Q33" s="656"/>
      <c r="R33" s="657">
        <v>35150</v>
      </c>
      <c r="S33" s="658"/>
      <c r="T33" s="658"/>
      <c r="U33" s="658"/>
      <c r="V33" s="658"/>
      <c r="W33" s="658"/>
      <c r="X33" s="658"/>
      <c r="Y33" s="659"/>
      <c r="Z33" s="695">
        <v>0.6</v>
      </c>
      <c r="AA33" s="695"/>
      <c r="AB33" s="695"/>
      <c r="AC33" s="695"/>
      <c r="AD33" s="696">
        <v>15678</v>
      </c>
      <c r="AE33" s="696"/>
      <c r="AF33" s="696"/>
      <c r="AG33" s="696"/>
      <c r="AH33" s="696"/>
      <c r="AI33" s="696"/>
      <c r="AJ33" s="696"/>
      <c r="AK33" s="696"/>
      <c r="AL33" s="660">
        <v>1</v>
      </c>
      <c r="AM33" s="661"/>
      <c r="AN33" s="661"/>
      <c r="AO33" s="697"/>
      <c r="AP33" s="700"/>
      <c r="AQ33" s="701"/>
      <c r="AR33" s="701"/>
      <c r="AS33" s="701"/>
      <c r="AT33" s="731"/>
      <c r="AU33" s="219"/>
      <c r="AV33" s="219"/>
      <c r="AW33" s="219"/>
      <c r="AX33" s="638" t="s">
        <v>318</v>
      </c>
      <c r="AY33" s="639"/>
      <c r="AZ33" s="639"/>
      <c r="BA33" s="639"/>
      <c r="BB33" s="639"/>
      <c r="BC33" s="639"/>
      <c r="BD33" s="639"/>
      <c r="BE33" s="639"/>
      <c r="BF33" s="640"/>
      <c r="BG33" s="718">
        <v>99.5</v>
      </c>
      <c r="BH33" s="642"/>
      <c r="BI33" s="642"/>
      <c r="BJ33" s="642"/>
      <c r="BK33" s="642"/>
      <c r="BL33" s="642"/>
      <c r="BM33" s="688">
        <v>95.4</v>
      </c>
      <c r="BN33" s="642"/>
      <c r="BO33" s="642"/>
      <c r="BP33" s="642"/>
      <c r="BQ33" s="705"/>
      <c r="BR33" s="718">
        <v>96.6</v>
      </c>
      <c r="BS33" s="642"/>
      <c r="BT33" s="642"/>
      <c r="BU33" s="642"/>
      <c r="BV33" s="642"/>
      <c r="BW33" s="642"/>
      <c r="BX33" s="688">
        <v>92.8</v>
      </c>
      <c r="BY33" s="642"/>
      <c r="BZ33" s="642"/>
      <c r="CA33" s="642"/>
      <c r="CB33" s="705"/>
      <c r="CD33" s="654" t="s">
        <v>319</v>
      </c>
      <c r="CE33" s="655"/>
      <c r="CF33" s="655"/>
      <c r="CG33" s="655"/>
      <c r="CH33" s="655"/>
      <c r="CI33" s="655"/>
      <c r="CJ33" s="655"/>
      <c r="CK33" s="655"/>
      <c r="CL33" s="655"/>
      <c r="CM33" s="655"/>
      <c r="CN33" s="655"/>
      <c r="CO33" s="655"/>
      <c r="CP33" s="655"/>
      <c r="CQ33" s="656"/>
      <c r="CR33" s="657">
        <v>1616640</v>
      </c>
      <c r="CS33" s="670"/>
      <c r="CT33" s="670"/>
      <c r="CU33" s="670"/>
      <c r="CV33" s="670"/>
      <c r="CW33" s="670"/>
      <c r="CX33" s="670"/>
      <c r="CY33" s="671"/>
      <c r="CZ33" s="660">
        <v>30.2</v>
      </c>
      <c r="DA33" s="672"/>
      <c r="DB33" s="672"/>
      <c r="DC33" s="673"/>
      <c r="DD33" s="663">
        <v>1234799</v>
      </c>
      <c r="DE33" s="670"/>
      <c r="DF33" s="670"/>
      <c r="DG33" s="670"/>
      <c r="DH33" s="670"/>
      <c r="DI33" s="670"/>
      <c r="DJ33" s="670"/>
      <c r="DK33" s="671"/>
      <c r="DL33" s="663">
        <v>540437</v>
      </c>
      <c r="DM33" s="670"/>
      <c r="DN33" s="670"/>
      <c r="DO33" s="670"/>
      <c r="DP33" s="670"/>
      <c r="DQ33" s="670"/>
      <c r="DR33" s="670"/>
      <c r="DS33" s="670"/>
      <c r="DT33" s="670"/>
      <c r="DU33" s="670"/>
      <c r="DV33" s="671"/>
      <c r="DW33" s="660">
        <v>32.6</v>
      </c>
      <c r="DX33" s="672"/>
      <c r="DY33" s="672"/>
      <c r="DZ33" s="672"/>
      <c r="EA33" s="672"/>
      <c r="EB33" s="672"/>
      <c r="EC33" s="684"/>
    </row>
    <row r="34" spans="2:133" ht="11.25" customHeight="1" x14ac:dyDescent="0.2">
      <c r="B34" s="654" t="s">
        <v>320</v>
      </c>
      <c r="C34" s="655"/>
      <c r="D34" s="655"/>
      <c r="E34" s="655"/>
      <c r="F34" s="655"/>
      <c r="G34" s="655"/>
      <c r="H34" s="655"/>
      <c r="I34" s="655"/>
      <c r="J34" s="655"/>
      <c r="K34" s="655"/>
      <c r="L34" s="655"/>
      <c r="M34" s="655"/>
      <c r="N34" s="655"/>
      <c r="O34" s="655"/>
      <c r="P34" s="655"/>
      <c r="Q34" s="656"/>
      <c r="R34" s="657">
        <v>20444</v>
      </c>
      <c r="S34" s="658"/>
      <c r="T34" s="658"/>
      <c r="U34" s="658"/>
      <c r="V34" s="658"/>
      <c r="W34" s="658"/>
      <c r="X34" s="658"/>
      <c r="Y34" s="659"/>
      <c r="Z34" s="695">
        <v>0.4</v>
      </c>
      <c r="AA34" s="695"/>
      <c r="AB34" s="695"/>
      <c r="AC34" s="695"/>
      <c r="AD34" s="696" t="s">
        <v>139</v>
      </c>
      <c r="AE34" s="696"/>
      <c r="AF34" s="696"/>
      <c r="AG34" s="696"/>
      <c r="AH34" s="696"/>
      <c r="AI34" s="696"/>
      <c r="AJ34" s="696"/>
      <c r="AK34" s="696"/>
      <c r="AL34" s="660" t="s">
        <v>138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606080</v>
      </c>
      <c r="CS34" s="658"/>
      <c r="CT34" s="658"/>
      <c r="CU34" s="658"/>
      <c r="CV34" s="658"/>
      <c r="CW34" s="658"/>
      <c r="CX34" s="658"/>
      <c r="CY34" s="659"/>
      <c r="CZ34" s="660">
        <v>11.3</v>
      </c>
      <c r="DA34" s="672"/>
      <c r="DB34" s="672"/>
      <c r="DC34" s="673"/>
      <c r="DD34" s="663">
        <v>356821</v>
      </c>
      <c r="DE34" s="658"/>
      <c r="DF34" s="658"/>
      <c r="DG34" s="658"/>
      <c r="DH34" s="658"/>
      <c r="DI34" s="658"/>
      <c r="DJ34" s="658"/>
      <c r="DK34" s="659"/>
      <c r="DL34" s="663">
        <v>311556</v>
      </c>
      <c r="DM34" s="658"/>
      <c r="DN34" s="658"/>
      <c r="DO34" s="658"/>
      <c r="DP34" s="658"/>
      <c r="DQ34" s="658"/>
      <c r="DR34" s="658"/>
      <c r="DS34" s="658"/>
      <c r="DT34" s="658"/>
      <c r="DU34" s="658"/>
      <c r="DV34" s="659"/>
      <c r="DW34" s="660">
        <v>18.8</v>
      </c>
      <c r="DX34" s="672"/>
      <c r="DY34" s="672"/>
      <c r="DZ34" s="672"/>
      <c r="EA34" s="672"/>
      <c r="EB34" s="672"/>
      <c r="EC34" s="684"/>
    </row>
    <row r="35" spans="2:133" ht="11.25" customHeight="1" x14ac:dyDescent="0.2">
      <c r="B35" s="654" t="s">
        <v>322</v>
      </c>
      <c r="C35" s="655"/>
      <c r="D35" s="655"/>
      <c r="E35" s="655"/>
      <c r="F35" s="655"/>
      <c r="G35" s="655"/>
      <c r="H35" s="655"/>
      <c r="I35" s="655"/>
      <c r="J35" s="655"/>
      <c r="K35" s="655"/>
      <c r="L35" s="655"/>
      <c r="M35" s="655"/>
      <c r="N35" s="655"/>
      <c r="O35" s="655"/>
      <c r="P35" s="655"/>
      <c r="Q35" s="656"/>
      <c r="R35" s="657">
        <v>632435</v>
      </c>
      <c r="S35" s="658"/>
      <c r="T35" s="658"/>
      <c r="U35" s="658"/>
      <c r="V35" s="658"/>
      <c r="W35" s="658"/>
      <c r="X35" s="658"/>
      <c r="Y35" s="659"/>
      <c r="Z35" s="695">
        <v>11.5</v>
      </c>
      <c r="AA35" s="695"/>
      <c r="AB35" s="695"/>
      <c r="AC35" s="695"/>
      <c r="AD35" s="696" t="s">
        <v>138</v>
      </c>
      <c r="AE35" s="696"/>
      <c r="AF35" s="696"/>
      <c r="AG35" s="696"/>
      <c r="AH35" s="696"/>
      <c r="AI35" s="696"/>
      <c r="AJ35" s="696"/>
      <c r="AK35" s="696"/>
      <c r="AL35" s="660" t="s">
        <v>227</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3792</v>
      </c>
      <c r="CS35" s="670"/>
      <c r="CT35" s="670"/>
      <c r="CU35" s="670"/>
      <c r="CV35" s="670"/>
      <c r="CW35" s="670"/>
      <c r="CX35" s="670"/>
      <c r="CY35" s="671"/>
      <c r="CZ35" s="660">
        <v>0.1</v>
      </c>
      <c r="DA35" s="672"/>
      <c r="DB35" s="672"/>
      <c r="DC35" s="673"/>
      <c r="DD35" s="663">
        <v>1024</v>
      </c>
      <c r="DE35" s="670"/>
      <c r="DF35" s="670"/>
      <c r="DG35" s="670"/>
      <c r="DH35" s="670"/>
      <c r="DI35" s="670"/>
      <c r="DJ35" s="670"/>
      <c r="DK35" s="671"/>
      <c r="DL35" s="663">
        <v>1024</v>
      </c>
      <c r="DM35" s="670"/>
      <c r="DN35" s="670"/>
      <c r="DO35" s="670"/>
      <c r="DP35" s="670"/>
      <c r="DQ35" s="670"/>
      <c r="DR35" s="670"/>
      <c r="DS35" s="670"/>
      <c r="DT35" s="670"/>
      <c r="DU35" s="670"/>
      <c r="DV35" s="671"/>
      <c r="DW35" s="660">
        <v>0.1</v>
      </c>
      <c r="DX35" s="672"/>
      <c r="DY35" s="672"/>
      <c r="DZ35" s="672"/>
      <c r="EA35" s="672"/>
      <c r="EB35" s="672"/>
      <c r="EC35" s="684"/>
    </row>
    <row r="36" spans="2:133" ht="11.25" customHeight="1" x14ac:dyDescent="0.2">
      <c r="B36" s="654" t="s">
        <v>326</v>
      </c>
      <c r="C36" s="655"/>
      <c r="D36" s="655"/>
      <c r="E36" s="655"/>
      <c r="F36" s="655"/>
      <c r="G36" s="655"/>
      <c r="H36" s="655"/>
      <c r="I36" s="655"/>
      <c r="J36" s="655"/>
      <c r="K36" s="655"/>
      <c r="L36" s="655"/>
      <c r="M36" s="655"/>
      <c r="N36" s="655"/>
      <c r="O36" s="655"/>
      <c r="P36" s="655"/>
      <c r="Q36" s="656"/>
      <c r="R36" s="657">
        <v>96061</v>
      </c>
      <c r="S36" s="658"/>
      <c r="T36" s="658"/>
      <c r="U36" s="658"/>
      <c r="V36" s="658"/>
      <c r="W36" s="658"/>
      <c r="X36" s="658"/>
      <c r="Y36" s="659"/>
      <c r="Z36" s="695">
        <v>1.8</v>
      </c>
      <c r="AA36" s="695"/>
      <c r="AB36" s="695"/>
      <c r="AC36" s="695"/>
      <c r="AD36" s="696" t="s">
        <v>227</v>
      </c>
      <c r="AE36" s="696"/>
      <c r="AF36" s="696"/>
      <c r="AG36" s="696"/>
      <c r="AH36" s="696"/>
      <c r="AI36" s="696"/>
      <c r="AJ36" s="696"/>
      <c r="AK36" s="696"/>
      <c r="AL36" s="660" t="s">
        <v>244</v>
      </c>
      <c r="AM36" s="661"/>
      <c r="AN36" s="661"/>
      <c r="AO36" s="697"/>
      <c r="AP36" s="222"/>
      <c r="AQ36" s="706" t="s">
        <v>327</v>
      </c>
      <c r="AR36" s="707"/>
      <c r="AS36" s="707"/>
      <c r="AT36" s="707"/>
      <c r="AU36" s="707"/>
      <c r="AV36" s="707"/>
      <c r="AW36" s="707"/>
      <c r="AX36" s="707"/>
      <c r="AY36" s="708"/>
      <c r="AZ36" s="712">
        <v>272001</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424</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217911</v>
      </c>
      <c r="CS36" s="658"/>
      <c r="CT36" s="658"/>
      <c r="CU36" s="658"/>
      <c r="CV36" s="658"/>
      <c r="CW36" s="658"/>
      <c r="CX36" s="658"/>
      <c r="CY36" s="659"/>
      <c r="CZ36" s="660">
        <v>4.0999999999999996</v>
      </c>
      <c r="DA36" s="672"/>
      <c r="DB36" s="672"/>
      <c r="DC36" s="673"/>
      <c r="DD36" s="663">
        <v>112060</v>
      </c>
      <c r="DE36" s="658"/>
      <c r="DF36" s="658"/>
      <c r="DG36" s="658"/>
      <c r="DH36" s="658"/>
      <c r="DI36" s="658"/>
      <c r="DJ36" s="658"/>
      <c r="DK36" s="659"/>
      <c r="DL36" s="663">
        <v>78007</v>
      </c>
      <c r="DM36" s="658"/>
      <c r="DN36" s="658"/>
      <c r="DO36" s="658"/>
      <c r="DP36" s="658"/>
      <c r="DQ36" s="658"/>
      <c r="DR36" s="658"/>
      <c r="DS36" s="658"/>
      <c r="DT36" s="658"/>
      <c r="DU36" s="658"/>
      <c r="DV36" s="659"/>
      <c r="DW36" s="660">
        <v>4.7</v>
      </c>
      <c r="DX36" s="672"/>
      <c r="DY36" s="672"/>
      <c r="DZ36" s="672"/>
      <c r="EA36" s="672"/>
      <c r="EB36" s="672"/>
      <c r="EC36" s="684"/>
    </row>
    <row r="37" spans="2:133" ht="11.25" customHeight="1" x14ac:dyDescent="0.2">
      <c r="B37" s="654" t="s">
        <v>330</v>
      </c>
      <c r="C37" s="655"/>
      <c r="D37" s="655"/>
      <c r="E37" s="655"/>
      <c r="F37" s="655"/>
      <c r="G37" s="655"/>
      <c r="H37" s="655"/>
      <c r="I37" s="655"/>
      <c r="J37" s="655"/>
      <c r="K37" s="655"/>
      <c r="L37" s="655"/>
      <c r="M37" s="655"/>
      <c r="N37" s="655"/>
      <c r="O37" s="655"/>
      <c r="P37" s="655"/>
      <c r="Q37" s="656"/>
      <c r="R37" s="657">
        <v>122039</v>
      </c>
      <c r="S37" s="658"/>
      <c r="T37" s="658"/>
      <c r="U37" s="658"/>
      <c r="V37" s="658"/>
      <c r="W37" s="658"/>
      <c r="X37" s="658"/>
      <c r="Y37" s="659"/>
      <c r="Z37" s="695">
        <v>2.2000000000000002</v>
      </c>
      <c r="AA37" s="695"/>
      <c r="AB37" s="695"/>
      <c r="AC37" s="695"/>
      <c r="AD37" s="696">
        <v>5</v>
      </c>
      <c r="AE37" s="696"/>
      <c r="AF37" s="696"/>
      <c r="AG37" s="696"/>
      <c r="AH37" s="696"/>
      <c r="AI37" s="696"/>
      <c r="AJ37" s="696"/>
      <c r="AK37" s="696"/>
      <c r="AL37" s="660">
        <v>0</v>
      </c>
      <c r="AM37" s="661"/>
      <c r="AN37" s="661"/>
      <c r="AO37" s="697"/>
      <c r="AQ37" s="690" t="s">
        <v>331</v>
      </c>
      <c r="AR37" s="691"/>
      <c r="AS37" s="691"/>
      <c r="AT37" s="691"/>
      <c r="AU37" s="691"/>
      <c r="AV37" s="691"/>
      <c r="AW37" s="691"/>
      <c r="AX37" s="691"/>
      <c r="AY37" s="692"/>
      <c r="AZ37" s="657">
        <v>118083</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424</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2560</v>
      </c>
      <c r="CS37" s="670"/>
      <c r="CT37" s="670"/>
      <c r="CU37" s="670"/>
      <c r="CV37" s="670"/>
      <c r="CW37" s="670"/>
      <c r="CX37" s="670"/>
      <c r="CY37" s="671"/>
      <c r="CZ37" s="660">
        <v>0</v>
      </c>
      <c r="DA37" s="672"/>
      <c r="DB37" s="672"/>
      <c r="DC37" s="673"/>
      <c r="DD37" s="663">
        <v>1785</v>
      </c>
      <c r="DE37" s="670"/>
      <c r="DF37" s="670"/>
      <c r="DG37" s="670"/>
      <c r="DH37" s="670"/>
      <c r="DI37" s="670"/>
      <c r="DJ37" s="670"/>
      <c r="DK37" s="671"/>
      <c r="DL37" s="663">
        <v>1785</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2">
      <c r="B38" s="654" t="s">
        <v>334</v>
      </c>
      <c r="C38" s="655"/>
      <c r="D38" s="655"/>
      <c r="E38" s="655"/>
      <c r="F38" s="655"/>
      <c r="G38" s="655"/>
      <c r="H38" s="655"/>
      <c r="I38" s="655"/>
      <c r="J38" s="655"/>
      <c r="K38" s="655"/>
      <c r="L38" s="655"/>
      <c r="M38" s="655"/>
      <c r="N38" s="655"/>
      <c r="O38" s="655"/>
      <c r="P38" s="655"/>
      <c r="Q38" s="656"/>
      <c r="R38" s="657">
        <v>651010</v>
      </c>
      <c r="S38" s="658"/>
      <c r="T38" s="658"/>
      <c r="U38" s="658"/>
      <c r="V38" s="658"/>
      <c r="W38" s="658"/>
      <c r="X38" s="658"/>
      <c r="Y38" s="659"/>
      <c r="Z38" s="695">
        <v>11.9</v>
      </c>
      <c r="AA38" s="695"/>
      <c r="AB38" s="695"/>
      <c r="AC38" s="695"/>
      <c r="AD38" s="696" t="s">
        <v>138</v>
      </c>
      <c r="AE38" s="696"/>
      <c r="AF38" s="696"/>
      <c r="AG38" s="696"/>
      <c r="AH38" s="696"/>
      <c r="AI38" s="696"/>
      <c r="AJ38" s="696"/>
      <c r="AK38" s="696"/>
      <c r="AL38" s="660" t="s">
        <v>139</v>
      </c>
      <c r="AM38" s="661"/>
      <c r="AN38" s="661"/>
      <c r="AO38" s="697"/>
      <c r="AQ38" s="690" t="s">
        <v>335</v>
      </c>
      <c r="AR38" s="691"/>
      <c r="AS38" s="691"/>
      <c r="AT38" s="691"/>
      <c r="AU38" s="691"/>
      <c r="AV38" s="691"/>
      <c r="AW38" s="691"/>
      <c r="AX38" s="691"/>
      <c r="AY38" s="692"/>
      <c r="AZ38" s="657">
        <v>59410</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133</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272001</v>
      </c>
      <c r="CS38" s="658"/>
      <c r="CT38" s="658"/>
      <c r="CU38" s="658"/>
      <c r="CV38" s="658"/>
      <c r="CW38" s="658"/>
      <c r="CX38" s="658"/>
      <c r="CY38" s="659"/>
      <c r="CZ38" s="660">
        <v>5.0999999999999996</v>
      </c>
      <c r="DA38" s="672"/>
      <c r="DB38" s="672"/>
      <c r="DC38" s="673"/>
      <c r="DD38" s="663">
        <v>265108</v>
      </c>
      <c r="DE38" s="658"/>
      <c r="DF38" s="658"/>
      <c r="DG38" s="658"/>
      <c r="DH38" s="658"/>
      <c r="DI38" s="658"/>
      <c r="DJ38" s="658"/>
      <c r="DK38" s="659"/>
      <c r="DL38" s="663">
        <v>149850</v>
      </c>
      <c r="DM38" s="658"/>
      <c r="DN38" s="658"/>
      <c r="DO38" s="658"/>
      <c r="DP38" s="658"/>
      <c r="DQ38" s="658"/>
      <c r="DR38" s="658"/>
      <c r="DS38" s="658"/>
      <c r="DT38" s="658"/>
      <c r="DU38" s="658"/>
      <c r="DV38" s="659"/>
      <c r="DW38" s="660">
        <v>9</v>
      </c>
      <c r="DX38" s="672"/>
      <c r="DY38" s="672"/>
      <c r="DZ38" s="672"/>
      <c r="EA38" s="672"/>
      <c r="EB38" s="672"/>
      <c r="EC38" s="684"/>
    </row>
    <row r="39" spans="2:133" ht="11.25" customHeight="1" x14ac:dyDescent="0.2">
      <c r="B39" s="654" t="s">
        <v>338</v>
      </c>
      <c r="C39" s="655"/>
      <c r="D39" s="655"/>
      <c r="E39" s="655"/>
      <c r="F39" s="655"/>
      <c r="G39" s="655"/>
      <c r="H39" s="655"/>
      <c r="I39" s="655"/>
      <c r="J39" s="655"/>
      <c r="K39" s="655"/>
      <c r="L39" s="655"/>
      <c r="M39" s="655"/>
      <c r="N39" s="655"/>
      <c r="O39" s="655"/>
      <c r="P39" s="655"/>
      <c r="Q39" s="656"/>
      <c r="R39" s="657" t="s">
        <v>138</v>
      </c>
      <c r="S39" s="658"/>
      <c r="T39" s="658"/>
      <c r="U39" s="658"/>
      <c r="V39" s="658"/>
      <c r="W39" s="658"/>
      <c r="X39" s="658"/>
      <c r="Y39" s="659"/>
      <c r="Z39" s="695" t="s">
        <v>227</v>
      </c>
      <c r="AA39" s="695"/>
      <c r="AB39" s="695"/>
      <c r="AC39" s="695"/>
      <c r="AD39" s="696" t="s">
        <v>138</v>
      </c>
      <c r="AE39" s="696"/>
      <c r="AF39" s="696"/>
      <c r="AG39" s="696"/>
      <c r="AH39" s="696"/>
      <c r="AI39" s="696"/>
      <c r="AJ39" s="696"/>
      <c r="AK39" s="696"/>
      <c r="AL39" s="660" t="s">
        <v>138</v>
      </c>
      <c r="AM39" s="661"/>
      <c r="AN39" s="661"/>
      <c r="AO39" s="697"/>
      <c r="AQ39" s="690" t="s">
        <v>339</v>
      </c>
      <c r="AR39" s="691"/>
      <c r="AS39" s="691"/>
      <c r="AT39" s="691"/>
      <c r="AU39" s="691"/>
      <c r="AV39" s="691"/>
      <c r="AW39" s="691"/>
      <c r="AX39" s="691"/>
      <c r="AY39" s="692"/>
      <c r="AZ39" s="657">
        <v>51361</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223</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516856</v>
      </c>
      <c r="CS39" s="670"/>
      <c r="CT39" s="670"/>
      <c r="CU39" s="670"/>
      <c r="CV39" s="670"/>
      <c r="CW39" s="670"/>
      <c r="CX39" s="670"/>
      <c r="CY39" s="671"/>
      <c r="CZ39" s="660">
        <v>9.6</v>
      </c>
      <c r="DA39" s="672"/>
      <c r="DB39" s="672"/>
      <c r="DC39" s="673"/>
      <c r="DD39" s="663">
        <v>499786</v>
      </c>
      <c r="DE39" s="670"/>
      <c r="DF39" s="670"/>
      <c r="DG39" s="670"/>
      <c r="DH39" s="670"/>
      <c r="DI39" s="670"/>
      <c r="DJ39" s="670"/>
      <c r="DK39" s="671"/>
      <c r="DL39" s="663" t="s">
        <v>139</v>
      </c>
      <c r="DM39" s="670"/>
      <c r="DN39" s="670"/>
      <c r="DO39" s="670"/>
      <c r="DP39" s="670"/>
      <c r="DQ39" s="670"/>
      <c r="DR39" s="670"/>
      <c r="DS39" s="670"/>
      <c r="DT39" s="670"/>
      <c r="DU39" s="670"/>
      <c r="DV39" s="671"/>
      <c r="DW39" s="660" t="s">
        <v>139</v>
      </c>
      <c r="DX39" s="672"/>
      <c r="DY39" s="672"/>
      <c r="DZ39" s="672"/>
      <c r="EA39" s="672"/>
      <c r="EB39" s="672"/>
      <c r="EC39" s="684"/>
    </row>
    <row r="40" spans="2:133" ht="11.25" customHeight="1" x14ac:dyDescent="0.2">
      <c r="B40" s="654" t="s">
        <v>342</v>
      </c>
      <c r="C40" s="655"/>
      <c r="D40" s="655"/>
      <c r="E40" s="655"/>
      <c r="F40" s="655"/>
      <c r="G40" s="655"/>
      <c r="H40" s="655"/>
      <c r="I40" s="655"/>
      <c r="J40" s="655"/>
      <c r="K40" s="655"/>
      <c r="L40" s="655"/>
      <c r="M40" s="655"/>
      <c r="N40" s="655"/>
      <c r="O40" s="655"/>
      <c r="P40" s="655"/>
      <c r="Q40" s="656"/>
      <c r="R40" s="657">
        <v>11523</v>
      </c>
      <c r="S40" s="658"/>
      <c r="T40" s="658"/>
      <c r="U40" s="658"/>
      <c r="V40" s="658"/>
      <c r="W40" s="658"/>
      <c r="X40" s="658"/>
      <c r="Y40" s="659"/>
      <c r="Z40" s="695">
        <v>0.2</v>
      </c>
      <c r="AA40" s="695"/>
      <c r="AB40" s="695"/>
      <c r="AC40" s="695"/>
      <c r="AD40" s="696" t="s">
        <v>138</v>
      </c>
      <c r="AE40" s="696"/>
      <c r="AF40" s="696"/>
      <c r="AG40" s="696"/>
      <c r="AH40" s="696"/>
      <c r="AI40" s="696"/>
      <c r="AJ40" s="696"/>
      <c r="AK40" s="696"/>
      <c r="AL40" s="660" t="s">
        <v>227</v>
      </c>
      <c r="AM40" s="661"/>
      <c r="AN40" s="661"/>
      <c r="AO40" s="697"/>
      <c r="AQ40" s="690" t="s">
        <v>343</v>
      </c>
      <c r="AR40" s="691"/>
      <c r="AS40" s="691"/>
      <c r="AT40" s="691"/>
      <c r="AU40" s="691"/>
      <c r="AV40" s="691"/>
      <c r="AW40" s="691"/>
      <c r="AX40" s="691"/>
      <c r="AY40" s="692"/>
      <c r="AZ40" s="657" t="s">
        <v>139</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106</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t="s">
        <v>138</v>
      </c>
      <c r="CS40" s="658"/>
      <c r="CT40" s="658"/>
      <c r="CU40" s="658"/>
      <c r="CV40" s="658"/>
      <c r="CW40" s="658"/>
      <c r="CX40" s="658"/>
      <c r="CY40" s="659"/>
      <c r="CZ40" s="660" t="s">
        <v>139</v>
      </c>
      <c r="DA40" s="672"/>
      <c r="DB40" s="672"/>
      <c r="DC40" s="673"/>
      <c r="DD40" s="663" t="s">
        <v>227</v>
      </c>
      <c r="DE40" s="658"/>
      <c r="DF40" s="658"/>
      <c r="DG40" s="658"/>
      <c r="DH40" s="658"/>
      <c r="DI40" s="658"/>
      <c r="DJ40" s="658"/>
      <c r="DK40" s="659"/>
      <c r="DL40" s="663" t="s">
        <v>138</v>
      </c>
      <c r="DM40" s="658"/>
      <c r="DN40" s="658"/>
      <c r="DO40" s="658"/>
      <c r="DP40" s="658"/>
      <c r="DQ40" s="658"/>
      <c r="DR40" s="658"/>
      <c r="DS40" s="658"/>
      <c r="DT40" s="658"/>
      <c r="DU40" s="658"/>
      <c r="DV40" s="659"/>
      <c r="DW40" s="660" t="s">
        <v>227</v>
      </c>
      <c r="DX40" s="672"/>
      <c r="DY40" s="672"/>
      <c r="DZ40" s="672"/>
      <c r="EA40" s="672"/>
      <c r="EB40" s="672"/>
      <c r="EC40" s="684"/>
    </row>
    <row r="41" spans="2:133" ht="11.25" customHeight="1" x14ac:dyDescent="0.2">
      <c r="B41" s="638" t="s">
        <v>347</v>
      </c>
      <c r="C41" s="639"/>
      <c r="D41" s="639"/>
      <c r="E41" s="639"/>
      <c r="F41" s="639"/>
      <c r="G41" s="639"/>
      <c r="H41" s="639"/>
      <c r="I41" s="639"/>
      <c r="J41" s="639"/>
      <c r="K41" s="639"/>
      <c r="L41" s="639"/>
      <c r="M41" s="639"/>
      <c r="N41" s="639"/>
      <c r="O41" s="639"/>
      <c r="P41" s="639"/>
      <c r="Q41" s="640"/>
      <c r="R41" s="641">
        <v>5487331</v>
      </c>
      <c r="S41" s="682"/>
      <c r="T41" s="682"/>
      <c r="U41" s="682"/>
      <c r="V41" s="682"/>
      <c r="W41" s="682"/>
      <c r="X41" s="682"/>
      <c r="Y41" s="685"/>
      <c r="Z41" s="686">
        <v>100</v>
      </c>
      <c r="AA41" s="686"/>
      <c r="AB41" s="686"/>
      <c r="AC41" s="686"/>
      <c r="AD41" s="687">
        <v>1647896</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13391</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138</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138</v>
      </c>
      <c r="CS41" s="670"/>
      <c r="CT41" s="670"/>
      <c r="CU41" s="670"/>
      <c r="CV41" s="670"/>
      <c r="CW41" s="670"/>
      <c r="CX41" s="670"/>
      <c r="CY41" s="671"/>
      <c r="CZ41" s="660" t="s">
        <v>138</v>
      </c>
      <c r="DA41" s="672"/>
      <c r="DB41" s="672"/>
      <c r="DC41" s="673"/>
      <c r="DD41" s="663" t="s">
        <v>138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335</v>
      </c>
      <c r="AR42" s="703"/>
      <c r="AS42" s="703"/>
      <c r="AT42" s="703"/>
      <c r="AU42" s="703"/>
      <c r="AV42" s="703"/>
      <c r="AW42" s="703"/>
      <c r="AX42" s="703"/>
      <c r="AY42" s="704"/>
      <c r="AZ42" s="641">
        <v>29756</v>
      </c>
      <c r="BA42" s="682"/>
      <c r="BB42" s="682"/>
      <c r="BC42" s="682"/>
      <c r="BD42" s="642"/>
      <c r="BE42" s="642"/>
      <c r="BF42" s="705"/>
      <c r="BG42" s="700"/>
      <c r="BH42" s="701"/>
      <c r="BI42" s="701"/>
      <c r="BJ42" s="701"/>
      <c r="BK42" s="701"/>
      <c r="BL42" s="224"/>
      <c r="BM42" s="639" t="s">
        <v>351</v>
      </c>
      <c r="BN42" s="639"/>
      <c r="BO42" s="639"/>
      <c r="BP42" s="639"/>
      <c r="BQ42" s="639"/>
      <c r="BR42" s="639"/>
      <c r="BS42" s="639"/>
      <c r="BT42" s="639"/>
      <c r="BU42" s="640"/>
      <c r="BV42" s="641">
        <v>335</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2520862</v>
      </c>
      <c r="CS42" s="670"/>
      <c r="CT42" s="670"/>
      <c r="CU42" s="670"/>
      <c r="CV42" s="670"/>
      <c r="CW42" s="670"/>
      <c r="CX42" s="670"/>
      <c r="CY42" s="671"/>
      <c r="CZ42" s="660">
        <v>47</v>
      </c>
      <c r="DA42" s="672"/>
      <c r="DB42" s="672"/>
      <c r="DC42" s="673"/>
      <c r="DD42" s="663">
        <v>223022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353</v>
      </c>
      <c r="CD43" s="654" t="s">
        <v>354</v>
      </c>
      <c r="CE43" s="655"/>
      <c r="CF43" s="655"/>
      <c r="CG43" s="655"/>
      <c r="CH43" s="655"/>
      <c r="CI43" s="655"/>
      <c r="CJ43" s="655"/>
      <c r="CK43" s="655"/>
      <c r="CL43" s="655"/>
      <c r="CM43" s="655"/>
      <c r="CN43" s="655"/>
      <c r="CO43" s="655"/>
      <c r="CP43" s="655"/>
      <c r="CQ43" s="656"/>
      <c r="CR43" s="657">
        <v>28100</v>
      </c>
      <c r="CS43" s="670"/>
      <c r="CT43" s="670"/>
      <c r="CU43" s="670"/>
      <c r="CV43" s="670"/>
      <c r="CW43" s="670"/>
      <c r="CX43" s="670"/>
      <c r="CY43" s="671"/>
      <c r="CZ43" s="660">
        <v>0.5</v>
      </c>
      <c r="DA43" s="672"/>
      <c r="DB43" s="672"/>
      <c r="DC43" s="673"/>
      <c r="DD43" s="663">
        <v>28100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356</v>
      </c>
      <c r="CG44" s="655"/>
      <c r="CH44" s="655"/>
      <c r="CI44" s="655"/>
      <c r="CJ44" s="655"/>
      <c r="CK44" s="655"/>
      <c r="CL44" s="655"/>
      <c r="CM44" s="655"/>
      <c r="CN44" s="655"/>
      <c r="CO44" s="655"/>
      <c r="CP44" s="655"/>
      <c r="CQ44" s="656"/>
      <c r="CR44" s="657">
        <v>2216853</v>
      </c>
      <c r="CS44" s="658"/>
      <c r="CT44" s="658"/>
      <c r="CU44" s="658"/>
      <c r="CV44" s="658"/>
      <c r="CW44" s="658"/>
      <c r="CX44" s="658"/>
      <c r="CY44" s="659"/>
      <c r="CZ44" s="660">
        <v>41.4</v>
      </c>
      <c r="DA44" s="661"/>
      <c r="DB44" s="661"/>
      <c r="DC44" s="662"/>
      <c r="DD44" s="663">
        <v>215826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1748918</v>
      </c>
      <c r="CS45" s="670"/>
      <c r="CT45" s="670"/>
      <c r="CU45" s="670"/>
      <c r="CV45" s="670"/>
      <c r="CW45" s="670"/>
      <c r="CX45" s="670"/>
      <c r="CY45" s="671"/>
      <c r="CZ45" s="660">
        <v>32.6</v>
      </c>
      <c r="DA45" s="672"/>
      <c r="DB45" s="672"/>
      <c r="DC45" s="673"/>
      <c r="DD45" s="663">
        <v>55028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359</v>
      </c>
      <c r="CG46" s="655"/>
      <c r="CH46" s="655"/>
      <c r="CI46" s="655"/>
      <c r="CJ46" s="655"/>
      <c r="CK46" s="655"/>
      <c r="CL46" s="655"/>
      <c r="CM46" s="655"/>
      <c r="CN46" s="655"/>
      <c r="CO46" s="655"/>
      <c r="CP46" s="655"/>
      <c r="CQ46" s="656"/>
      <c r="CR46" s="657">
        <v>465130</v>
      </c>
      <c r="CS46" s="658"/>
      <c r="CT46" s="658"/>
      <c r="CU46" s="658"/>
      <c r="CV46" s="658"/>
      <c r="CW46" s="658"/>
      <c r="CX46" s="658"/>
      <c r="CY46" s="659"/>
      <c r="CZ46" s="660">
        <v>8.6999999999999993</v>
      </c>
      <c r="DA46" s="661"/>
      <c r="DB46" s="661"/>
      <c r="DC46" s="662"/>
      <c r="DD46" s="663">
        <v>157993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360</v>
      </c>
      <c r="CG47" s="655"/>
      <c r="CH47" s="655"/>
      <c r="CI47" s="655"/>
      <c r="CJ47" s="655"/>
      <c r="CK47" s="655"/>
      <c r="CL47" s="655"/>
      <c r="CM47" s="655"/>
      <c r="CN47" s="655"/>
      <c r="CO47" s="655"/>
      <c r="CP47" s="655"/>
      <c r="CQ47" s="656"/>
      <c r="CR47" s="657">
        <v>304009</v>
      </c>
      <c r="CS47" s="670"/>
      <c r="CT47" s="670"/>
      <c r="CU47" s="670"/>
      <c r="CV47" s="670"/>
      <c r="CW47" s="670"/>
      <c r="CX47" s="670"/>
      <c r="CY47" s="671"/>
      <c r="CZ47" s="660">
        <v>5.7</v>
      </c>
      <c r="DA47" s="672"/>
      <c r="DB47" s="672"/>
      <c r="DC47" s="673"/>
      <c r="DD47" s="663">
        <v>7196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361</v>
      </c>
      <c r="CG48" s="655"/>
      <c r="CH48" s="655"/>
      <c r="CI48" s="655"/>
      <c r="CJ48" s="655"/>
      <c r="CK48" s="655"/>
      <c r="CL48" s="655"/>
      <c r="CM48" s="655"/>
      <c r="CN48" s="655"/>
      <c r="CO48" s="655"/>
      <c r="CP48" s="655"/>
      <c r="CQ48" s="656"/>
      <c r="CR48" s="657" t="s">
        <v>138</v>
      </c>
      <c r="CS48" s="658"/>
      <c r="CT48" s="658"/>
      <c r="CU48" s="658"/>
      <c r="CV48" s="658"/>
      <c r="CW48" s="658"/>
      <c r="CX48" s="658"/>
      <c r="CY48" s="659"/>
      <c r="CZ48" s="660" t="s">
        <v>138</v>
      </c>
      <c r="DA48" s="661"/>
      <c r="DB48" s="661"/>
      <c r="DC48" s="662"/>
      <c r="DD48" s="663" t="s">
        <v>138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362</v>
      </c>
      <c r="CE49" s="639"/>
      <c r="CF49" s="639"/>
      <c r="CG49" s="639"/>
      <c r="CH49" s="639"/>
      <c r="CI49" s="639"/>
      <c r="CJ49" s="639"/>
      <c r="CK49" s="639"/>
      <c r="CL49" s="639"/>
      <c r="CM49" s="639"/>
      <c r="CN49" s="639"/>
      <c r="CO49" s="639"/>
      <c r="CP49" s="639"/>
      <c r="CQ49" s="640"/>
      <c r="CR49" s="641">
        <v>5359217</v>
      </c>
      <c r="CS49" s="642"/>
      <c r="CT49" s="642"/>
      <c r="CU49" s="642"/>
      <c r="CV49" s="642"/>
      <c r="CW49" s="642"/>
      <c r="CX49" s="642"/>
      <c r="CY49" s="643"/>
      <c r="CZ49" s="644">
        <v>100</v>
      </c>
      <c r="DA49" s="645"/>
      <c r="DB49" s="645"/>
      <c r="DC49" s="646"/>
      <c r="DD49" s="647">
        <v>2500811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1n4tirhynpfzRO1HGcEgIkCFLh8S6rsNpB5WXcftSBMu/scNrGoDs5996VGCpAwThDvzSWTLauJP/cMuiPaog==" saltValue="+JGIl/mqrXsfslapMDcV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364</v>
      </c>
      <c r="DK2" s="1128"/>
      <c r="DL2" s="1128"/>
      <c r="DM2" s="1128"/>
      <c r="DN2" s="1128"/>
      <c r="DO2" s="1129"/>
      <c r="DP2" s="228"/>
      <c r="DQ2" s="1127" t="s">
        <v>365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368</v>
      </c>
      <c r="B5" s="1032"/>
      <c r="C5" s="1032"/>
      <c r="D5" s="1032"/>
      <c r="E5" s="1032"/>
      <c r="F5" s="1032"/>
      <c r="G5" s="1032"/>
      <c r="H5" s="1032"/>
      <c r="I5" s="1032"/>
      <c r="J5" s="1032"/>
      <c r="K5" s="1032"/>
      <c r="L5" s="1032"/>
      <c r="M5" s="1032"/>
      <c r="N5" s="1032"/>
      <c r="O5" s="1032"/>
      <c r="P5" s="1033"/>
      <c r="Q5" s="1037" t="s">
        <v>369</v>
      </c>
      <c r="R5" s="1038"/>
      <c r="S5" s="1038"/>
      <c r="T5" s="1038"/>
      <c r="U5" s="1039"/>
      <c r="V5" s="1037" t="s">
        <v>370</v>
      </c>
      <c r="W5" s="1038"/>
      <c r="X5" s="1038"/>
      <c r="Y5" s="1038"/>
      <c r="Z5" s="1039"/>
      <c r="AA5" s="1037" t="s">
        <v>371</v>
      </c>
      <c r="AB5" s="1038"/>
      <c r="AC5" s="1038"/>
      <c r="AD5" s="1038"/>
      <c r="AE5" s="1038"/>
      <c r="AF5" s="1130" t="s">
        <v>372</v>
      </c>
      <c r="AG5" s="1038"/>
      <c r="AH5" s="1038"/>
      <c r="AI5" s="1038"/>
      <c r="AJ5" s="1051"/>
      <c r="AK5" s="1038" t="s">
        <v>373</v>
      </c>
      <c r="AL5" s="1038"/>
      <c r="AM5" s="1038"/>
      <c r="AN5" s="1038"/>
      <c r="AO5" s="1039"/>
      <c r="AP5" s="1037" t="s">
        <v>374</v>
      </c>
      <c r="AQ5" s="1038"/>
      <c r="AR5" s="1038"/>
      <c r="AS5" s="1038"/>
      <c r="AT5" s="1039"/>
      <c r="AU5" s="1037" t="s">
        <v>375</v>
      </c>
      <c r="AV5" s="1038"/>
      <c r="AW5" s="1038"/>
      <c r="AX5" s="1038"/>
      <c r="AY5" s="1051"/>
      <c r="AZ5" s="232"/>
      <c r="BA5" s="232"/>
      <c r="BB5" s="232"/>
      <c r="BC5" s="232"/>
      <c r="BD5" s="232"/>
      <c r="BE5" s="233"/>
      <c r="BF5" s="233"/>
      <c r="BG5" s="233"/>
      <c r="BH5" s="233"/>
      <c r="BI5" s="233"/>
      <c r="BJ5" s="233"/>
      <c r="BK5" s="233"/>
      <c r="BL5" s="233"/>
      <c r="BM5" s="233"/>
      <c r="BN5" s="233"/>
      <c r="BO5" s="233"/>
      <c r="BP5" s="233"/>
      <c r="BQ5" s="1031" t="s">
        <v>376</v>
      </c>
      <c r="BR5" s="1032"/>
      <c r="BS5" s="1032"/>
      <c r="BT5" s="1032"/>
      <c r="BU5" s="1032"/>
      <c r="BV5" s="1032"/>
      <c r="BW5" s="1032"/>
      <c r="BX5" s="1032"/>
      <c r="BY5" s="1032"/>
      <c r="BZ5" s="1032"/>
      <c r="CA5" s="1032"/>
      <c r="CB5" s="1032"/>
      <c r="CC5" s="1032"/>
      <c r="CD5" s="1032"/>
      <c r="CE5" s="1032"/>
      <c r="CF5" s="1032"/>
      <c r="CG5" s="1033"/>
      <c r="CH5" s="1037" t="s">
        <v>377</v>
      </c>
      <c r="CI5" s="1038"/>
      <c r="CJ5" s="1038"/>
      <c r="CK5" s="1038"/>
      <c r="CL5" s="1039"/>
      <c r="CM5" s="1037" t="s">
        <v>378</v>
      </c>
      <c r="CN5" s="1038"/>
      <c r="CO5" s="1038"/>
      <c r="CP5" s="1038"/>
      <c r="CQ5" s="1039"/>
      <c r="CR5" s="1037" t="s">
        <v>379</v>
      </c>
      <c r="CS5" s="1038"/>
      <c r="CT5" s="1038"/>
      <c r="CU5" s="1038"/>
      <c r="CV5" s="1039"/>
      <c r="CW5" s="1037" t="s">
        <v>380</v>
      </c>
      <c r="CX5" s="1038"/>
      <c r="CY5" s="1038"/>
      <c r="CZ5" s="1038"/>
      <c r="DA5" s="1039"/>
      <c r="DB5" s="1037" t="s">
        <v>381</v>
      </c>
      <c r="DC5" s="1038"/>
      <c r="DD5" s="1038"/>
      <c r="DE5" s="1038"/>
      <c r="DF5" s="1039"/>
      <c r="DG5" s="1120" t="s">
        <v>382</v>
      </c>
      <c r="DH5" s="1121"/>
      <c r="DI5" s="1121"/>
      <c r="DJ5" s="1121"/>
      <c r="DK5" s="1122"/>
      <c r="DL5" s="1120" t="s">
        <v>383</v>
      </c>
      <c r="DM5" s="1121"/>
      <c r="DN5" s="1121"/>
      <c r="DO5" s="1121"/>
      <c r="DP5" s="1122"/>
      <c r="DQ5" s="1037" t="s">
        <v>384</v>
      </c>
      <c r="DR5" s="1038"/>
      <c r="DS5" s="1038"/>
      <c r="DT5" s="1038"/>
      <c r="DU5" s="1039"/>
      <c r="DV5" s="1037" t="s">
        <v>375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385</v>
      </c>
      <c r="C7" s="1084"/>
      <c r="D7" s="1084"/>
      <c r="E7" s="1084"/>
      <c r="F7" s="1084"/>
      <c r="G7" s="1084"/>
      <c r="H7" s="1084"/>
      <c r="I7" s="1084"/>
      <c r="J7" s="1084"/>
      <c r="K7" s="1084"/>
      <c r="L7" s="1084"/>
      <c r="M7" s="1084"/>
      <c r="N7" s="1084"/>
      <c r="O7" s="1084"/>
      <c r="P7" s="1085"/>
      <c r="Q7" s="1138">
        <v>5316</v>
      </c>
      <c r="R7" s="1139"/>
      <c r="S7" s="1139"/>
      <c r="T7" s="1139"/>
      <c r="U7" s="1139"/>
      <c r="V7" s="1139">
        <v>5188</v>
      </c>
      <c r="W7" s="1139"/>
      <c r="X7" s="1139"/>
      <c r="Y7" s="1139"/>
      <c r="Z7" s="1139"/>
      <c r="AA7" s="1139">
        <v>128</v>
      </c>
      <c r="AB7" s="1139"/>
      <c r="AC7" s="1139"/>
      <c r="AD7" s="1139"/>
      <c r="AE7" s="1140"/>
      <c r="AF7" s="1141">
        <v>75</v>
      </c>
      <c r="AG7" s="1142"/>
      <c r="AH7" s="1142"/>
      <c r="AI7" s="1142"/>
      <c r="AJ7" s="1143"/>
      <c r="AK7" s="1144"/>
      <c r="AL7" s="1145"/>
      <c r="AM7" s="1145"/>
      <c r="AN7" s="1145"/>
      <c r="AO7" s="1145"/>
      <c r="AP7" s="1145">
        <v>6017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386</v>
      </c>
      <c r="C8" s="1067"/>
      <c r="D8" s="1067"/>
      <c r="E8" s="1067"/>
      <c r="F8" s="1067"/>
      <c r="G8" s="1067"/>
      <c r="H8" s="1067"/>
      <c r="I8" s="1067"/>
      <c r="J8" s="1067"/>
      <c r="K8" s="1067"/>
      <c r="L8" s="1067"/>
      <c r="M8" s="1067"/>
      <c r="N8" s="1067"/>
      <c r="O8" s="1067"/>
      <c r="P8" s="1068"/>
      <c r="Q8" s="1074">
        <v>171</v>
      </c>
      <c r="R8" s="1075"/>
      <c r="S8" s="1075"/>
      <c r="T8" s="1075"/>
      <c r="U8" s="1075"/>
      <c r="V8" s="1075">
        <v>171</v>
      </c>
      <c r="W8" s="1075"/>
      <c r="X8" s="1075"/>
      <c r="Y8" s="1075"/>
      <c r="Z8" s="1075"/>
      <c r="AA8" s="1075">
        <v>0</v>
      </c>
      <c r="AB8" s="1075"/>
      <c r="AC8" s="1075"/>
      <c r="AD8" s="1075"/>
      <c r="AE8" s="1076"/>
      <c r="AF8" s="1071" t="s">
        <v>387</v>
      </c>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389</v>
      </c>
      <c r="B23" s="973" t="s">
        <v>390</v>
      </c>
      <c r="C23" s="974"/>
      <c r="D23" s="974"/>
      <c r="E23" s="974"/>
      <c r="F23" s="974"/>
      <c r="G23" s="974"/>
      <c r="H23" s="974"/>
      <c r="I23" s="974"/>
      <c r="J23" s="974"/>
      <c r="K23" s="974"/>
      <c r="L23" s="974"/>
      <c r="M23" s="974"/>
      <c r="N23" s="974"/>
      <c r="O23" s="974"/>
      <c r="P23" s="984"/>
      <c r="Q23" s="1103">
        <v>5487</v>
      </c>
      <c r="R23" s="1097"/>
      <c r="S23" s="1097"/>
      <c r="T23" s="1097"/>
      <c r="U23" s="1097"/>
      <c r="V23" s="1097">
        <v>5359</v>
      </c>
      <c r="W23" s="1097"/>
      <c r="X23" s="1097"/>
      <c r="Y23" s="1097"/>
      <c r="Z23" s="1097"/>
      <c r="AA23" s="1097">
        <v>128</v>
      </c>
      <c r="AB23" s="1097"/>
      <c r="AC23" s="1097"/>
      <c r="AD23" s="1097"/>
      <c r="AE23" s="1104"/>
      <c r="AF23" s="1105">
        <v>75</v>
      </c>
      <c r="AG23" s="1097"/>
      <c r="AH23" s="1097"/>
      <c r="AI23" s="1097"/>
      <c r="AJ23" s="1106"/>
      <c r="AK23" s="1107"/>
      <c r="AL23" s="1108"/>
      <c r="AM23" s="1108"/>
      <c r="AN23" s="1108"/>
      <c r="AO23" s="1108"/>
      <c r="AP23" s="1097">
        <v>6017</v>
      </c>
      <c r="AQ23" s="1097"/>
      <c r="AR23" s="1097"/>
      <c r="AS23" s="1097"/>
      <c r="AT23" s="1097"/>
      <c r="AU23" s="1098"/>
      <c r="AV23" s="1098"/>
      <c r="AW23" s="1098"/>
      <c r="AX23" s="1098"/>
      <c r="AY23" s="1099"/>
      <c r="AZ23" s="1100" t="s">
        <v>138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368</v>
      </c>
      <c r="B26" s="1032"/>
      <c r="C26" s="1032"/>
      <c r="D26" s="1032"/>
      <c r="E26" s="1032"/>
      <c r="F26" s="1032"/>
      <c r="G26" s="1032"/>
      <c r="H26" s="1032"/>
      <c r="I26" s="1032"/>
      <c r="J26" s="1032"/>
      <c r="K26" s="1032"/>
      <c r="L26" s="1032"/>
      <c r="M26" s="1032"/>
      <c r="N26" s="1032"/>
      <c r="O26" s="1032"/>
      <c r="P26" s="1033"/>
      <c r="Q26" s="1037" t="s">
        <v>393</v>
      </c>
      <c r="R26" s="1038"/>
      <c r="S26" s="1038"/>
      <c r="T26" s="1038"/>
      <c r="U26" s="1039"/>
      <c r="V26" s="1037" t="s">
        <v>394</v>
      </c>
      <c r="W26" s="1038"/>
      <c r="X26" s="1038"/>
      <c r="Y26" s="1038"/>
      <c r="Z26" s="1039"/>
      <c r="AA26" s="1037" t="s">
        <v>395</v>
      </c>
      <c r="AB26" s="1038"/>
      <c r="AC26" s="1038"/>
      <c r="AD26" s="1038"/>
      <c r="AE26" s="1038"/>
      <c r="AF26" s="1091" t="s">
        <v>396</v>
      </c>
      <c r="AG26" s="1044"/>
      <c r="AH26" s="1044"/>
      <c r="AI26" s="1044"/>
      <c r="AJ26" s="1092"/>
      <c r="AK26" s="1038" t="s">
        <v>397</v>
      </c>
      <c r="AL26" s="1038"/>
      <c r="AM26" s="1038"/>
      <c r="AN26" s="1038"/>
      <c r="AO26" s="1039"/>
      <c r="AP26" s="1037" t="s">
        <v>398</v>
      </c>
      <c r="AQ26" s="1038"/>
      <c r="AR26" s="1038"/>
      <c r="AS26" s="1038"/>
      <c r="AT26" s="1039"/>
      <c r="AU26" s="1037" t="s">
        <v>399</v>
      </c>
      <c r="AV26" s="1038"/>
      <c r="AW26" s="1038"/>
      <c r="AX26" s="1038"/>
      <c r="AY26" s="1039"/>
      <c r="AZ26" s="1037" t="s">
        <v>400</v>
      </c>
      <c r="BA26" s="1038"/>
      <c r="BB26" s="1038"/>
      <c r="BC26" s="1038"/>
      <c r="BD26" s="1039"/>
      <c r="BE26" s="1037" t="s">
        <v>375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401</v>
      </c>
      <c r="C28" s="1084"/>
      <c r="D28" s="1084"/>
      <c r="E28" s="1084"/>
      <c r="F28" s="1084"/>
      <c r="G28" s="1084"/>
      <c r="H28" s="1084"/>
      <c r="I28" s="1084"/>
      <c r="J28" s="1084"/>
      <c r="K28" s="1084"/>
      <c r="L28" s="1084"/>
      <c r="M28" s="1084"/>
      <c r="N28" s="1084"/>
      <c r="O28" s="1084"/>
      <c r="P28" s="1085"/>
      <c r="Q28" s="1086">
        <v>137</v>
      </c>
      <c r="R28" s="1087"/>
      <c r="S28" s="1087"/>
      <c r="T28" s="1087"/>
      <c r="U28" s="1087"/>
      <c r="V28" s="1087">
        <v>136</v>
      </c>
      <c r="W28" s="1087"/>
      <c r="X28" s="1087"/>
      <c r="Y28" s="1087"/>
      <c r="Z28" s="1087"/>
      <c r="AA28" s="1087">
        <v>0</v>
      </c>
      <c r="AB28" s="1087"/>
      <c r="AC28" s="1087"/>
      <c r="AD28" s="1087"/>
      <c r="AE28" s="1088"/>
      <c r="AF28" s="1089">
        <v>0</v>
      </c>
      <c r="AG28" s="1087"/>
      <c r="AH28" s="1087"/>
      <c r="AI28" s="1087"/>
      <c r="AJ28" s="1090"/>
      <c r="AK28" s="1078">
        <v>13</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402</v>
      </c>
      <c r="C29" s="1067"/>
      <c r="D29" s="1067"/>
      <c r="E29" s="1067"/>
      <c r="F29" s="1067"/>
      <c r="G29" s="1067"/>
      <c r="H29" s="1067"/>
      <c r="I29" s="1067"/>
      <c r="J29" s="1067"/>
      <c r="K29" s="1067"/>
      <c r="L29" s="1067"/>
      <c r="M29" s="1067"/>
      <c r="N29" s="1067"/>
      <c r="O29" s="1067"/>
      <c r="P29" s="1068"/>
      <c r="Q29" s="1074">
        <v>70</v>
      </c>
      <c r="R29" s="1075"/>
      <c r="S29" s="1075"/>
      <c r="T29" s="1075"/>
      <c r="U29" s="1075"/>
      <c r="V29" s="1075">
        <v>67</v>
      </c>
      <c r="W29" s="1075"/>
      <c r="X29" s="1075"/>
      <c r="Y29" s="1075"/>
      <c r="Z29" s="1075"/>
      <c r="AA29" s="1075">
        <v>3</v>
      </c>
      <c r="AB29" s="1075"/>
      <c r="AC29" s="1075"/>
      <c r="AD29" s="1075"/>
      <c r="AE29" s="1076"/>
      <c r="AF29" s="1071">
        <v>3</v>
      </c>
      <c r="AG29" s="1072"/>
      <c r="AH29" s="1072"/>
      <c r="AI29" s="1072"/>
      <c r="AJ29" s="1073"/>
      <c r="AK29" s="1016">
        <v>16</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403</v>
      </c>
      <c r="C30" s="1067"/>
      <c r="D30" s="1067"/>
      <c r="E30" s="1067"/>
      <c r="F30" s="1067"/>
      <c r="G30" s="1067"/>
      <c r="H30" s="1067"/>
      <c r="I30" s="1067"/>
      <c r="J30" s="1067"/>
      <c r="K30" s="1067"/>
      <c r="L30" s="1067"/>
      <c r="M30" s="1067"/>
      <c r="N30" s="1067"/>
      <c r="O30" s="1067"/>
      <c r="P30" s="1068"/>
      <c r="Q30" s="1074">
        <v>15</v>
      </c>
      <c r="R30" s="1075"/>
      <c r="S30" s="1075"/>
      <c r="T30" s="1075"/>
      <c r="U30" s="1075"/>
      <c r="V30" s="1075">
        <v>15</v>
      </c>
      <c r="W30" s="1075"/>
      <c r="X30" s="1075"/>
      <c r="Y30" s="1075"/>
      <c r="Z30" s="1075"/>
      <c r="AA30" s="1075">
        <v>0</v>
      </c>
      <c r="AB30" s="1075"/>
      <c r="AC30" s="1075"/>
      <c r="AD30" s="1075"/>
      <c r="AE30" s="1076"/>
      <c r="AF30" s="1071">
        <v>0</v>
      </c>
      <c r="AG30" s="1072"/>
      <c r="AH30" s="1072"/>
      <c r="AI30" s="1072"/>
      <c r="AJ30" s="1073"/>
      <c r="AK30" s="1016">
        <v>4</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404</v>
      </c>
      <c r="C31" s="1067"/>
      <c r="D31" s="1067"/>
      <c r="E31" s="1067"/>
      <c r="F31" s="1067"/>
      <c r="G31" s="1067"/>
      <c r="H31" s="1067"/>
      <c r="I31" s="1067"/>
      <c r="J31" s="1067"/>
      <c r="K31" s="1067"/>
      <c r="L31" s="1067"/>
      <c r="M31" s="1067"/>
      <c r="N31" s="1067"/>
      <c r="O31" s="1067"/>
      <c r="P31" s="1068"/>
      <c r="Q31" s="1074">
        <v>1423</v>
      </c>
      <c r="R31" s="1075"/>
      <c r="S31" s="1075"/>
      <c r="T31" s="1075"/>
      <c r="U31" s="1075"/>
      <c r="V31" s="1075">
        <v>1367</v>
      </c>
      <c r="W31" s="1075"/>
      <c r="X31" s="1075"/>
      <c r="Y31" s="1075"/>
      <c r="Z31" s="1075"/>
      <c r="AA31" s="1075">
        <v>57</v>
      </c>
      <c r="AB31" s="1075"/>
      <c r="AC31" s="1075"/>
      <c r="AD31" s="1075"/>
      <c r="AE31" s="1076"/>
      <c r="AF31" s="1071">
        <v>57</v>
      </c>
      <c r="AG31" s="1072"/>
      <c r="AH31" s="1072"/>
      <c r="AI31" s="1072"/>
      <c r="AJ31" s="1073"/>
      <c r="AK31" s="1016">
        <v>3</v>
      </c>
      <c r="AL31" s="1007"/>
      <c r="AM31" s="1007"/>
      <c r="AN31" s="1007"/>
      <c r="AO31" s="1007"/>
      <c r="AP31" s="1007">
        <v>1914</v>
      </c>
      <c r="AQ31" s="1007"/>
      <c r="AR31" s="1007"/>
      <c r="AS31" s="1007"/>
      <c r="AT31" s="1007"/>
      <c r="AU31" s="1007"/>
      <c r="AV31" s="1007"/>
      <c r="AW31" s="1007"/>
      <c r="AX31" s="1007"/>
      <c r="AY31" s="1007"/>
      <c r="AZ31" s="1077"/>
      <c r="BA31" s="1077"/>
      <c r="BB31" s="1077"/>
      <c r="BC31" s="1077"/>
      <c r="BD31" s="1077"/>
      <c r="BE31" s="1008" t="s">
        <v>405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406</v>
      </c>
      <c r="C32" s="1067"/>
      <c r="D32" s="1067"/>
      <c r="E32" s="1067"/>
      <c r="F32" s="1067"/>
      <c r="G32" s="1067"/>
      <c r="H32" s="1067"/>
      <c r="I32" s="1067"/>
      <c r="J32" s="1067"/>
      <c r="K32" s="1067"/>
      <c r="L32" s="1067"/>
      <c r="M32" s="1067"/>
      <c r="N32" s="1067"/>
      <c r="O32" s="1067"/>
      <c r="P32" s="1068"/>
      <c r="Q32" s="1074">
        <v>103</v>
      </c>
      <c r="R32" s="1075"/>
      <c r="S32" s="1075"/>
      <c r="T32" s="1075"/>
      <c r="U32" s="1075"/>
      <c r="V32" s="1075">
        <v>103</v>
      </c>
      <c r="W32" s="1075"/>
      <c r="X32" s="1075"/>
      <c r="Y32" s="1075"/>
      <c r="Z32" s="1075"/>
      <c r="AA32" s="1075">
        <v>0</v>
      </c>
      <c r="AB32" s="1075"/>
      <c r="AC32" s="1075"/>
      <c r="AD32" s="1075"/>
      <c r="AE32" s="1076"/>
      <c r="AF32" s="1071" t="s">
        <v>138</v>
      </c>
      <c r="AG32" s="1072"/>
      <c r="AH32" s="1072"/>
      <c r="AI32" s="1072"/>
      <c r="AJ32" s="1073"/>
      <c r="AK32" s="1016">
        <v>16</v>
      </c>
      <c r="AL32" s="1007"/>
      <c r="AM32" s="1007"/>
      <c r="AN32" s="1007"/>
      <c r="AO32" s="1007"/>
      <c r="AP32" s="1007">
        <v>315</v>
      </c>
      <c r="AQ32" s="1007"/>
      <c r="AR32" s="1007"/>
      <c r="AS32" s="1007"/>
      <c r="AT32" s="1007"/>
      <c r="AU32" s="1007"/>
      <c r="AV32" s="1007"/>
      <c r="AW32" s="1007"/>
      <c r="AX32" s="1007"/>
      <c r="AY32" s="1007"/>
      <c r="AZ32" s="1077"/>
      <c r="BA32" s="1077"/>
      <c r="BB32" s="1077"/>
      <c r="BC32" s="1077"/>
      <c r="BD32" s="1077"/>
      <c r="BE32" s="1008" t="s">
        <v>405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389</v>
      </c>
      <c r="B63" s="973" t="s">
        <v>408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60</v>
      </c>
      <c r="AG63" s="995"/>
      <c r="AH63" s="995"/>
      <c r="AI63" s="995"/>
      <c r="AJ63" s="1058"/>
      <c r="AK63" s="1059"/>
      <c r="AL63" s="999"/>
      <c r="AM63" s="999"/>
      <c r="AN63" s="999"/>
      <c r="AO63" s="999"/>
      <c r="AP63" s="995">
        <v>2229</v>
      </c>
      <c r="AQ63" s="995"/>
      <c r="AR63" s="995"/>
      <c r="AS63" s="995"/>
      <c r="AT63" s="995"/>
      <c r="AU63" s="995"/>
      <c r="AV63" s="995"/>
      <c r="AW63" s="995"/>
      <c r="AX63" s="995"/>
      <c r="AY63" s="995"/>
      <c r="AZ63" s="1053"/>
      <c r="BA63" s="1053"/>
      <c r="BB63" s="1053"/>
      <c r="BC63" s="1053"/>
      <c r="BD63" s="1053"/>
      <c r="BE63" s="996"/>
      <c r="BF63" s="996"/>
      <c r="BG63" s="996"/>
      <c r="BH63" s="996"/>
      <c r="BI63" s="997"/>
      <c r="BJ63" s="1054" t="s">
        <v>138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410</v>
      </c>
      <c r="B66" s="1032"/>
      <c r="C66" s="1032"/>
      <c r="D66" s="1032"/>
      <c r="E66" s="1032"/>
      <c r="F66" s="1032"/>
      <c r="G66" s="1032"/>
      <c r="H66" s="1032"/>
      <c r="I66" s="1032"/>
      <c r="J66" s="1032"/>
      <c r="K66" s="1032"/>
      <c r="L66" s="1032"/>
      <c r="M66" s="1032"/>
      <c r="N66" s="1032"/>
      <c r="O66" s="1032"/>
      <c r="P66" s="1033"/>
      <c r="Q66" s="1037" t="s">
        <v>411</v>
      </c>
      <c r="R66" s="1038"/>
      <c r="S66" s="1038"/>
      <c r="T66" s="1038"/>
      <c r="U66" s="1039"/>
      <c r="V66" s="1037" t="s">
        <v>394</v>
      </c>
      <c r="W66" s="1038"/>
      <c r="X66" s="1038"/>
      <c r="Y66" s="1038"/>
      <c r="Z66" s="1039"/>
      <c r="AA66" s="1037" t="s">
        <v>412</v>
      </c>
      <c r="AB66" s="1038"/>
      <c r="AC66" s="1038"/>
      <c r="AD66" s="1038"/>
      <c r="AE66" s="1039"/>
      <c r="AF66" s="1043" t="s">
        <v>413</v>
      </c>
      <c r="AG66" s="1044"/>
      <c r="AH66" s="1044"/>
      <c r="AI66" s="1044"/>
      <c r="AJ66" s="1045"/>
      <c r="AK66" s="1037" t="s">
        <v>414</v>
      </c>
      <c r="AL66" s="1032"/>
      <c r="AM66" s="1032"/>
      <c r="AN66" s="1032"/>
      <c r="AO66" s="1033"/>
      <c r="AP66" s="1037" t="s">
        <v>415</v>
      </c>
      <c r="AQ66" s="1038"/>
      <c r="AR66" s="1038"/>
      <c r="AS66" s="1038"/>
      <c r="AT66" s="1039"/>
      <c r="AU66" s="1037" t="s">
        <v>416</v>
      </c>
      <c r="AV66" s="1038"/>
      <c r="AW66" s="1038"/>
      <c r="AX66" s="1038"/>
      <c r="AY66" s="1039"/>
      <c r="AZ66" s="1037" t="s">
        <v>375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11751</v>
      </c>
      <c r="R68" s="1018"/>
      <c r="S68" s="1018"/>
      <c r="T68" s="1018"/>
      <c r="U68" s="1018"/>
      <c r="V68" s="1018">
        <v>11426</v>
      </c>
      <c r="W68" s="1018"/>
      <c r="X68" s="1018"/>
      <c r="Y68" s="1018"/>
      <c r="Z68" s="1018"/>
      <c r="AA68" s="1018">
        <v>325</v>
      </c>
      <c r="AB68" s="1018"/>
      <c r="AC68" s="1018"/>
      <c r="AD68" s="1018"/>
      <c r="AE68" s="1018"/>
      <c r="AF68" s="1018">
        <v>325</v>
      </c>
      <c r="AG68" s="1018"/>
      <c r="AH68" s="1018"/>
      <c r="AI68" s="1018"/>
      <c r="AJ68" s="1018"/>
      <c r="AK68" s="1018">
        <v>326</v>
      </c>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589</v>
      </c>
      <c r="C69" s="1011"/>
      <c r="D69" s="1011"/>
      <c r="E69" s="1011"/>
      <c r="F69" s="1011"/>
      <c r="G69" s="1011"/>
      <c r="H69" s="1011"/>
      <c r="I69" s="1011"/>
      <c r="J69" s="1011"/>
      <c r="K69" s="1011"/>
      <c r="L69" s="1011"/>
      <c r="M69" s="1011"/>
      <c r="N69" s="1011"/>
      <c r="O69" s="1011"/>
      <c r="P69" s="1012"/>
      <c r="Q69" s="1013">
        <v>84</v>
      </c>
      <c r="R69" s="1007"/>
      <c r="S69" s="1007"/>
      <c r="T69" s="1007"/>
      <c r="U69" s="1007"/>
      <c r="V69" s="1007">
        <v>79</v>
      </c>
      <c r="W69" s="1007"/>
      <c r="X69" s="1007"/>
      <c r="Y69" s="1007"/>
      <c r="Z69" s="1007"/>
      <c r="AA69" s="1007">
        <v>5</v>
      </c>
      <c r="AB69" s="1007"/>
      <c r="AC69" s="1007"/>
      <c r="AD69" s="1007"/>
      <c r="AE69" s="1007"/>
      <c r="AF69" s="1007">
        <v>5</v>
      </c>
      <c r="AG69" s="1007"/>
      <c r="AH69" s="1007"/>
      <c r="AI69" s="1007"/>
      <c r="AJ69" s="1007"/>
      <c r="AK69" s="1007">
        <v>5</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288382</v>
      </c>
      <c r="R70" s="1007"/>
      <c r="S70" s="1007"/>
      <c r="T70" s="1007"/>
      <c r="U70" s="1007"/>
      <c r="V70" s="1007">
        <v>283191</v>
      </c>
      <c r="W70" s="1007"/>
      <c r="X70" s="1007"/>
      <c r="Y70" s="1007"/>
      <c r="Z70" s="1007"/>
      <c r="AA70" s="1007">
        <v>5190</v>
      </c>
      <c r="AB70" s="1007"/>
      <c r="AC70" s="1007"/>
      <c r="AD70" s="1007"/>
      <c r="AE70" s="1007"/>
      <c r="AF70" s="1007">
        <v>5190</v>
      </c>
      <c r="AG70" s="1007"/>
      <c r="AH70" s="1007"/>
      <c r="AI70" s="1007"/>
      <c r="AJ70" s="1007"/>
      <c r="AK70" s="1007">
        <v>0</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389</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5520</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306</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306</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306</v>
      </c>
      <c r="DR109" s="932"/>
      <c r="DS109" s="932"/>
      <c r="DT109" s="932"/>
      <c r="DU109" s="933"/>
      <c r="DV109" s="934" t="s">
        <v>428</v>
      </c>
      <c r="DW109" s="932"/>
      <c r="DX109" s="932"/>
      <c r="DY109" s="932"/>
      <c r="DZ109" s="965"/>
    </row>
    <row r="110" spans="1:131" s="230" customFormat="1" ht="26.25" customHeight="1" x14ac:dyDescent="0.2">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434592</v>
      </c>
      <c r="AB110" s="925"/>
      <c r="AC110" s="925"/>
      <c r="AD110" s="925"/>
      <c r="AE110" s="926"/>
      <c r="AF110" s="927">
        <v>412710</v>
      </c>
      <c r="AG110" s="925"/>
      <c r="AH110" s="925"/>
      <c r="AI110" s="925"/>
      <c r="AJ110" s="926"/>
      <c r="AK110" s="927">
        <v>430342</v>
      </c>
      <c r="AL110" s="925"/>
      <c r="AM110" s="925"/>
      <c r="AN110" s="925"/>
      <c r="AO110" s="926"/>
      <c r="AP110" s="928">
        <v>36</v>
      </c>
      <c r="AQ110" s="929"/>
      <c r="AR110" s="929"/>
      <c r="AS110" s="929"/>
      <c r="AT110" s="930"/>
      <c r="AU110" s="966" t="s">
        <v>75</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5224705</v>
      </c>
      <c r="BR110" s="878"/>
      <c r="BS110" s="878"/>
      <c r="BT110" s="878"/>
      <c r="BU110" s="878"/>
      <c r="BV110" s="878">
        <v>5919230</v>
      </c>
      <c r="BW110" s="878"/>
      <c r="BX110" s="878"/>
      <c r="BY110" s="878"/>
      <c r="BZ110" s="878"/>
      <c r="CA110" s="878">
        <v>6017137</v>
      </c>
      <c r="CB110" s="878"/>
      <c r="CC110" s="878"/>
      <c r="CD110" s="878"/>
      <c r="CE110" s="878"/>
      <c r="CF110" s="902">
        <v>504</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387</v>
      </c>
      <c r="DH110" s="878"/>
      <c r="DI110" s="878"/>
      <c r="DJ110" s="878"/>
      <c r="DK110" s="878"/>
      <c r="DL110" s="878" t="s">
        <v>138</v>
      </c>
      <c r="DM110" s="878"/>
      <c r="DN110" s="878"/>
      <c r="DO110" s="878"/>
      <c r="DP110" s="878"/>
      <c r="DQ110" s="878" t="s">
        <v>138</v>
      </c>
      <c r="DR110" s="878"/>
      <c r="DS110" s="878"/>
      <c r="DT110" s="878"/>
      <c r="DU110" s="878"/>
      <c r="DV110" s="879" t="s">
        <v>387</v>
      </c>
      <c r="DW110" s="879"/>
      <c r="DX110" s="879"/>
      <c r="DY110" s="879"/>
      <c r="DZ110" s="880"/>
    </row>
    <row r="111" spans="1:131" s="230" customFormat="1" ht="26.25" customHeight="1" x14ac:dyDescent="0.2">
      <c r="A111" s="810" t="s">
        <v>434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387</v>
      </c>
      <c r="AB111" s="955"/>
      <c r="AC111" s="955"/>
      <c r="AD111" s="955"/>
      <c r="AE111" s="956"/>
      <c r="AF111" s="957" t="s">
        <v>435</v>
      </c>
      <c r="AG111" s="955"/>
      <c r="AH111" s="955"/>
      <c r="AI111" s="955"/>
      <c r="AJ111" s="956"/>
      <c r="AK111" s="957" t="s">
        <v>436</v>
      </c>
      <c r="AL111" s="955"/>
      <c r="AM111" s="955"/>
      <c r="AN111" s="955"/>
      <c r="AO111" s="956"/>
      <c r="AP111" s="958" t="s">
        <v>436</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436</v>
      </c>
      <c r="BR111" s="853"/>
      <c r="BS111" s="853"/>
      <c r="BT111" s="853"/>
      <c r="BU111" s="853"/>
      <c r="BV111" s="853" t="s">
        <v>387</v>
      </c>
      <c r="BW111" s="853"/>
      <c r="BX111" s="853"/>
      <c r="BY111" s="853"/>
      <c r="BZ111" s="853"/>
      <c r="CA111" s="853" t="s">
        <v>436</v>
      </c>
      <c r="CB111" s="853"/>
      <c r="CC111" s="853"/>
      <c r="CD111" s="853"/>
      <c r="CE111" s="853"/>
      <c r="CF111" s="911" t="s">
        <v>387</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138</v>
      </c>
      <c r="DH111" s="853"/>
      <c r="DI111" s="853"/>
      <c r="DJ111" s="853"/>
      <c r="DK111" s="853"/>
      <c r="DL111" s="853" t="s">
        <v>387</v>
      </c>
      <c r="DM111" s="853"/>
      <c r="DN111" s="853"/>
      <c r="DO111" s="853"/>
      <c r="DP111" s="853"/>
      <c r="DQ111" s="853" t="s">
        <v>436</v>
      </c>
      <c r="DR111" s="853"/>
      <c r="DS111" s="853"/>
      <c r="DT111" s="853"/>
      <c r="DU111" s="853"/>
      <c r="DV111" s="830" t="s">
        <v>436</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138</v>
      </c>
      <c r="AB112" s="816"/>
      <c r="AC112" s="816"/>
      <c r="AD112" s="816"/>
      <c r="AE112" s="817"/>
      <c r="AF112" s="818" t="s">
        <v>138</v>
      </c>
      <c r="AG112" s="816"/>
      <c r="AH112" s="816"/>
      <c r="AI112" s="816"/>
      <c r="AJ112" s="817"/>
      <c r="AK112" s="818" t="s">
        <v>436</v>
      </c>
      <c r="AL112" s="816"/>
      <c r="AM112" s="816"/>
      <c r="AN112" s="816"/>
      <c r="AO112" s="817"/>
      <c r="AP112" s="860" t="s">
        <v>138</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151446</v>
      </c>
      <c r="BR112" s="853"/>
      <c r="BS112" s="853"/>
      <c r="BT112" s="853"/>
      <c r="BU112" s="853"/>
      <c r="BV112" s="853">
        <v>348682</v>
      </c>
      <c r="BW112" s="853"/>
      <c r="BX112" s="853"/>
      <c r="BY112" s="853"/>
      <c r="BZ112" s="853"/>
      <c r="CA112" s="853">
        <v>248831</v>
      </c>
      <c r="CB112" s="853"/>
      <c r="CC112" s="853"/>
      <c r="CD112" s="853"/>
      <c r="CE112" s="853"/>
      <c r="CF112" s="911">
        <v>20.8</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138</v>
      </c>
      <c r="DH112" s="853"/>
      <c r="DI112" s="853"/>
      <c r="DJ112" s="853"/>
      <c r="DK112" s="853"/>
      <c r="DL112" s="853" t="s">
        <v>436</v>
      </c>
      <c r="DM112" s="853"/>
      <c r="DN112" s="853"/>
      <c r="DO112" s="853"/>
      <c r="DP112" s="853"/>
      <c r="DQ112" s="853" t="s">
        <v>435</v>
      </c>
      <c r="DR112" s="853"/>
      <c r="DS112" s="853"/>
      <c r="DT112" s="853"/>
      <c r="DU112" s="853"/>
      <c r="DV112" s="830" t="s">
        <v>436</v>
      </c>
      <c r="DW112" s="830"/>
      <c r="DX112" s="830"/>
      <c r="DY112" s="830"/>
      <c r="DZ112" s="831"/>
    </row>
    <row r="113" spans="1:130" s="230" customFormat="1" ht="26.25" customHeight="1" x14ac:dyDescent="0.2">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13506</v>
      </c>
      <c r="AB113" s="955"/>
      <c r="AC113" s="955"/>
      <c r="AD113" s="955"/>
      <c r="AE113" s="956"/>
      <c r="AF113" s="957">
        <v>34338</v>
      </c>
      <c r="AG113" s="955"/>
      <c r="AH113" s="955"/>
      <c r="AI113" s="955"/>
      <c r="AJ113" s="956"/>
      <c r="AK113" s="957">
        <v>37040</v>
      </c>
      <c r="AL113" s="955"/>
      <c r="AM113" s="955"/>
      <c r="AN113" s="955"/>
      <c r="AO113" s="956"/>
      <c r="AP113" s="958">
        <v>3.1</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138</v>
      </c>
      <c r="BR113" s="853"/>
      <c r="BS113" s="853"/>
      <c r="BT113" s="853"/>
      <c r="BU113" s="853"/>
      <c r="BV113" s="853" t="s">
        <v>138</v>
      </c>
      <c r="BW113" s="853"/>
      <c r="BX113" s="853"/>
      <c r="BY113" s="853"/>
      <c r="BZ113" s="853"/>
      <c r="CA113" s="853" t="s">
        <v>436</v>
      </c>
      <c r="CB113" s="853"/>
      <c r="CC113" s="853"/>
      <c r="CD113" s="853"/>
      <c r="CE113" s="853"/>
      <c r="CF113" s="911" t="s">
        <v>436</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436</v>
      </c>
      <c r="DH113" s="816"/>
      <c r="DI113" s="816"/>
      <c r="DJ113" s="816"/>
      <c r="DK113" s="817"/>
      <c r="DL113" s="818" t="s">
        <v>436</v>
      </c>
      <c r="DM113" s="816"/>
      <c r="DN113" s="816"/>
      <c r="DO113" s="816"/>
      <c r="DP113" s="817"/>
      <c r="DQ113" s="818" t="s">
        <v>436</v>
      </c>
      <c r="DR113" s="816"/>
      <c r="DS113" s="816"/>
      <c r="DT113" s="816"/>
      <c r="DU113" s="817"/>
      <c r="DV113" s="860" t="s">
        <v>138</v>
      </c>
      <c r="DW113" s="861"/>
      <c r="DX113" s="861"/>
      <c r="DY113" s="861"/>
      <c r="DZ113" s="862"/>
    </row>
    <row r="114" spans="1:130" s="230" customFormat="1" ht="26.25" customHeight="1" x14ac:dyDescent="0.2">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138</v>
      </c>
      <c r="AB114" s="816"/>
      <c r="AC114" s="816"/>
      <c r="AD114" s="816"/>
      <c r="AE114" s="817"/>
      <c r="AF114" s="818" t="s">
        <v>436</v>
      </c>
      <c r="AG114" s="816"/>
      <c r="AH114" s="816"/>
      <c r="AI114" s="816"/>
      <c r="AJ114" s="817"/>
      <c r="AK114" s="818" t="s">
        <v>436</v>
      </c>
      <c r="AL114" s="816"/>
      <c r="AM114" s="816"/>
      <c r="AN114" s="816"/>
      <c r="AO114" s="817"/>
      <c r="AP114" s="860" t="s">
        <v>436</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77538</v>
      </c>
      <c r="BR114" s="853"/>
      <c r="BS114" s="853"/>
      <c r="BT114" s="853"/>
      <c r="BU114" s="853"/>
      <c r="BV114" s="853">
        <v>59634</v>
      </c>
      <c r="BW114" s="853"/>
      <c r="BX114" s="853"/>
      <c r="BY114" s="853"/>
      <c r="BZ114" s="853"/>
      <c r="CA114" s="853">
        <v>52897</v>
      </c>
      <c r="CB114" s="853"/>
      <c r="CC114" s="853"/>
      <c r="CD114" s="853"/>
      <c r="CE114" s="853"/>
      <c r="CF114" s="911">
        <v>4.4000000000000004</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436</v>
      </c>
      <c r="DH114" s="816"/>
      <c r="DI114" s="816"/>
      <c r="DJ114" s="816"/>
      <c r="DK114" s="817"/>
      <c r="DL114" s="818" t="s">
        <v>436</v>
      </c>
      <c r="DM114" s="816"/>
      <c r="DN114" s="816"/>
      <c r="DO114" s="816"/>
      <c r="DP114" s="817"/>
      <c r="DQ114" s="818" t="s">
        <v>436</v>
      </c>
      <c r="DR114" s="816"/>
      <c r="DS114" s="816"/>
      <c r="DT114" s="816"/>
      <c r="DU114" s="817"/>
      <c r="DV114" s="860" t="s">
        <v>436</v>
      </c>
      <c r="DW114" s="861"/>
      <c r="DX114" s="861"/>
      <c r="DY114" s="861"/>
      <c r="DZ114" s="862"/>
    </row>
    <row r="115" spans="1:130" s="230" customFormat="1" ht="26.25" customHeight="1" x14ac:dyDescent="0.2">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436</v>
      </c>
      <c r="AB115" s="955"/>
      <c r="AC115" s="955"/>
      <c r="AD115" s="955"/>
      <c r="AE115" s="956"/>
      <c r="AF115" s="957" t="s">
        <v>138</v>
      </c>
      <c r="AG115" s="955"/>
      <c r="AH115" s="955"/>
      <c r="AI115" s="955"/>
      <c r="AJ115" s="956"/>
      <c r="AK115" s="957" t="s">
        <v>436</v>
      </c>
      <c r="AL115" s="955"/>
      <c r="AM115" s="955"/>
      <c r="AN115" s="955"/>
      <c r="AO115" s="956"/>
      <c r="AP115" s="958" t="s">
        <v>436</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138</v>
      </c>
      <c r="CB115" s="853"/>
      <c r="CC115" s="853"/>
      <c r="CD115" s="853"/>
      <c r="CE115" s="853"/>
      <c r="CF115" s="911" t="s">
        <v>436</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436</v>
      </c>
      <c r="DH115" s="816"/>
      <c r="DI115" s="816"/>
      <c r="DJ115" s="816"/>
      <c r="DK115" s="817"/>
      <c r="DL115" s="818" t="s">
        <v>436</v>
      </c>
      <c r="DM115" s="816"/>
      <c r="DN115" s="816"/>
      <c r="DO115" s="816"/>
      <c r="DP115" s="817"/>
      <c r="DQ115" s="818" t="s">
        <v>436</v>
      </c>
      <c r="DR115" s="816"/>
      <c r="DS115" s="816"/>
      <c r="DT115" s="816"/>
      <c r="DU115" s="817"/>
      <c r="DV115" s="860" t="s">
        <v>138</v>
      </c>
      <c r="DW115" s="861"/>
      <c r="DX115" s="861"/>
      <c r="DY115" s="861"/>
      <c r="DZ115" s="862"/>
    </row>
    <row r="116" spans="1:130" s="230" customFormat="1" ht="26.25" customHeight="1" x14ac:dyDescent="0.2">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436</v>
      </c>
      <c r="AB116" s="816"/>
      <c r="AC116" s="816"/>
      <c r="AD116" s="816"/>
      <c r="AE116" s="817"/>
      <c r="AF116" s="818" t="s">
        <v>436</v>
      </c>
      <c r="AG116" s="816"/>
      <c r="AH116" s="816"/>
      <c r="AI116" s="816"/>
      <c r="AJ116" s="817"/>
      <c r="AK116" s="818" t="s">
        <v>436</v>
      </c>
      <c r="AL116" s="816"/>
      <c r="AM116" s="816"/>
      <c r="AN116" s="816"/>
      <c r="AO116" s="817"/>
      <c r="AP116" s="860" t="s">
        <v>436</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436</v>
      </c>
      <c r="BR116" s="853"/>
      <c r="BS116" s="853"/>
      <c r="BT116" s="853"/>
      <c r="BU116" s="853"/>
      <c r="BV116" s="853" t="s">
        <v>435</v>
      </c>
      <c r="BW116" s="853"/>
      <c r="BX116" s="853"/>
      <c r="BY116" s="853"/>
      <c r="BZ116" s="853"/>
      <c r="CA116" s="853" t="s">
        <v>436</v>
      </c>
      <c r="CB116" s="853"/>
      <c r="CC116" s="853"/>
      <c r="CD116" s="853"/>
      <c r="CE116" s="853"/>
      <c r="CF116" s="911" t="s">
        <v>436</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138</v>
      </c>
      <c r="DH116" s="816"/>
      <c r="DI116" s="816"/>
      <c r="DJ116" s="816"/>
      <c r="DK116" s="817"/>
      <c r="DL116" s="818" t="s">
        <v>436</v>
      </c>
      <c r="DM116" s="816"/>
      <c r="DN116" s="816"/>
      <c r="DO116" s="816"/>
      <c r="DP116" s="817"/>
      <c r="DQ116" s="818" t="s">
        <v>435</v>
      </c>
      <c r="DR116" s="816"/>
      <c r="DS116" s="816"/>
      <c r="DT116" s="816"/>
      <c r="DU116" s="817"/>
      <c r="DV116" s="860" t="s">
        <v>436</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448098</v>
      </c>
      <c r="AB117" s="939"/>
      <c r="AC117" s="939"/>
      <c r="AD117" s="939"/>
      <c r="AE117" s="940"/>
      <c r="AF117" s="941">
        <v>447048</v>
      </c>
      <c r="AG117" s="939"/>
      <c r="AH117" s="939"/>
      <c r="AI117" s="939"/>
      <c r="AJ117" s="940"/>
      <c r="AK117" s="941">
        <v>467382</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138</v>
      </c>
      <c r="BR117" s="853"/>
      <c r="BS117" s="853"/>
      <c r="BT117" s="853"/>
      <c r="BU117" s="853"/>
      <c r="BV117" s="853" t="s">
        <v>435</v>
      </c>
      <c r="BW117" s="853"/>
      <c r="BX117" s="853"/>
      <c r="BY117" s="853"/>
      <c r="BZ117" s="853"/>
      <c r="CA117" s="853" t="s">
        <v>435</v>
      </c>
      <c r="CB117" s="853"/>
      <c r="CC117" s="853"/>
      <c r="CD117" s="853"/>
      <c r="CE117" s="853"/>
      <c r="CF117" s="911" t="s">
        <v>435</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435</v>
      </c>
      <c r="DH117" s="816"/>
      <c r="DI117" s="816"/>
      <c r="DJ117" s="816"/>
      <c r="DK117" s="817"/>
      <c r="DL117" s="818" t="s">
        <v>435</v>
      </c>
      <c r="DM117" s="816"/>
      <c r="DN117" s="816"/>
      <c r="DO117" s="816"/>
      <c r="DP117" s="817"/>
      <c r="DQ117" s="818" t="s">
        <v>435</v>
      </c>
      <c r="DR117" s="816"/>
      <c r="DS117" s="816"/>
      <c r="DT117" s="816"/>
      <c r="DU117" s="817"/>
      <c r="DV117" s="860" t="s">
        <v>435</v>
      </c>
      <c r="DW117" s="861"/>
      <c r="DX117" s="861"/>
      <c r="DY117" s="861"/>
      <c r="DZ117" s="862"/>
    </row>
    <row r="118" spans="1:130" s="230" customFormat="1" ht="26.25" customHeight="1" x14ac:dyDescent="0.2">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306</v>
      </c>
      <c r="AL118" s="932"/>
      <c r="AM118" s="932"/>
      <c r="AN118" s="932"/>
      <c r="AO118" s="933"/>
      <c r="AP118" s="935" t="s">
        <v>428</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459</v>
      </c>
      <c r="BR118" s="881"/>
      <c r="BS118" s="881"/>
      <c r="BT118" s="881"/>
      <c r="BU118" s="881"/>
      <c r="BV118" s="881" t="s">
        <v>460</v>
      </c>
      <c r="BW118" s="881"/>
      <c r="BX118" s="881"/>
      <c r="BY118" s="881"/>
      <c r="BZ118" s="881"/>
      <c r="CA118" s="881" t="s">
        <v>461</v>
      </c>
      <c r="CB118" s="881"/>
      <c r="CC118" s="881"/>
      <c r="CD118" s="881"/>
      <c r="CE118" s="881"/>
      <c r="CF118" s="911" t="s">
        <v>462</v>
      </c>
      <c r="CG118" s="912"/>
      <c r="CH118" s="912"/>
      <c r="CI118" s="912"/>
      <c r="CJ118" s="912"/>
      <c r="CK118" s="963"/>
      <c r="CL118" s="857"/>
      <c r="CM118" s="851"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464</v>
      </c>
      <c r="DH118" s="816"/>
      <c r="DI118" s="816"/>
      <c r="DJ118" s="816"/>
      <c r="DK118" s="817"/>
      <c r="DL118" s="818" t="s">
        <v>465</v>
      </c>
      <c r="DM118" s="816"/>
      <c r="DN118" s="816"/>
      <c r="DO118" s="816"/>
      <c r="DP118" s="817"/>
      <c r="DQ118" s="818" t="s">
        <v>466</v>
      </c>
      <c r="DR118" s="816"/>
      <c r="DS118" s="816"/>
      <c r="DT118" s="816"/>
      <c r="DU118" s="817"/>
      <c r="DV118" s="860" t="s">
        <v>467</v>
      </c>
      <c r="DW118" s="861"/>
      <c r="DX118" s="861"/>
      <c r="DY118" s="861"/>
      <c r="DZ118" s="862"/>
    </row>
    <row r="119" spans="1:130" s="230" customFormat="1" ht="26.25" customHeight="1" x14ac:dyDescent="0.2">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467</v>
      </c>
      <c r="AB119" s="925"/>
      <c r="AC119" s="925"/>
      <c r="AD119" s="925"/>
      <c r="AE119" s="926"/>
      <c r="AF119" s="927" t="s">
        <v>468</v>
      </c>
      <c r="AG119" s="925"/>
      <c r="AH119" s="925"/>
      <c r="AI119" s="925"/>
      <c r="AJ119" s="926"/>
      <c r="AK119" s="927" t="s">
        <v>469</v>
      </c>
      <c r="AL119" s="925"/>
      <c r="AM119" s="925"/>
      <c r="AN119" s="925"/>
      <c r="AO119" s="926"/>
      <c r="AP119" s="928" t="s">
        <v>462</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470</v>
      </c>
      <c r="BP119" s="914"/>
      <c r="BQ119" s="915">
        <v>5453689</v>
      </c>
      <c r="BR119" s="881"/>
      <c r="BS119" s="881"/>
      <c r="BT119" s="881"/>
      <c r="BU119" s="881"/>
      <c r="BV119" s="881">
        <v>6327546</v>
      </c>
      <c r="BW119" s="881"/>
      <c r="BX119" s="881"/>
      <c r="BY119" s="881"/>
      <c r="BZ119" s="881"/>
      <c r="CA119" s="881">
        <v>6318865</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465</v>
      </c>
      <c r="DH119" s="800"/>
      <c r="DI119" s="800"/>
      <c r="DJ119" s="800"/>
      <c r="DK119" s="801"/>
      <c r="DL119" s="802" t="s">
        <v>461</v>
      </c>
      <c r="DM119" s="800"/>
      <c r="DN119" s="800"/>
      <c r="DO119" s="800"/>
      <c r="DP119" s="801"/>
      <c r="DQ119" s="802" t="s">
        <v>472</v>
      </c>
      <c r="DR119" s="800"/>
      <c r="DS119" s="800"/>
      <c r="DT119" s="800"/>
      <c r="DU119" s="801"/>
      <c r="DV119" s="884" t="s">
        <v>473</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474</v>
      </c>
      <c r="AB120" s="816"/>
      <c r="AC120" s="816"/>
      <c r="AD120" s="816"/>
      <c r="AE120" s="817"/>
      <c r="AF120" s="818" t="s">
        <v>465</v>
      </c>
      <c r="AG120" s="816"/>
      <c r="AH120" s="816"/>
      <c r="AI120" s="816"/>
      <c r="AJ120" s="817"/>
      <c r="AK120" s="818" t="s">
        <v>475</v>
      </c>
      <c r="AL120" s="816"/>
      <c r="AM120" s="816"/>
      <c r="AN120" s="816"/>
      <c r="AO120" s="817"/>
      <c r="AP120" s="860" t="s">
        <v>466</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2885374</v>
      </c>
      <c r="BR120" s="878"/>
      <c r="BS120" s="878"/>
      <c r="BT120" s="878"/>
      <c r="BU120" s="878"/>
      <c r="BV120" s="878">
        <v>2825490</v>
      </c>
      <c r="BW120" s="878"/>
      <c r="BX120" s="878"/>
      <c r="BY120" s="878"/>
      <c r="BZ120" s="878"/>
      <c r="CA120" s="878">
        <v>2910805</v>
      </c>
      <c r="CB120" s="878"/>
      <c r="CC120" s="878"/>
      <c r="CD120" s="878"/>
      <c r="CE120" s="878"/>
      <c r="CF120" s="902">
        <v>243.8</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t="s">
        <v>475</v>
      </c>
      <c r="DH120" s="878"/>
      <c r="DI120" s="878"/>
      <c r="DJ120" s="878"/>
      <c r="DK120" s="878"/>
      <c r="DL120" s="878" t="s">
        <v>459</v>
      </c>
      <c r="DM120" s="878"/>
      <c r="DN120" s="878"/>
      <c r="DO120" s="878"/>
      <c r="DP120" s="878"/>
      <c r="DQ120" s="878" t="s">
        <v>474</v>
      </c>
      <c r="DR120" s="878"/>
      <c r="DS120" s="878"/>
      <c r="DT120" s="878"/>
      <c r="DU120" s="878"/>
      <c r="DV120" s="879" t="s">
        <v>469</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472</v>
      </c>
      <c r="AB121" s="816"/>
      <c r="AC121" s="816"/>
      <c r="AD121" s="816"/>
      <c r="AE121" s="817"/>
      <c r="AF121" s="818" t="s">
        <v>460</v>
      </c>
      <c r="AG121" s="816"/>
      <c r="AH121" s="816"/>
      <c r="AI121" s="816"/>
      <c r="AJ121" s="817"/>
      <c r="AK121" s="818" t="s">
        <v>474</v>
      </c>
      <c r="AL121" s="816"/>
      <c r="AM121" s="816"/>
      <c r="AN121" s="816"/>
      <c r="AO121" s="817"/>
      <c r="AP121" s="860" t="s">
        <v>465</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t="s">
        <v>462</v>
      </c>
      <c r="BR121" s="853"/>
      <c r="BS121" s="853"/>
      <c r="BT121" s="853"/>
      <c r="BU121" s="853"/>
      <c r="BV121" s="853" t="s">
        <v>459</v>
      </c>
      <c r="BW121" s="853"/>
      <c r="BX121" s="853"/>
      <c r="BY121" s="853"/>
      <c r="BZ121" s="853"/>
      <c r="CA121" s="853" t="s">
        <v>465</v>
      </c>
      <c r="CB121" s="853"/>
      <c r="CC121" s="853"/>
      <c r="CD121" s="853"/>
      <c r="CE121" s="853"/>
      <c r="CF121" s="911" t="s">
        <v>469</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141542</v>
      </c>
      <c r="DH121" s="853"/>
      <c r="DI121" s="853"/>
      <c r="DJ121" s="853"/>
      <c r="DK121" s="853"/>
      <c r="DL121" s="853">
        <v>282323</v>
      </c>
      <c r="DM121" s="853"/>
      <c r="DN121" s="853"/>
      <c r="DO121" s="853"/>
      <c r="DP121" s="853"/>
      <c r="DQ121" s="853" t="s">
        <v>460</v>
      </c>
      <c r="DR121" s="853"/>
      <c r="DS121" s="853"/>
      <c r="DT121" s="853"/>
      <c r="DU121" s="853"/>
      <c r="DV121" s="830" t="s">
        <v>483</v>
      </c>
      <c r="DW121" s="830"/>
      <c r="DX121" s="830"/>
      <c r="DY121" s="830"/>
      <c r="DZ121" s="831"/>
    </row>
    <row r="122" spans="1:130" s="230" customFormat="1" ht="26.25" customHeight="1" x14ac:dyDescent="0.2">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465</v>
      </c>
      <c r="AB122" s="816"/>
      <c r="AC122" s="816"/>
      <c r="AD122" s="816"/>
      <c r="AE122" s="817"/>
      <c r="AF122" s="818" t="s">
        <v>465</v>
      </c>
      <c r="AG122" s="816"/>
      <c r="AH122" s="816"/>
      <c r="AI122" s="816"/>
      <c r="AJ122" s="817"/>
      <c r="AK122" s="818" t="s">
        <v>483</v>
      </c>
      <c r="AL122" s="816"/>
      <c r="AM122" s="816"/>
      <c r="AN122" s="816"/>
      <c r="AO122" s="817"/>
      <c r="AP122" s="860" t="s">
        <v>465</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4364766</v>
      </c>
      <c r="BR122" s="881"/>
      <c r="BS122" s="881"/>
      <c r="BT122" s="881"/>
      <c r="BU122" s="881"/>
      <c r="BV122" s="881">
        <v>4526459</v>
      </c>
      <c r="BW122" s="881"/>
      <c r="BX122" s="881"/>
      <c r="BY122" s="881"/>
      <c r="BZ122" s="881"/>
      <c r="CA122" s="881">
        <v>4740986</v>
      </c>
      <c r="CB122" s="881"/>
      <c r="CC122" s="881"/>
      <c r="CD122" s="881"/>
      <c r="CE122" s="881"/>
      <c r="CF122" s="882">
        <v>397.1</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465</v>
      </c>
      <c r="DH122" s="853"/>
      <c r="DI122" s="853"/>
      <c r="DJ122" s="853"/>
      <c r="DK122" s="853"/>
      <c r="DL122" s="853" t="s">
        <v>459</v>
      </c>
      <c r="DM122" s="853"/>
      <c r="DN122" s="853"/>
      <c r="DO122" s="853"/>
      <c r="DP122" s="853"/>
      <c r="DQ122" s="853" t="s">
        <v>465</v>
      </c>
      <c r="DR122" s="853"/>
      <c r="DS122" s="853"/>
      <c r="DT122" s="853"/>
      <c r="DU122" s="853"/>
      <c r="DV122" s="830" t="s">
        <v>465</v>
      </c>
      <c r="DW122" s="830"/>
      <c r="DX122" s="830"/>
      <c r="DY122" s="830"/>
      <c r="DZ122" s="831"/>
    </row>
    <row r="123" spans="1:130" s="230" customFormat="1" ht="26.25" customHeight="1" x14ac:dyDescent="0.2">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465</v>
      </c>
      <c r="AB123" s="816"/>
      <c r="AC123" s="816"/>
      <c r="AD123" s="816"/>
      <c r="AE123" s="817"/>
      <c r="AF123" s="818" t="s">
        <v>465</v>
      </c>
      <c r="AG123" s="816"/>
      <c r="AH123" s="816"/>
      <c r="AI123" s="816"/>
      <c r="AJ123" s="817"/>
      <c r="AK123" s="818" t="s">
        <v>483</v>
      </c>
      <c r="AL123" s="816"/>
      <c r="AM123" s="816"/>
      <c r="AN123" s="816"/>
      <c r="AO123" s="817"/>
      <c r="AP123" s="860" t="s">
        <v>464</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486</v>
      </c>
      <c r="BP123" s="914"/>
      <c r="BQ123" s="868">
        <v>7250140</v>
      </c>
      <c r="BR123" s="869"/>
      <c r="BS123" s="869"/>
      <c r="BT123" s="869"/>
      <c r="BU123" s="869"/>
      <c r="BV123" s="869">
        <v>7351949</v>
      </c>
      <c r="BW123" s="869"/>
      <c r="BX123" s="869"/>
      <c r="BY123" s="869"/>
      <c r="BZ123" s="869"/>
      <c r="CA123" s="869">
        <v>7651791</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469</v>
      </c>
      <c r="DH123" s="816"/>
      <c r="DI123" s="816"/>
      <c r="DJ123" s="816"/>
      <c r="DK123" s="817"/>
      <c r="DL123" s="818" t="s">
        <v>459</v>
      </c>
      <c r="DM123" s="816"/>
      <c r="DN123" s="816"/>
      <c r="DO123" s="816"/>
      <c r="DP123" s="817"/>
      <c r="DQ123" s="818" t="s">
        <v>462</v>
      </c>
      <c r="DR123" s="816"/>
      <c r="DS123" s="816"/>
      <c r="DT123" s="816"/>
      <c r="DU123" s="817"/>
      <c r="DV123" s="860" t="s">
        <v>469</v>
      </c>
      <c r="DW123" s="861"/>
      <c r="DX123" s="861"/>
      <c r="DY123" s="861"/>
      <c r="DZ123" s="862"/>
    </row>
    <row r="124" spans="1:130" s="230" customFormat="1" ht="26.25" customHeight="1" thickBot="1" x14ac:dyDescent="0.25">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469</v>
      </c>
      <c r="AB124" s="816"/>
      <c r="AC124" s="816"/>
      <c r="AD124" s="816"/>
      <c r="AE124" s="817"/>
      <c r="AF124" s="818" t="s">
        <v>465</v>
      </c>
      <c r="AG124" s="816"/>
      <c r="AH124" s="816"/>
      <c r="AI124" s="816"/>
      <c r="AJ124" s="817"/>
      <c r="AK124" s="818" t="s">
        <v>459</v>
      </c>
      <c r="AL124" s="816"/>
      <c r="AM124" s="816"/>
      <c r="AN124" s="816"/>
      <c r="AO124" s="817"/>
      <c r="AP124" s="860" t="s">
        <v>462</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466</v>
      </c>
      <c r="BR124" s="867"/>
      <c r="BS124" s="867"/>
      <c r="BT124" s="867"/>
      <c r="BU124" s="867"/>
      <c r="BV124" s="867" t="s">
        <v>465</v>
      </c>
      <c r="BW124" s="867"/>
      <c r="BX124" s="867"/>
      <c r="BY124" s="867"/>
      <c r="BZ124" s="867"/>
      <c r="CA124" s="867" t="s">
        <v>469</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v>9904</v>
      </c>
      <c r="DH124" s="800"/>
      <c r="DI124" s="800"/>
      <c r="DJ124" s="800"/>
      <c r="DK124" s="801"/>
      <c r="DL124" s="802">
        <v>66359</v>
      </c>
      <c r="DM124" s="800"/>
      <c r="DN124" s="800"/>
      <c r="DO124" s="800"/>
      <c r="DP124" s="801"/>
      <c r="DQ124" s="802" t="s">
        <v>465</v>
      </c>
      <c r="DR124" s="800"/>
      <c r="DS124" s="800"/>
      <c r="DT124" s="800"/>
      <c r="DU124" s="801"/>
      <c r="DV124" s="884" t="s">
        <v>465</v>
      </c>
      <c r="DW124" s="885"/>
      <c r="DX124" s="885"/>
      <c r="DY124" s="885"/>
      <c r="DZ124" s="886"/>
    </row>
    <row r="125" spans="1:130" s="230" customFormat="1" ht="26.25" customHeight="1" x14ac:dyDescent="0.2">
      <c r="A125" s="856"/>
      <c r="B125" s="857"/>
      <c r="C125" s="851"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459</v>
      </c>
      <c r="AB125" s="816"/>
      <c r="AC125" s="816"/>
      <c r="AD125" s="816"/>
      <c r="AE125" s="817"/>
      <c r="AF125" s="818" t="s">
        <v>475</v>
      </c>
      <c r="AG125" s="816"/>
      <c r="AH125" s="816"/>
      <c r="AI125" s="816"/>
      <c r="AJ125" s="817"/>
      <c r="AK125" s="818" t="s">
        <v>459</v>
      </c>
      <c r="AL125" s="816"/>
      <c r="AM125" s="816"/>
      <c r="AN125" s="816"/>
      <c r="AO125" s="817"/>
      <c r="AP125" s="860" t="s">
        <v>459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465</v>
      </c>
      <c r="DH125" s="878"/>
      <c r="DI125" s="878"/>
      <c r="DJ125" s="878"/>
      <c r="DK125" s="878"/>
      <c r="DL125" s="878" t="s">
        <v>459</v>
      </c>
      <c r="DM125" s="878"/>
      <c r="DN125" s="878"/>
      <c r="DO125" s="878"/>
      <c r="DP125" s="878"/>
      <c r="DQ125" s="878" t="s">
        <v>459</v>
      </c>
      <c r="DR125" s="878"/>
      <c r="DS125" s="878"/>
      <c r="DT125" s="878"/>
      <c r="DU125" s="878"/>
      <c r="DV125" s="879" t="s">
        <v>466</v>
      </c>
      <c r="DW125" s="879"/>
      <c r="DX125" s="879"/>
      <c r="DY125" s="879"/>
      <c r="DZ125" s="880"/>
    </row>
    <row r="126" spans="1:130" s="230" customFormat="1" ht="26.25" customHeight="1" thickBot="1" x14ac:dyDescent="0.25">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472</v>
      </c>
      <c r="AB126" s="816"/>
      <c r="AC126" s="816"/>
      <c r="AD126" s="816"/>
      <c r="AE126" s="817"/>
      <c r="AF126" s="818" t="s">
        <v>465</v>
      </c>
      <c r="AG126" s="816"/>
      <c r="AH126" s="816"/>
      <c r="AI126" s="816"/>
      <c r="AJ126" s="817"/>
      <c r="AK126" s="818" t="s">
        <v>474</v>
      </c>
      <c r="AL126" s="816"/>
      <c r="AM126" s="816"/>
      <c r="AN126" s="816"/>
      <c r="AO126" s="817"/>
      <c r="AP126" s="860" t="s">
        <v>465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462</v>
      </c>
      <c r="DH126" s="853"/>
      <c r="DI126" s="853"/>
      <c r="DJ126" s="853"/>
      <c r="DK126" s="853"/>
      <c r="DL126" s="853" t="s">
        <v>465</v>
      </c>
      <c r="DM126" s="853"/>
      <c r="DN126" s="853"/>
      <c r="DO126" s="853"/>
      <c r="DP126" s="853"/>
      <c r="DQ126" s="853" t="s">
        <v>469</v>
      </c>
      <c r="DR126" s="853"/>
      <c r="DS126" s="853"/>
      <c r="DT126" s="853"/>
      <c r="DU126" s="853"/>
      <c r="DV126" s="830" t="s">
        <v>465</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459</v>
      </c>
      <c r="AB127" s="816"/>
      <c r="AC127" s="816"/>
      <c r="AD127" s="816"/>
      <c r="AE127" s="817"/>
      <c r="AF127" s="818" t="s">
        <v>465</v>
      </c>
      <c r="AG127" s="816"/>
      <c r="AH127" s="816"/>
      <c r="AI127" s="816"/>
      <c r="AJ127" s="817"/>
      <c r="AK127" s="818" t="s">
        <v>475</v>
      </c>
      <c r="AL127" s="816"/>
      <c r="AM127" s="816"/>
      <c r="AN127" s="816"/>
      <c r="AO127" s="817"/>
      <c r="AP127" s="860" t="s">
        <v>461</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459</v>
      </c>
      <c r="DH127" s="853"/>
      <c r="DI127" s="853"/>
      <c r="DJ127" s="853"/>
      <c r="DK127" s="853"/>
      <c r="DL127" s="853" t="s">
        <v>475</v>
      </c>
      <c r="DM127" s="853"/>
      <c r="DN127" s="853"/>
      <c r="DO127" s="853"/>
      <c r="DP127" s="853"/>
      <c r="DQ127" s="853" t="s">
        <v>459</v>
      </c>
      <c r="DR127" s="853"/>
      <c r="DS127" s="853"/>
      <c r="DT127" s="853"/>
      <c r="DU127" s="853"/>
      <c r="DV127" s="830" t="s">
        <v>461</v>
      </c>
      <c r="DW127" s="830"/>
      <c r="DX127" s="830"/>
      <c r="DY127" s="830"/>
      <c r="DZ127" s="831"/>
    </row>
    <row r="128" spans="1:130" s="230" customFormat="1" ht="26.25" customHeight="1" thickBot="1" x14ac:dyDescent="0.25">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t="s">
        <v>459</v>
      </c>
      <c r="AB128" s="837"/>
      <c r="AC128" s="837"/>
      <c r="AD128" s="837"/>
      <c r="AE128" s="838"/>
      <c r="AF128" s="839" t="s">
        <v>465</v>
      </c>
      <c r="AG128" s="837"/>
      <c r="AH128" s="837"/>
      <c r="AI128" s="837"/>
      <c r="AJ128" s="838"/>
      <c r="AK128" s="839" t="s">
        <v>483</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502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468</v>
      </c>
      <c r="DH128" s="827"/>
      <c r="DI128" s="827"/>
      <c r="DJ128" s="827"/>
      <c r="DK128" s="827"/>
      <c r="DL128" s="827" t="s">
        <v>469</v>
      </c>
      <c r="DM128" s="827"/>
      <c r="DN128" s="827"/>
      <c r="DO128" s="827"/>
      <c r="DP128" s="827"/>
      <c r="DQ128" s="827" t="s">
        <v>475</v>
      </c>
      <c r="DR128" s="827"/>
      <c r="DS128" s="827"/>
      <c r="DT128" s="827"/>
      <c r="DU128" s="827"/>
      <c r="DV128" s="828" t="s">
        <v>475</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1437275</v>
      </c>
      <c r="AB129" s="816"/>
      <c r="AC129" s="816"/>
      <c r="AD129" s="816"/>
      <c r="AE129" s="817"/>
      <c r="AF129" s="818">
        <v>1638011</v>
      </c>
      <c r="AG129" s="816"/>
      <c r="AH129" s="816"/>
      <c r="AI129" s="816"/>
      <c r="AJ129" s="817"/>
      <c r="AK129" s="818">
        <v>1639749</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469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347906</v>
      </c>
      <c r="AB130" s="816"/>
      <c r="AC130" s="816"/>
      <c r="AD130" s="816"/>
      <c r="AE130" s="817"/>
      <c r="AF130" s="818">
        <v>428548</v>
      </c>
      <c r="AG130" s="816"/>
      <c r="AH130" s="816"/>
      <c r="AI130" s="816"/>
      <c r="AJ130" s="817"/>
      <c r="AK130" s="818">
        <v>445942</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4.0999999999999996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1089369</v>
      </c>
      <c r="AB131" s="800"/>
      <c r="AC131" s="800"/>
      <c r="AD131" s="800"/>
      <c r="AE131" s="801"/>
      <c r="AF131" s="802">
        <v>1209463</v>
      </c>
      <c r="AG131" s="800"/>
      <c r="AH131" s="800"/>
      <c r="AI131" s="800"/>
      <c r="AJ131" s="801"/>
      <c r="AK131" s="802">
        <v>1193807</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469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9.1972508860000008</v>
      </c>
      <c r="AB132" s="781"/>
      <c r="AC132" s="781"/>
      <c r="AD132" s="781"/>
      <c r="AE132" s="782"/>
      <c r="AF132" s="783">
        <v>1.5296044609999999</v>
      </c>
      <c r="AG132" s="781"/>
      <c r="AH132" s="781"/>
      <c r="AI132" s="781"/>
      <c r="AJ132" s="782"/>
      <c r="AK132" s="783">
        <v>1.7959351889999999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10.1</v>
      </c>
      <c r="AB133" s="760"/>
      <c r="AC133" s="760"/>
      <c r="AD133" s="760"/>
      <c r="AE133" s="761"/>
      <c r="AF133" s="759">
        <v>6.5</v>
      </c>
      <c r="AG133" s="760"/>
      <c r="AH133" s="760"/>
      <c r="AI133" s="760"/>
      <c r="AJ133" s="761"/>
      <c r="AK133" s="759">
        <v>4.0999999999999996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LJ40SITY7xWjld9mPk2PTla9TgbuE5wT0cGQGv/01+RYX+nRCKO6SaK+lvNhHwuGo6wn2DX4S1LYgi4BAvhQ==" saltValue="lrMBYfcUmCuSOH4CX+9s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itIOYf7PN5ybWceIrHuNfpgmHrD8FUq3PAODtGE/1Q/XgDUrorskKvbIL/BWFsBFgzz/3HwjMO78F5VzFQI/A==" saltValue="/uwf6WewCj2TpF6ft/WG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ss7fuCMTs7D+9tvLEdSfcG2kBIP0HMBPMnN9w5YjQED99EnEZDtnNR5kPxAU3PeK+hpBqNepIA9VSdBF1k4IA==" saltValue="RxGfu1uxcyu6H1GFGErfbA=="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588670</v>
      </c>
      <c r="AP9" s="281">
        <v>895997</v>
      </c>
      <c r="AQ9" s="282">
        <v>255467</v>
      </c>
      <c r="AR9" s="283">
        <v>250.7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2004</v>
      </c>
      <c r="AP10" s="284">
        <v>3050</v>
      </c>
      <c r="AQ10" s="285">
        <v>29275</v>
      </c>
      <c r="AR10" s="286">
        <v>-89.6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v>3959</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t="s">
        <v>525</v>
      </c>
      <c r="AP13" s="284" t="s">
        <v>525</v>
      </c>
      <c r="AQ13" s="285">
        <v>9349</v>
      </c>
      <c r="AR13" s="286" t="s">
        <v>525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28100</v>
      </c>
      <c r="AP14" s="284">
        <v>42770</v>
      </c>
      <c r="AQ14" s="285">
        <v>4659</v>
      </c>
      <c r="AR14" s="286">
        <v>818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-34530</v>
      </c>
      <c r="AP15" s="284">
        <v>-52557</v>
      </c>
      <c r="AQ15" s="285">
        <v>-18111</v>
      </c>
      <c r="AR15" s="286">
        <v>190.2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584244</v>
      </c>
      <c r="AP16" s="284">
        <v>889260</v>
      </c>
      <c r="AQ16" s="285">
        <v>284598</v>
      </c>
      <c r="AR16" s="286">
        <v>212.5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68.489999999999995</v>
      </c>
      <c r="AP21" s="298">
        <v>25.07</v>
      </c>
      <c r="AQ21" s="299">
        <v>43.42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93.2</v>
      </c>
      <c r="AP22" s="303">
        <v>94.5</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430342</v>
      </c>
      <c r="AP32" s="312">
        <v>655011</v>
      </c>
      <c r="AQ32" s="313">
        <v>156764</v>
      </c>
      <c r="AR32" s="314">
        <v>317.8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525</v>
      </c>
      <c r="AP34" s="312" t="s">
        <v>525</v>
      </c>
      <c r="AQ34" s="313" t="s">
        <v>525</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37040</v>
      </c>
      <c r="AP35" s="312">
        <v>56377</v>
      </c>
      <c r="AQ35" s="313">
        <v>30923</v>
      </c>
      <c r="AR35" s="314">
        <v>82.3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t="s">
        <v>525</v>
      </c>
      <c r="AP36" s="312" t="s">
        <v>525</v>
      </c>
      <c r="AQ36" s="313">
        <v>4657</v>
      </c>
      <c r="AR36" s="314" t="s">
        <v>525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t="s">
        <v>525</v>
      </c>
      <c r="AP37" s="312" t="s">
        <v>525</v>
      </c>
      <c r="AQ37" s="313">
        <v>888</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t="s">
        <v>525</v>
      </c>
      <c r="AP38" s="315" t="s">
        <v>525</v>
      </c>
      <c r="AQ38" s="316">
        <v>21</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t="s">
        <v>525</v>
      </c>
      <c r="AP39" s="312" t="s">
        <v>525</v>
      </c>
      <c r="AQ39" s="313">
        <v>-6724</v>
      </c>
      <c r="AR39" s="314" t="s">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-445942</v>
      </c>
      <c r="AP40" s="312">
        <v>-678755</v>
      </c>
      <c r="AQ40" s="313">
        <v>-136123</v>
      </c>
      <c r="AR40" s="314">
        <v>398.6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21440</v>
      </c>
      <c r="AP41" s="312">
        <v>32633</v>
      </c>
      <c r="AQ41" s="313">
        <v>50405</v>
      </c>
      <c r="AR41" s="314">
        <v>-35.299999999999997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1906210</v>
      </c>
      <c r="AN51" s="334">
        <v>2766633</v>
      </c>
      <c r="AO51" s="335">
        <v>11.1</v>
      </c>
      <c r="AP51" s="336">
        <v>271581</v>
      </c>
      <c r="AQ51" s="337">
        <v>-6.7</v>
      </c>
      <c r="AR51" s="338">
        <v>17.8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465985</v>
      </c>
      <c r="AN52" s="342">
        <v>676321</v>
      </c>
      <c r="AO52" s="343">
        <v>-6.3</v>
      </c>
      <c r="AP52" s="344">
        <v>117844</v>
      </c>
      <c r="AQ52" s="345">
        <v>-1</v>
      </c>
      <c r="AR52" s="346">
        <v>-5.3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2901130</v>
      </c>
      <c r="AN53" s="334">
        <v>4260103</v>
      </c>
      <c r="AO53" s="335">
        <v>54</v>
      </c>
      <c r="AP53" s="336">
        <v>268375</v>
      </c>
      <c r="AQ53" s="337">
        <v>-1.2</v>
      </c>
      <c r="AR53" s="338">
        <v>55.2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730287</v>
      </c>
      <c r="AN54" s="342">
        <v>1072374</v>
      </c>
      <c r="AO54" s="343">
        <v>58.6</v>
      </c>
      <c r="AP54" s="344">
        <v>119602</v>
      </c>
      <c r="AQ54" s="345">
        <v>1.5</v>
      </c>
      <c r="AR54" s="346">
        <v>57.1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2927796</v>
      </c>
      <c r="AN55" s="334">
        <v>4280404</v>
      </c>
      <c r="AO55" s="335">
        <v>0.5</v>
      </c>
      <c r="AP55" s="336">
        <v>301035</v>
      </c>
      <c r="AQ55" s="337">
        <v>12.2</v>
      </c>
      <c r="AR55" s="338">
        <v>-11.7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505700</v>
      </c>
      <c r="AN56" s="342">
        <v>739327</v>
      </c>
      <c r="AO56" s="343">
        <v>-31.1</v>
      </c>
      <c r="AP56" s="344">
        <v>154376</v>
      </c>
      <c r="AQ56" s="345">
        <v>29.1</v>
      </c>
      <c r="AR56" s="346">
        <v>-60.2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3073261</v>
      </c>
      <c r="AN57" s="334">
        <v>4512865</v>
      </c>
      <c r="AO57" s="335">
        <v>5.4</v>
      </c>
      <c r="AP57" s="336">
        <v>362690</v>
      </c>
      <c r="AQ57" s="337">
        <v>20.5</v>
      </c>
      <c r="AR57" s="338">
        <v>-15.1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620631</v>
      </c>
      <c r="AN58" s="342">
        <v>911352</v>
      </c>
      <c r="AO58" s="343">
        <v>23.3</v>
      </c>
      <c r="AP58" s="344">
        <v>172580</v>
      </c>
      <c r="AQ58" s="345">
        <v>11.8</v>
      </c>
      <c r="AR58" s="346">
        <v>11.5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2216853</v>
      </c>
      <c r="AN59" s="334">
        <v>3374205</v>
      </c>
      <c r="AO59" s="335">
        <v>-25.2</v>
      </c>
      <c r="AP59" s="336">
        <v>296093</v>
      </c>
      <c r="AQ59" s="337">
        <v>-18.399999999999999</v>
      </c>
      <c r="AR59" s="338">
        <v>-6.8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465130</v>
      </c>
      <c r="AN60" s="342">
        <v>707960</v>
      </c>
      <c r="AO60" s="343">
        <v>-22.3</v>
      </c>
      <c r="AP60" s="344">
        <v>140545</v>
      </c>
      <c r="AQ60" s="345">
        <v>-18.600000000000001</v>
      </c>
      <c r="AR60" s="346">
        <v>-3.7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2605050</v>
      </c>
      <c r="AN61" s="349">
        <v>3838842</v>
      </c>
      <c r="AO61" s="350">
        <v>9.1999999999999993</v>
      </c>
      <c r="AP61" s="351">
        <v>299955</v>
      </c>
      <c r="AQ61" s="352">
        <v>1.3</v>
      </c>
      <c r="AR61" s="338">
        <v>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557547</v>
      </c>
      <c r="AN62" s="342">
        <v>821467</v>
      </c>
      <c r="AO62" s="343">
        <v>4.4000000000000004</v>
      </c>
      <c r="AP62" s="344">
        <v>140989</v>
      </c>
      <c r="AQ62" s="345">
        <v>4.5999999999999996</v>
      </c>
      <c r="AR62" s="346">
        <v>-0.2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GHFJaySgwk0Z4oVX9Hu3GVZjL2DSs2uM6NROUBD+sBOGGzYOo8MBOvQibqBHnMUJtQJxcCMr9L0cDILBQ5J7w==" saltValue="8cLBKoiA2A5agdT4FQ98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geHVDyVly0+Z7VbFW4n7Bk1t9RAzn2rGTAdPlvqc1xDxL3G4tMniPn91SVVMi8Tx158leD94SoT77fMLaxripA==" saltValue="pg46HXrOs+X9odiRNCj3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a41WBClfLxn9JsfO6OZtLnzr2u8cmpbTLqzRBTp7lcwM0y5Z1NWlYrxNdbYAifsAshrYSLqMOR6XrdEd3bCbFg==" saltValue="UUBhIqtW38I8zBJ0wWjk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46.01</v>
      </c>
      <c r="G47" s="12">
        <v>46.83</v>
      </c>
      <c r="H47" s="12">
        <v>44.51</v>
      </c>
      <c r="I47" s="12">
        <v>46.16</v>
      </c>
      <c r="J47" s="13">
        <v>45.96</v>
      </c>
    </row>
    <row r="48" spans="2:10" ht="57.75" customHeight="1" x14ac:dyDescent="0.2">
      <c r="B48" s="14"/>
      <c r="C48" s="1177" t="s">
        <v>4</v>
      </c>
      <c r="D48" s="1177"/>
      <c r="E48" s="1178"/>
      <c r="F48" s="15">
        <v>2.92</v>
      </c>
      <c r="G48" s="16">
        <v>5.82</v>
      </c>
      <c r="H48" s="16">
        <v>4.8600000000000003</v>
      </c>
      <c r="I48" s="16">
        <v>4.0199999999999996</v>
      </c>
      <c r="J48" s="17">
        <v>4.5999999999999996</v>
      </c>
    </row>
    <row r="49" spans="2:10" ht="57.75" customHeight="1" thickBot="1" x14ac:dyDescent="0.25">
      <c r="B49" s="18"/>
      <c r="C49" s="1179" t="s">
        <v>5</v>
      </c>
      <c r="D49" s="1179"/>
      <c r="E49" s="1180"/>
      <c r="F49" s="19" t="s">
        <v>572</v>
      </c>
      <c r="G49" s="20">
        <v>2.96</v>
      </c>
      <c r="H49" s="20" t="s">
        <v>573</v>
      </c>
      <c r="I49" s="20">
        <v>4.7300000000000004</v>
      </c>
      <c r="J49" s="21">
        <v>7.49</v>
      </c>
    </row>
    <row r="50" spans="2:10" ht="13" x14ac:dyDescent="0.2"/>
  </sheetData>
  <sheetProtection algorithmName="SHA-512" hashValue="CoVLI3pkch7g3EfpoEmre9ssSI+z+P2v8/pJ7sRLka8y4hoZ9CfKnymgxZAVmgQwC1CPqWf5UnTmIq7rLa590A==" saltValue="NYVfTXuBsq5llyNw1ncR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574</v>
      </c>
      <c r="D34" s="1187"/>
      <c r="E34" s="1188"/>
      <c r="F34" s="32">
        <v>2.91</v>
      </c>
      <c r="G34" s="33">
        <v>5.81</v>
      </c>
      <c r="H34" s="33">
        <v>4.8600000000000003</v>
      </c>
      <c r="I34" s="33">
        <v>4.0199999999999996</v>
      </c>
      <c r="J34" s="34">
        <v>4.5999999999999996</v>
      </c>
      <c r="K34" s="22"/>
      <c r="L34" s="22"/>
      <c r="M34" s="22"/>
      <c r="N34" s="22"/>
      <c r="O34" s="22"/>
      <c r="P34" s="22"/>
    </row>
    <row r="35" spans="1:16" ht="39" customHeight="1" x14ac:dyDescent="0.2">
      <c r="A35" s="22"/>
      <c r="B35" s="35"/>
      <c r="C35" s="1181" t="s">
        <v>575</v>
      </c>
      <c r="D35" s="1182"/>
      <c r="E35" s="1183"/>
      <c r="F35" s="36">
        <v>19.54</v>
      </c>
      <c r="G35" s="37">
        <v>11.61</v>
      </c>
      <c r="H35" s="37">
        <v>0.79</v>
      </c>
      <c r="I35" s="37">
        <v>5.34</v>
      </c>
      <c r="J35" s="38">
        <v>3.46</v>
      </c>
      <c r="K35" s="22"/>
      <c r="L35" s="22"/>
      <c r="M35" s="22"/>
      <c r="N35" s="22"/>
      <c r="O35" s="22"/>
      <c r="P35" s="22"/>
    </row>
    <row r="36" spans="1:16" ht="39" customHeight="1" x14ac:dyDescent="0.2">
      <c r="A36" s="22"/>
      <c r="B36" s="35"/>
      <c r="C36" s="1181" t="s">
        <v>576</v>
      </c>
      <c r="D36" s="1182"/>
      <c r="E36" s="1183"/>
      <c r="F36" s="36">
        <v>0.46</v>
      </c>
      <c r="G36" s="37">
        <v>0.5</v>
      </c>
      <c r="H36" s="37">
        <v>0.71</v>
      </c>
      <c r="I36" s="37">
        <v>0.52</v>
      </c>
      <c r="J36" s="38">
        <v>0.17</v>
      </c>
      <c r="K36" s="22"/>
      <c r="L36" s="22"/>
      <c r="M36" s="22"/>
      <c r="N36" s="22"/>
      <c r="O36" s="22"/>
      <c r="P36" s="22"/>
    </row>
    <row r="37" spans="1:16" ht="39" customHeight="1" x14ac:dyDescent="0.2">
      <c r="A37" s="22"/>
      <c r="B37" s="35"/>
      <c r="C37" s="1181" t="s">
        <v>577</v>
      </c>
      <c r="D37" s="1182"/>
      <c r="E37" s="1183"/>
      <c r="F37" s="36">
        <v>0</v>
      </c>
      <c r="G37" s="37">
        <v>0.01</v>
      </c>
      <c r="H37" s="37">
        <v>0</v>
      </c>
      <c r="I37" s="37">
        <v>0.55000000000000004</v>
      </c>
      <c r="J37" s="38">
        <v>0.02</v>
      </c>
      <c r="K37" s="22"/>
      <c r="L37" s="22"/>
      <c r="M37" s="22"/>
      <c r="N37" s="22"/>
      <c r="O37" s="22"/>
      <c r="P37" s="22"/>
    </row>
    <row r="38" spans="1:16" ht="39" customHeight="1" x14ac:dyDescent="0.2">
      <c r="A38" s="22"/>
      <c r="B38" s="35"/>
      <c r="C38" s="1181" t="s">
        <v>578</v>
      </c>
      <c r="D38" s="1182"/>
      <c r="E38" s="1183"/>
      <c r="F38" s="36">
        <v>0.04</v>
      </c>
      <c r="G38" s="37">
        <v>0</v>
      </c>
      <c r="H38" s="37">
        <v>0.01</v>
      </c>
      <c r="I38" s="37">
        <v>0.02</v>
      </c>
      <c r="J38" s="38">
        <v>0.01</v>
      </c>
      <c r="K38" s="22"/>
      <c r="L38" s="22"/>
      <c r="M38" s="22"/>
      <c r="N38" s="22"/>
      <c r="O38" s="22"/>
      <c r="P38" s="22"/>
    </row>
    <row r="39" spans="1:16" ht="39" customHeight="1" x14ac:dyDescent="0.2">
      <c r="A39" s="22"/>
      <c r="B39" s="35"/>
      <c r="C39" s="1181" t="s">
        <v>579</v>
      </c>
      <c r="D39" s="1182"/>
      <c r="E39" s="1183"/>
      <c r="F39" s="36" t="s">
        <v>525</v>
      </c>
      <c r="G39" s="37">
        <v>0</v>
      </c>
      <c r="H39" s="37">
        <v>0</v>
      </c>
      <c r="I39" s="37">
        <v>0</v>
      </c>
      <c r="J39" s="38">
        <v>0</v>
      </c>
      <c r="K39" s="22"/>
      <c r="L39" s="22"/>
      <c r="M39" s="22"/>
      <c r="N39" s="22"/>
      <c r="O39" s="22"/>
      <c r="P39" s="22"/>
    </row>
    <row r="40" spans="1:16" ht="39" customHeight="1" x14ac:dyDescent="0.2">
      <c r="A40" s="22"/>
      <c r="B40" s="35"/>
      <c r="C40" s="1181" t="s">
        <v>580</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581</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582</v>
      </c>
      <c r="D43" s="1185"/>
      <c r="E43" s="1186"/>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KDIawH7aduyo0MA6hlY+ohK9n/JpbPXZhj6aaCQzDK7R2m4l9kYrf3j0CLAVP5wmZH9VAoQP6O4Nr2parSazw==" saltValue="oXpNreI1WkkZAve3DZu8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507</v>
      </c>
      <c r="L45" s="60">
        <v>450</v>
      </c>
      <c r="M45" s="60">
        <v>435</v>
      </c>
      <c r="N45" s="60">
        <v>413</v>
      </c>
      <c r="O45" s="61">
        <v>430</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2">
      <c r="A48" s="48"/>
      <c r="B48" s="1214"/>
      <c r="C48" s="1215"/>
      <c r="D48" s="62"/>
      <c r="E48" s="1191" t="s">
        <v>15</v>
      </c>
      <c r="F48" s="1191"/>
      <c r="G48" s="1191"/>
      <c r="H48" s="1191"/>
      <c r="I48" s="1191"/>
      <c r="J48" s="1192"/>
      <c r="K48" s="63">
        <v>10</v>
      </c>
      <c r="L48" s="64">
        <v>10</v>
      </c>
      <c r="M48" s="64">
        <v>14</v>
      </c>
      <c r="N48" s="64">
        <v>34</v>
      </c>
      <c r="O48" s="65">
        <v>37</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525</v>
      </c>
      <c r="L49" s="64" t="s">
        <v>525</v>
      </c>
      <c r="M49" s="64" t="s">
        <v>525</v>
      </c>
      <c r="N49" s="64" t="s">
        <v>525</v>
      </c>
      <c r="O49" s="65" t="s">
        <v>525</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525</v>
      </c>
      <c r="L50" s="64" t="s">
        <v>525</v>
      </c>
      <c r="M50" s="64" t="s">
        <v>525</v>
      </c>
      <c r="N50" s="64" t="s">
        <v>525</v>
      </c>
      <c r="O50" s="65" t="s">
        <v>525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525</v>
      </c>
      <c r="L51" s="64" t="s">
        <v>525</v>
      </c>
      <c r="M51" s="64" t="s">
        <v>525</v>
      </c>
      <c r="N51" s="64" t="s">
        <v>525</v>
      </c>
      <c r="O51" s="65" t="s">
        <v>525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393</v>
      </c>
      <c r="L52" s="64">
        <v>368</v>
      </c>
      <c r="M52" s="64">
        <v>348</v>
      </c>
      <c r="N52" s="64">
        <v>429</v>
      </c>
      <c r="O52" s="65">
        <v>446</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124</v>
      </c>
      <c r="L53" s="69">
        <v>92</v>
      </c>
      <c r="M53" s="69">
        <v>101</v>
      </c>
      <c r="N53" s="69">
        <v>18</v>
      </c>
      <c r="O53" s="70">
        <v>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4W7BoNCfjmHvRc6ERONOFOIuvcPqNANwrkk59oSKr1M3WOAEuqXCr7EWCSPa0KJIOp3krG3MFvWh0fz1pc0sw==" saltValue="AXDfebgmwa5Eur3zPnzc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32" t="s">
        <v>32</v>
      </c>
      <c r="C41" s="1233"/>
      <c r="D41" s="105"/>
      <c r="E41" s="1234" t="s">
        <v>33</v>
      </c>
      <c r="F41" s="1234"/>
      <c r="G41" s="1234"/>
      <c r="H41" s="1235"/>
      <c r="I41" s="355">
        <v>4291</v>
      </c>
      <c r="J41" s="356">
        <v>5015</v>
      </c>
      <c r="K41" s="356">
        <v>5225</v>
      </c>
      <c r="L41" s="356">
        <v>5919</v>
      </c>
      <c r="M41" s="357">
        <v>6017</v>
      </c>
    </row>
    <row r="42" spans="2:13" ht="27.75" customHeight="1" x14ac:dyDescent="0.2">
      <c r="B42" s="1222"/>
      <c r="C42" s="1223"/>
      <c r="D42" s="106"/>
      <c r="E42" s="1226" t="s">
        <v>34</v>
      </c>
      <c r="F42" s="1226"/>
      <c r="G42" s="1226"/>
      <c r="H42" s="1227"/>
      <c r="I42" s="358" t="s">
        <v>525</v>
      </c>
      <c r="J42" s="359" t="s">
        <v>525</v>
      </c>
      <c r="K42" s="359" t="s">
        <v>525</v>
      </c>
      <c r="L42" s="359" t="s">
        <v>525</v>
      </c>
      <c r="M42" s="360" t="s">
        <v>525</v>
      </c>
    </row>
    <row r="43" spans="2:13" ht="27.75" customHeight="1" x14ac:dyDescent="0.2">
      <c r="B43" s="1222"/>
      <c r="C43" s="1223"/>
      <c r="D43" s="106"/>
      <c r="E43" s="1226" t="s">
        <v>35</v>
      </c>
      <c r="F43" s="1226"/>
      <c r="G43" s="1226"/>
      <c r="H43" s="1227"/>
      <c r="I43" s="358">
        <v>155</v>
      </c>
      <c r="J43" s="359">
        <v>151</v>
      </c>
      <c r="K43" s="359">
        <v>151</v>
      </c>
      <c r="L43" s="359">
        <v>349</v>
      </c>
      <c r="M43" s="360">
        <v>249</v>
      </c>
    </row>
    <row r="44" spans="2:13" ht="27.75" customHeight="1" x14ac:dyDescent="0.2">
      <c r="B44" s="1222"/>
      <c r="C44" s="1223"/>
      <c r="D44" s="106"/>
      <c r="E44" s="1226" t="s">
        <v>36</v>
      </c>
      <c r="F44" s="1226"/>
      <c r="G44" s="1226"/>
      <c r="H44" s="1227"/>
      <c r="I44" s="358" t="s">
        <v>525</v>
      </c>
      <c r="J44" s="359" t="s">
        <v>525</v>
      </c>
      <c r="K44" s="359" t="s">
        <v>525</v>
      </c>
      <c r="L44" s="359" t="s">
        <v>525</v>
      </c>
      <c r="M44" s="360" t="s">
        <v>525</v>
      </c>
    </row>
    <row r="45" spans="2:13" ht="27.75" customHeight="1" x14ac:dyDescent="0.2">
      <c r="B45" s="1222"/>
      <c r="C45" s="1223"/>
      <c r="D45" s="106"/>
      <c r="E45" s="1226" t="s">
        <v>37</v>
      </c>
      <c r="F45" s="1226"/>
      <c r="G45" s="1226"/>
      <c r="H45" s="1227"/>
      <c r="I45" s="358">
        <v>99</v>
      </c>
      <c r="J45" s="359">
        <v>79</v>
      </c>
      <c r="K45" s="359">
        <v>78</v>
      </c>
      <c r="L45" s="359">
        <v>60</v>
      </c>
      <c r="M45" s="360">
        <v>53</v>
      </c>
    </row>
    <row r="46" spans="2:13" ht="27.75" customHeight="1" x14ac:dyDescent="0.2">
      <c r="B46" s="1222"/>
      <c r="C46" s="1223"/>
      <c r="D46" s="107"/>
      <c r="E46" s="1226" t="s">
        <v>38</v>
      </c>
      <c r="F46" s="1226"/>
      <c r="G46" s="1226"/>
      <c r="H46" s="1227"/>
      <c r="I46" s="358" t="s">
        <v>525</v>
      </c>
      <c r="J46" s="359" t="s">
        <v>525</v>
      </c>
      <c r="K46" s="359" t="s">
        <v>525</v>
      </c>
      <c r="L46" s="359" t="s">
        <v>525</v>
      </c>
      <c r="M46" s="360" t="s">
        <v>525</v>
      </c>
    </row>
    <row r="47" spans="2:13" ht="27.75" customHeight="1" x14ac:dyDescent="0.2">
      <c r="B47" s="1222"/>
      <c r="C47" s="1223"/>
      <c r="D47" s="108"/>
      <c r="E47" s="1236" t="s">
        <v>39</v>
      </c>
      <c r="F47" s="1237"/>
      <c r="G47" s="1237"/>
      <c r="H47" s="1238"/>
      <c r="I47" s="358" t="s">
        <v>525</v>
      </c>
      <c r="J47" s="359" t="s">
        <v>525</v>
      </c>
      <c r="K47" s="359" t="s">
        <v>525</v>
      </c>
      <c r="L47" s="359" t="s">
        <v>525</v>
      </c>
      <c r="M47" s="360" t="s">
        <v>525</v>
      </c>
    </row>
    <row r="48" spans="2:13" ht="27.75" customHeight="1" x14ac:dyDescent="0.2">
      <c r="B48" s="1222"/>
      <c r="C48" s="1223"/>
      <c r="D48" s="106"/>
      <c r="E48" s="1226" t="s">
        <v>40</v>
      </c>
      <c r="F48" s="1226"/>
      <c r="G48" s="1226"/>
      <c r="H48" s="1227"/>
      <c r="I48" s="358" t="s">
        <v>525</v>
      </c>
      <c r="J48" s="359" t="s">
        <v>525</v>
      </c>
      <c r="K48" s="359" t="s">
        <v>525</v>
      </c>
      <c r="L48" s="359" t="s">
        <v>525</v>
      </c>
      <c r="M48" s="360" t="s">
        <v>525</v>
      </c>
    </row>
    <row r="49" spans="2:13" ht="27.75" customHeight="1" x14ac:dyDescent="0.2">
      <c r="B49" s="1224"/>
      <c r="C49" s="1225"/>
      <c r="D49" s="106"/>
      <c r="E49" s="1226" t="s">
        <v>41</v>
      </c>
      <c r="F49" s="1226"/>
      <c r="G49" s="1226"/>
      <c r="H49" s="1227"/>
      <c r="I49" s="358" t="s">
        <v>525</v>
      </c>
      <c r="J49" s="359" t="s">
        <v>525</v>
      </c>
      <c r="K49" s="359" t="s">
        <v>525</v>
      </c>
      <c r="L49" s="359" t="s">
        <v>525</v>
      </c>
      <c r="M49" s="360" t="s">
        <v>525</v>
      </c>
    </row>
    <row r="50" spans="2:13" ht="27.75" customHeight="1" x14ac:dyDescent="0.2">
      <c r="B50" s="1220" t="s">
        <v>42</v>
      </c>
      <c r="C50" s="1221"/>
      <c r="D50" s="109"/>
      <c r="E50" s="1226" t="s">
        <v>43</v>
      </c>
      <c r="F50" s="1226"/>
      <c r="G50" s="1226"/>
      <c r="H50" s="1227"/>
      <c r="I50" s="358">
        <v>2771</v>
      </c>
      <c r="J50" s="359">
        <v>2807</v>
      </c>
      <c r="K50" s="359">
        <v>2885</v>
      </c>
      <c r="L50" s="359">
        <v>2825</v>
      </c>
      <c r="M50" s="360">
        <v>2911</v>
      </c>
    </row>
    <row r="51" spans="2:13" ht="27.75" customHeight="1" x14ac:dyDescent="0.2">
      <c r="B51" s="1222"/>
      <c r="C51" s="1223"/>
      <c r="D51" s="106"/>
      <c r="E51" s="1226" t="s">
        <v>44</v>
      </c>
      <c r="F51" s="1226"/>
      <c r="G51" s="1226"/>
      <c r="H51" s="1227"/>
      <c r="I51" s="358" t="s">
        <v>525</v>
      </c>
      <c r="J51" s="359" t="s">
        <v>525</v>
      </c>
      <c r="K51" s="359" t="s">
        <v>525</v>
      </c>
      <c r="L51" s="359" t="s">
        <v>525</v>
      </c>
      <c r="M51" s="360" t="s">
        <v>525</v>
      </c>
    </row>
    <row r="52" spans="2:13" ht="27.75" customHeight="1" x14ac:dyDescent="0.2">
      <c r="B52" s="1224"/>
      <c r="C52" s="1225"/>
      <c r="D52" s="106"/>
      <c r="E52" s="1226" t="s">
        <v>45</v>
      </c>
      <c r="F52" s="1226"/>
      <c r="G52" s="1226"/>
      <c r="H52" s="1227"/>
      <c r="I52" s="358">
        <v>4248</v>
      </c>
      <c r="J52" s="359">
        <v>4493</v>
      </c>
      <c r="K52" s="359">
        <v>4365</v>
      </c>
      <c r="L52" s="359">
        <v>4526</v>
      </c>
      <c r="M52" s="360">
        <v>4741</v>
      </c>
    </row>
    <row r="53" spans="2:13" ht="27.75" customHeight="1" thickBot="1" x14ac:dyDescent="0.25">
      <c r="B53" s="1228" t="s">
        <v>46</v>
      </c>
      <c r="C53" s="1229"/>
      <c r="D53" s="110"/>
      <c r="E53" s="1230" t="s">
        <v>47</v>
      </c>
      <c r="F53" s="1230"/>
      <c r="G53" s="1230"/>
      <c r="H53" s="1231"/>
      <c r="I53" s="361">
        <v>-2475</v>
      </c>
      <c r="J53" s="362">
        <v>-2055</v>
      </c>
      <c r="K53" s="362">
        <v>-1796</v>
      </c>
      <c r="L53" s="362">
        <v>-1024</v>
      </c>
      <c r="M53" s="363">
        <v>-1333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bmgFy/0ByZnbAInOrk6FR0ohIv9YmmtNYyyrBgOioRCBWZWkJiSiwyItCph5oBnRb7hEplN6514K7h3RGUsZoA==" saltValue="psslUUYLdmCgDKyH4Gzu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47" t="s">
        <v>50</v>
      </c>
      <c r="D55" s="1247"/>
      <c r="E55" s="1248"/>
      <c r="F55" s="122">
        <v>640</v>
      </c>
      <c r="G55" s="122">
        <v>756</v>
      </c>
      <c r="H55" s="123">
        <v>754</v>
      </c>
    </row>
    <row r="56" spans="2:8" ht="52.5" customHeight="1" x14ac:dyDescent="0.2">
      <c r="B56" s="124"/>
      <c r="C56" s="1249" t="s">
        <v>51</v>
      </c>
      <c r="D56" s="1249"/>
      <c r="E56" s="1250"/>
      <c r="F56" s="125">
        <v>368</v>
      </c>
      <c r="G56" s="125">
        <v>418</v>
      </c>
      <c r="H56" s="126">
        <v>453</v>
      </c>
    </row>
    <row r="57" spans="2:8" ht="53.25" customHeight="1" x14ac:dyDescent="0.2">
      <c r="B57" s="124"/>
      <c r="C57" s="1251" t="s">
        <v>52</v>
      </c>
      <c r="D57" s="1251"/>
      <c r="E57" s="1252"/>
      <c r="F57" s="127">
        <v>1459</v>
      </c>
      <c r="G57" s="127">
        <v>1467</v>
      </c>
      <c r="H57" s="128">
        <v>1412</v>
      </c>
    </row>
    <row r="58" spans="2:8" ht="45.75" customHeight="1" x14ac:dyDescent="0.2">
      <c r="B58" s="129"/>
      <c r="C58" s="1239" t="s">
        <v>592</v>
      </c>
      <c r="D58" s="1240"/>
      <c r="E58" s="1241"/>
      <c r="F58" s="130">
        <v>736</v>
      </c>
      <c r="G58" s="130">
        <v>713</v>
      </c>
      <c r="H58" s="131">
        <v>685</v>
      </c>
    </row>
    <row r="59" spans="2:8" ht="45.75" customHeight="1" x14ac:dyDescent="0.2">
      <c r="B59" s="129"/>
      <c r="C59" s="1239" t="s">
        <v>593</v>
      </c>
      <c r="D59" s="1240"/>
      <c r="E59" s="1241"/>
      <c r="F59" s="130">
        <v>300</v>
      </c>
      <c r="G59" s="130">
        <v>300</v>
      </c>
      <c r="H59" s="131">
        <v>300</v>
      </c>
    </row>
    <row r="60" spans="2:8" ht="45.75" customHeight="1" x14ac:dyDescent="0.2">
      <c r="B60" s="129"/>
      <c r="C60" s="1239" t="s">
        <v>595</v>
      </c>
      <c r="D60" s="1240"/>
      <c r="E60" s="1241"/>
      <c r="F60" s="130">
        <v>300</v>
      </c>
      <c r="G60" s="130">
        <v>300</v>
      </c>
      <c r="H60" s="131">
        <v>293</v>
      </c>
    </row>
    <row r="61" spans="2:8" ht="45.75" customHeight="1" x14ac:dyDescent="0.2">
      <c r="B61" s="129"/>
      <c r="C61" s="1239" t="s">
        <v>594</v>
      </c>
      <c r="D61" s="1240"/>
      <c r="E61" s="1241"/>
      <c r="F61" s="130">
        <v>100</v>
      </c>
      <c r="G61" s="130">
        <v>116</v>
      </c>
      <c r="H61" s="131">
        <v>100</v>
      </c>
    </row>
    <row r="62" spans="2:8" ht="45.75" customHeight="1" thickBot="1" x14ac:dyDescent="0.25">
      <c r="B62" s="132"/>
      <c r="C62" s="1242" t="s">
        <v>596</v>
      </c>
      <c r="D62" s="1243"/>
      <c r="E62" s="1244"/>
      <c r="F62" s="133">
        <v>19</v>
      </c>
      <c r="G62" s="133">
        <v>21</v>
      </c>
      <c r="H62" s="134">
        <v>22</v>
      </c>
    </row>
    <row r="63" spans="2:8" ht="52.5" customHeight="1" thickBot="1" x14ac:dyDescent="0.25">
      <c r="B63" s="135"/>
      <c r="C63" s="1245" t="s">
        <v>53</v>
      </c>
      <c r="D63" s="1245"/>
      <c r="E63" s="1246"/>
      <c r="F63" s="136">
        <v>2467</v>
      </c>
      <c r="G63" s="136">
        <v>2642</v>
      </c>
      <c r="H63" s="137">
        <v>2619</v>
      </c>
    </row>
    <row r="64" spans="2:8" ht="13" x14ac:dyDescent="0.2"/>
  </sheetData>
  <sheetProtection algorithmName="SHA-512" hashValue="S7pwA9HYBYqIZa4ne5upUl2zRaDHbSCKT+ZfTYjfgS3jar3NONMgbhPicE4Mj9Ht0cGE3vIm+1wKKlT0iTdLRw==" saltValue="6ksnY0bDK9UoUq7JaJ+r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599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600</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601</v>
      </c>
      <c r="AO51" s="1258"/>
      <c r="AP51" s="1258"/>
      <c r="AQ51" s="1258"/>
      <c r="AR51" s="1258"/>
      <c r="AS51" s="1258"/>
      <c r="AT51" s="1258"/>
      <c r="AU51" s="1258"/>
      <c r="AV51" s="1258"/>
      <c r="AW51" s="1258"/>
      <c r="AX51" s="1258"/>
      <c r="AY51" s="1258"/>
      <c r="AZ51" s="1258"/>
      <c r="BA51" s="1258"/>
      <c r="BB51" s="1258" t="s">
        <v>602</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603</v>
      </c>
      <c r="BC53" s="1258"/>
      <c r="BD53" s="1258"/>
      <c r="BE53" s="1258"/>
      <c r="BF53" s="1258"/>
      <c r="BG53" s="1258"/>
      <c r="BH53" s="1258"/>
      <c r="BI53" s="1258"/>
      <c r="BJ53" s="1258"/>
      <c r="BK53" s="1258"/>
      <c r="BL53" s="1258"/>
      <c r="BM53" s="1258"/>
      <c r="BN53" s="1258"/>
      <c r="BO53" s="1258"/>
      <c r="BP53" s="1255">
        <v>48</v>
      </c>
      <c r="BQ53" s="1255"/>
      <c r="BR53" s="1255"/>
      <c r="BS53" s="1255"/>
      <c r="BT53" s="1255"/>
      <c r="BU53" s="1255"/>
      <c r="BV53" s="1255"/>
      <c r="BW53" s="1255"/>
      <c r="BX53" s="1255">
        <v>49.4</v>
      </c>
      <c r="BY53" s="1255"/>
      <c r="BZ53" s="1255"/>
      <c r="CA53" s="1255"/>
      <c r="CB53" s="1255"/>
      <c r="CC53" s="1255"/>
      <c r="CD53" s="1255"/>
      <c r="CE53" s="1255"/>
      <c r="CF53" s="1255">
        <v>50.7</v>
      </c>
      <c r="CG53" s="1255"/>
      <c r="CH53" s="1255"/>
      <c r="CI53" s="1255"/>
      <c r="CJ53" s="1255"/>
      <c r="CK53" s="1255"/>
      <c r="CL53" s="1255"/>
      <c r="CM53" s="1255"/>
      <c r="CN53" s="1255">
        <v>51.5</v>
      </c>
      <c r="CO53" s="1255"/>
      <c r="CP53" s="1255"/>
      <c r="CQ53" s="1255"/>
      <c r="CR53" s="1255"/>
      <c r="CS53" s="1255"/>
      <c r="CT53" s="1255"/>
      <c r="CU53" s="1255"/>
      <c r="CV53" s="1255">
        <v>52.9</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604</v>
      </c>
      <c r="AO55" s="1259"/>
      <c r="AP55" s="1259"/>
      <c r="AQ55" s="1259"/>
      <c r="AR55" s="1259"/>
      <c r="AS55" s="1259"/>
      <c r="AT55" s="1259"/>
      <c r="AU55" s="1259"/>
      <c r="AV55" s="1259"/>
      <c r="AW55" s="1259"/>
      <c r="AX55" s="1259"/>
      <c r="AY55" s="1259"/>
      <c r="AZ55" s="1259"/>
      <c r="BA55" s="1259"/>
      <c r="BB55" s="1258" t="s">
        <v>605</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603</v>
      </c>
      <c r="BC57" s="1258"/>
      <c r="BD57" s="1258"/>
      <c r="BE57" s="1258"/>
      <c r="BF57" s="1258"/>
      <c r="BG57" s="1258"/>
      <c r="BH57" s="1258"/>
      <c r="BI57" s="1258"/>
      <c r="BJ57" s="1258"/>
      <c r="BK57" s="1258"/>
      <c r="BL57" s="1258"/>
      <c r="BM57" s="1258"/>
      <c r="BN57" s="1258"/>
      <c r="BO57" s="1258"/>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606</v>
      </c>
    </row>
    <row r="64" spans="1:109" ht="13" x14ac:dyDescent="0.2">
      <c r="B64" s="372"/>
      <c r="G64" s="379"/>
      <c r="I64" s="392"/>
      <c r="J64" s="392"/>
      <c r="K64" s="392"/>
      <c r="L64" s="392"/>
      <c r="M64" s="392"/>
      <c r="N64" s="393"/>
      <c r="AM64" s="379"/>
      <c r="AN64" s="379" t="s">
        <v>598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600</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601</v>
      </c>
      <c r="AO73" s="1258"/>
      <c r="AP73" s="1258"/>
      <c r="AQ73" s="1258"/>
      <c r="AR73" s="1258"/>
      <c r="AS73" s="1258"/>
      <c r="AT73" s="1258"/>
      <c r="AU73" s="1258"/>
      <c r="AV73" s="1258"/>
      <c r="AW73" s="1258"/>
      <c r="AX73" s="1258"/>
      <c r="AY73" s="1258"/>
      <c r="AZ73" s="1258"/>
      <c r="BA73" s="1258"/>
      <c r="BB73" s="1258" t="s">
        <v>605</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607</v>
      </c>
      <c r="BC75" s="1258"/>
      <c r="BD75" s="1258"/>
      <c r="BE75" s="1258"/>
      <c r="BF75" s="1258"/>
      <c r="BG75" s="1258"/>
      <c r="BH75" s="1258"/>
      <c r="BI75" s="1258"/>
      <c r="BJ75" s="1258"/>
      <c r="BK75" s="1258"/>
      <c r="BL75" s="1258"/>
      <c r="BM75" s="1258"/>
      <c r="BN75" s="1258"/>
      <c r="BO75" s="1258"/>
      <c r="BP75" s="1255">
        <v>7.4</v>
      </c>
      <c r="BQ75" s="1255"/>
      <c r="BR75" s="1255"/>
      <c r="BS75" s="1255"/>
      <c r="BT75" s="1255"/>
      <c r="BU75" s="1255"/>
      <c r="BV75" s="1255"/>
      <c r="BW75" s="1255"/>
      <c r="BX75" s="1255">
        <v>11.6</v>
      </c>
      <c r="BY75" s="1255"/>
      <c r="BZ75" s="1255"/>
      <c r="CA75" s="1255"/>
      <c r="CB75" s="1255"/>
      <c r="CC75" s="1255"/>
      <c r="CD75" s="1255"/>
      <c r="CE75" s="1255"/>
      <c r="CF75" s="1255">
        <v>10.1</v>
      </c>
      <c r="CG75" s="1255"/>
      <c r="CH75" s="1255"/>
      <c r="CI75" s="1255"/>
      <c r="CJ75" s="1255"/>
      <c r="CK75" s="1255"/>
      <c r="CL75" s="1255"/>
      <c r="CM75" s="1255"/>
      <c r="CN75" s="1255">
        <v>6.5</v>
      </c>
      <c r="CO75" s="1255"/>
      <c r="CP75" s="1255"/>
      <c r="CQ75" s="1255"/>
      <c r="CR75" s="1255"/>
      <c r="CS75" s="1255"/>
      <c r="CT75" s="1255"/>
      <c r="CU75" s="1255"/>
      <c r="CV75" s="1255">
        <v>4.0999999999999996</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604</v>
      </c>
      <c r="AO77" s="1259"/>
      <c r="AP77" s="1259"/>
      <c r="AQ77" s="1259"/>
      <c r="AR77" s="1259"/>
      <c r="AS77" s="1259"/>
      <c r="AT77" s="1259"/>
      <c r="AU77" s="1259"/>
      <c r="AV77" s="1259"/>
      <c r="AW77" s="1259"/>
      <c r="AX77" s="1259"/>
      <c r="AY77" s="1259"/>
      <c r="AZ77" s="1259"/>
      <c r="BA77" s="1259"/>
      <c r="BB77" s="1258" t="s">
        <v>605</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607</v>
      </c>
      <c r="BC79" s="1258"/>
      <c r="BD79" s="1258"/>
      <c r="BE79" s="1258"/>
      <c r="BF79" s="1258"/>
      <c r="BG79" s="1258"/>
      <c r="BH79" s="1258"/>
      <c r="BI79" s="1258"/>
      <c r="BJ79" s="1258"/>
      <c r="BK79" s="1258"/>
      <c r="BL79" s="1258"/>
      <c r="BM79" s="1258"/>
      <c r="BN79" s="1258"/>
      <c r="BO79" s="1258"/>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3RW74rxr6rYPUPr6xr/sg25PLtOgEEPYfKL/cDzmxcDTMdR/kvxOefJGj/9qBkR8tAm5P9vTfQyqK2NvIVAChw==" saltValue="cvl99rmD8zxUv2nokIuA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608</v>
      </c>
    </row>
  </sheetData>
  <sheetProtection algorithmName="SHA-512" hashValue="kqC3u9foLK1phplLAwJJ0iNKO4LuulwcrcsSOz0trHW8i4ff5S15CIv5S43NmuL2kv85PxMhhbkGoaegNGfWeg==" saltValue="pGMi7z+/JW5mVUieVf08b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609</v>
      </c>
    </row>
  </sheetData>
  <sheetProtection algorithmName="SHA-512" hashValue="8SraE9E6ziHlIRGquotpjKST2+RakF7UFfAt4NqoR4On+gMxLL3vovQ94N4l0irCxD0+bPYlj5hAmAh88VyRQQ==" saltValue="+w/Go2nb3k5aFgzEh8LKxQ=="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2766633</v>
      </c>
      <c r="E3" s="156"/>
      <c r="F3" s="157">
        <v>271581</v>
      </c>
      <c r="G3" s="158"/>
      <c r="H3" s="159"/>
    </row>
    <row r="4" spans="1:8" x14ac:dyDescent="0.2">
      <c r="A4" s="160"/>
      <c r="B4" s="161"/>
      <c r="C4" s="162"/>
      <c r="D4" s="163">
        <v>676321</v>
      </c>
      <c r="E4" s="164"/>
      <c r="F4" s="165">
        <v>117844</v>
      </c>
      <c r="G4" s="166"/>
      <c r="H4" s="167"/>
    </row>
    <row r="5" spans="1:8" x14ac:dyDescent="0.2">
      <c r="A5" s="148" t="s">
        <v>559</v>
      </c>
      <c r="B5" s="153"/>
      <c r="C5" s="154"/>
      <c r="D5" s="155">
        <v>4260103</v>
      </c>
      <c r="E5" s="156"/>
      <c r="F5" s="157">
        <v>268375</v>
      </c>
      <c r="G5" s="158"/>
      <c r="H5" s="159"/>
    </row>
    <row r="6" spans="1:8" x14ac:dyDescent="0.2">
      <c r="A6" s="160"/>
      <c r="B6" s="161"/>
      <c r="C6" s="162"/>
      <c r="D6" s="163">
        <v>1072374</v>
      </c>
      <c r="E6" s="164"/>
      <c r="F6" s="165">
        <v>119602</v>
      </c>
      <c r="G6" s="166"/>
      <c r="H6" s="167"/>
    </row>
    <row r="7" spans="1:8" x14ac:dyDescent="0.2">
      <c r="A7" s="148" t="s">
        <v>560</v>
      </c>
      <c r="B7" s="153"/>
      <c r="C7" s="154"/>
      <c r="D7" s="155">
        <v>4280404</v>
      </c>
      <c r="E7" s="156"/>
      <c r="F7" s="157">
        <v>301035</v>
      </c>
      <c r="G7" s="158"/>
      <c r="H7" s="159"/>
    </row>
    <row r="8" spans="1:8" x14ac:dyDescent="0.2">
      <c r="A8" s="160"/>
      <c r="B8" s="161"/>
      <c r="C8" s="162"/>
      <c r="D8" s="163">
        <v>739327</v>
      </c>
      <c r="E8" s="164"/>
      <c r="F8" s="165">
        <v>154376</v>
      </c>
      <c r="G8" s="166"/>
      <c r="H8" s="167"/>
    </row>
    <row r="9" spans="1:8" x14ac:dyDescent="0.2">
      <c r="A9" s="148" t="s">
        <v>561</v>
      </c>
      <c r="B9" s="153"/>
      <c r="C9" s="154"/>
      <c r="D9" s="155">
        <v>4512865</v>
      </c>
      <c r="E9" s="156"/>
      <c r="F9" s="157">
        <v>362690</v>
      </c>
      <c r="G9" s="158"/>
      <c r="H9" s="159"/>
    </row>
    <row r="10" spans="1:8" x14ac:dyDescent="0.2">
      <c r="A10" s="160"/>
      <c r="B10" s="161"/>
      <c r="C10" s="162"/>
      <c r="D10" s="163">
        <v>911352</v>
      </c>
      <c r="E10" s="164"/>
      <c r="F10" s="165">
        <v>172580</v>
      </c>
      <c r="G10" s="166"/>
      <c r="H10" s="167"/>
    </row>
    <row r="11" spans="1:8" x14ac:dyDescent="0.2">
      <c r="A11" s="148" t="s">
        <v>562</v>
      </c>
      <c r="B11" s="153"/>
      <c r="C11" s="154"/>
      <c r="D11" s="155">
        <v>3374205</v>
      </c>
      <c r="E11" s="156"/>
      <c r="F11" s="157">
        <v>296093</v>
      </c>
      <c r="G11" s="158"/>
      <c r="H11" s="159"/>
    </row>
    <row r="12" spans="1:8" x14ac:dyDescent="0.2">
      <c r="A12" s="160"/>
      <c r="B12" s="161"/>
      <c r="C12" s="168"/>
      <c r="D12" s="163">
        <v>707960</v>
      </c>
      <c r="E12" s="164"/>
      <c r="F12" s="165">
        <v>140545</v>
      </c>
      <c r="G12" s="166"/>
      <c r="H12" s="167"/>
    </row>
    <row r="13" spans="1:8" x14ac:dyDescent="0.2">
      <c r="A13" s="148"/>
      <c r="B13" s="153"/>
      <c r="C13" s="169"/>
      <c r="D13" s="170">
        <v>3838842</v>
      </c>
      <c r="E13" s="171"/>
      <c r="F13" s="172">
        <v>299955</v>
      </c>
      <c r="G13" s="173"/>
      <c r="H13" s="159"/>
    </row>
    <row r="14" spans="1:8" x14ac:dyDescent="0.2">
      <c r="A14" s="160"/>
      <c r="B14" s="161"/>
      <c r="C14" s="162"/>
      <c r="D14" s="163">
        <v>821467</v>
      </c>
      <c r="E14" s="164"/>
      <c r="F14" s="165">
        <v>140989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2.92</v>
      </c>
      <c r="C19" s="174">
        <f>ROUND(VALUE(SUBSTITUTE(実質収支比率等に係る経年分析!G$48,"▲","-")),2)</f>
        <v>5.82</v>
      </c>
      <c r="D19" s="174">
        <f>ROUND(VALUE(SUBSTITUTE(実質収支比率等に係る経年分析!H$48,"▲","-")),2)</f>
        <v>4.8600000000000003</v>
      </c>
      <c r="E19" s="174">
        <f>ROUND(VALUE(SUBSTITUTE(実質収支比率等に係る経年分析!I$48,"▲","-")),2)</f>
        <v>4.0199999999999996</v>
      </c>
      <c r="F19" s="174">
        <f>ROUND(VALUE(SUBSTITUTE(実質収支比率等に係る経年分析!J$48,"▲","-")),2)</f>
        <v>4.5999999999999996</v>
      </c>
    </row>
    <row r="20" spans="1:11" x14ac:dyDescent="0.2">
      <c r="A20" s="174" t="s">
        <v>57</v>
      </c>
      <c r="B20" s="174">
        <f>ROUND(VALUE(SUBSTITUTE(実質収支比率等に係る経年分析!F$47,"▲","-")),2)</f>
        <v>46.01</v>
      </c>
      <c r="C20" s="174">
        <f>ROUND(VALUE(SUBSTITUTE(実質収支比率等に係る経年分析!G$47,"▲","-")),2)</f>
        <v>46.83</v>
      </c>
      <c r="D20" s="174">
        <f>ROUND(VALUE(SUBSTITUTE(実質収支比率等に係る経年分析!H$47,"▲","-")),2)</f>
        <v>44.51</v>
      </c>
      <c r="E20" s="174">
        <f>ROUND(VALUE(SUBSTITUTE(実質収支比率等に係る経年分析!I$47,"▲","-")),2)</f>
        <v>46.16</v>
      </c>
      <c r="F20" s="174">
        <f>ROUND(VALUE(SUBSTITUTE(実質収支比率等に係る経年分析!J$47,"▲","-")),2)</f>
        <v>45.96</v>
      </c>
    </row>
    <row r="21" spans="1:11" x14ac:dyDescent="0.2">
      <c r="A21" s="174" t="s">
        <v>58</v>
      </c>
      <c r="B21" s="174">
        <f>IF(ISNUMBER(VALUE(SUBSTITUTE(実質収支比率等に係る経年分析!F$49,"▲","-"))),ROUND(VALUE(SUBSTITUTE(実質収支比率等に係る経年分析!F$49,"▲","-")),2),NA())</f>
        <v>-3.34</v>
      </c>
      <c r="C21" s="174">
        <f>IF(ISNUMBER(VALUE(SUBSTITUTE(実質収支比率等に係る経年分析!G$49,"▲","-"))),ROUND(VALUE(SUBSTITUTE(実質収支比率等に係る経年分析!G$49,"▲","-")),2),NA())</f>
        <v>2.96</v>
      </c>
      <c r="D21" s="174">
        <f>IF(ISNUMBER(VALUE(SUBSTITUTE(実質収支比率等に係る経年分析!H$49,"▲","-"))),ROUND(VALUE(SUBSTITUTE(実質収支比率等に係る経年分析!H$49,"▲","-")),2),NA())</f>
        <v>-5.28</v>
      </c>
      <c r="E21" s="174">
        <f>IF(ISNUMBER(VALUE(SUBSTITUTE(実質収支比率等に係る経年分析!I$49,"▲","-"))),ROUND(VALUE(SUBSTITUTE(実質収支比率等に係る経年分析!I$49,"▲","-")),2),NA())</f>
        <v>4.7300000000000004</v>
      </c>
      <c r="F21" s="174">
        <f>IF(ISNUMBER(VALUE(SUBSTITUTE(実質収支比率等に係る経年分析!J$49,"▲","-"))),ROUND(VALUE(SUBSTITUTE(実質収支比率等に係る経年分析!J$49,"▲","-")),2),NA())</f>
        <v>7.49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へき地診療所運営事業特別会計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2">
      <c r="A35" s="175" t="str">
        <f>IF(連結実質赤字比率に係る赤字・黒字の構成分析!C$35="",NA(),連結実質赤字比率に係る赤字・黒字の構成分析!C$35)</f>
        <v>船舶交通特別会計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4.8600000000000003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4.0199999999999996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4.5999999999999996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393</v>
      </c>
      <c r="E42" s="176"/>
      <c r="F42" s="176"/>
      <c r="G42" s="176">
        <f>'実質公債費比率（分子）の構造'!L$52</f>
        <v>368</v>
      </c>
      <c r="H42" s="176"/>
      <c r="I42" s="176"/>
      <c r="J42" s="176">
        <f>'実質公債費比率（分子）の構造'!M$52</f>
        <v>348</v>
      </c>
      <c r="K42" s="176"/>
      <c r="L42" s="176"/>
      <c r="M42" s="176">
        <f>'実質公債費比率（分子）の構造'!N$52</f>
        <v>429</v>
      </c>
      <c r="N42" s="176"/>
      <c r="O42" s="176"/>
      <c r="P42" s="176">
        <f>'実質公債費比率（分子）の構造'!O$52</f>
        <v>446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10</v>
      </c>
      <c r="C46" s="176"/>
      <c r="D46" s="176"/>
      <c r="E46" s="176">
        <f>'実質公債費比率（分子）の構造'!L$48</f>
        <v>10</v>
      </c>
      <c r="F46" s="176"/>
      <c r="G46" s="176"/>
      <c r="H46" s="176">
        <f>'実質公債費比率（分子）の構造'!M$48</f>
        <v>14</v>
      </c>
      <c r="I46" s="176"/>
      <c r="J46" s="176"/>
      <c r="K46" s="176">
        <f>'実質公債費比率（分子）の構造'!N$48</f>
        <v>34</v>
      </c>
      <c r="L46" s="176"/>
      <c r="M46" s="176"/>
      <c r="N46" s="176">
        <f>'実質公債費比率（分子）の構造'!O$48</f>
        <v>37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507</v>
      </c>
      <c r="C49" s="176"/>
      <c r="D49" s="176"/>
      <c r="E49" s="176">
        <f>'実質公債費比率（分子）の構造'!L$45</f>
        <v>450</v>
      </c>
      <c r="F49" s="176"/>
      <c r="G49" s="176"/>
      <c r="H49" s="176">
        <f>'実質公債費比率（分子）の構造'!M$45</f>
        <v>435</v>
      </c>
      <c r="I49" s="176"/>
      <c r="J49" s="176"/>
      <c r="K49" s="176">
        <f>'実質公債費比率（分子）の構造'!N$45</f>
        <v>413</v>
      </c>
      <c r="L49" s="176"/>
      <c r="M49" s="176"/>
      <c r="N49" s="176">
        <f>'実質公債費比率（分子）の構造'!O$45</f>
        <v>430</v>
      </c>
      <c r="O49" s="176"/>
      <c r="P49" s="176"/>
    </row>
    <row r="50" spans="1:16" x14ac:dyDescent="0.2">
      <c r="A50" s="176" t="s">
        <v>73</v>
      </c>
      <c r="B50" s="176" t="e">
        <f>NA()</f>
        <v>#N/A</v>
      </c>
      <c r="C50" s="176">
        <f>IF(ISNUMBER('実質公債費比率（分子）の構造'!K$53),'実質公債費比率（分子）の構造'!K$53,NA())</f>
        <v>124</v>
      </c>
      <c r="D50" s="176" t="e">
        <f>NA()</f>
        <v>#N/A</v>
      </c>
      <c r="E50" s="176" t="e">
        <f>NA()</f>
        <v>#N/A</v>
      </c>
      <c r="F50" s="176">
        <f>IF(ISNUMBER('実質公債費比率（分子）の構造'!L$53),'実質公債費比率（分子）の構造'!L$53,NA())</f>
        <v>92</v>
      </c>
      <c r="G50" s="176" t="e">
        <f>NA()</f>
        <v>#N/A</v>
      </c>
      <c r="H50" s="176" t="e">
        <f>NA()</f>
        <v>#N/A</v>
      </c>
      <c r="I50" s="176">
        <f>IF(ISNUMBER('実質公債費比率（分子）の構造'!M$53),'実質公債費比率（分子）の構造'!M$53,NA())</f>
        <v>101</v>
      </c>
      <c r="J50" s="176" t="e">
        <f>NA()</f>
        <v>#N/A</v>
      </c>
      <c r="K50" s="176" t="e">
        <f>NA()</f>
        <v>#N/A</v>
      </c>
      <c r="L50" s="176">
        <f>IF(ISNUMBER('実質公債費比率（分子）の構造'!N$53),'実質公債費比率（分子）の構造'!N$53,NA())</f>
        <v>18</v>
      </c>
      <c r="M50" s="176" t="e">
        <f>NA()</f>
        <v>#N/A</v>
      </c>
      <c r="N50" s="176" t="e">
        <f>NA()</f>
        <v>#N/A</v>
      </c>
      <c r="O50" s="176">
        <f>IF(ISNUMBER('実質公債費比率（分子）の構造'!O$53),'実質公債費比率（分子）の構造'!O$53,NA())</f>
        <v>21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4248</v>
      </c>
      <c r="E56" s="175"/>
      <c r="F56" s="175"/>
      <c r="G56" s="175">
        <f>'将来負担比率（分子）の構造'!J$52</f>
        <v>4493</v>
      </c>
      <c r="H56" s="175"/>
      <c r="I56" s="175"/>
      <c r="J56" s="175">
        <f>'将来負担比率（分子）の構造'!K$52</f>
        <v>4365</v>
      </c>
      <c r="K56" s="175"/>
      <c r="L56" s="175"/>
      <c r="M56" s="175">
        <f>'将来負担比率（分子）の構造'!L$52</f>
        <v>4526</v>
      </c>
      <c r="N56" s="175"/>
      <c r="O56" s="175"/>
      <c r="P56" s="175">
        <f>'将来負担比率（分子）の構造'!M$52</f>
        <v>4741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2771</v>
      </c>
      <c r="E58" s="175"/>
      <c r="F58" s="175"/>
      <c r="G58" s="175">
        <f>'将来負担比率（分子）の構造'!J$50</f>
        <v>2807</v>
      </c>
      <c r="H58" s="175"/>
      <c r="I58" s="175"/>
      <c r="J58" s="175">
        <f>'将来負担比率（分子）の構造'!K$50</f>
        <v>2885</v>
      </c>
      <c r="K58" s="175"/>
      <c r="L58" s="175"/>
      <c r="M58" s="175">
        <f>'将来負担比率（分子）の構造'!L$50</f>
        <v>2825</v>
      </c>
      <c r="N58" s="175"/>
      <c r="O58" s="175"/>
      <c r="P58" s="175">
        <f>'将来負担比率（分子）の構造'!M$50</f>
        <v>2911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99</v>
      </c>
      <c r="C62" s="175"/>
      <c r="D62" s="175"/>
      <c r="E62" s="175">
        <f>'将来負担比率（分子）の構造'!J$45</f>
        <v>79</v>
      </c>
      <c r="F62" s="175"/>
      <c r="G62" s="175"/>
      <c r="H62" s="175">
        <f>'将来負担比率（分子）の構造'!K$45</f>
        <v>78</v>
      </c>
      <c r="I62" s="175"/>
      <c r="J62" s="175"/>
      <c r="K62" s="175">
        <f>'将来負担比率（分子）の構造'!L$45</f>
        <v>60</v>
      </c>
      <c r="L62" s="175"/>
      <c r="M62" s="175"/>
      <c r="N62" s="175">
        <f>'将来負担比率（分子）の構造'!M$45</f>
        <v>53</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155</v>
      </c>
      <c r="C64" s="175"/>
      <c r="D64" s="175"/>
      <c r="E64" s="175">
        <f>'将来負担比率（分子）の構造'!J$43</f>
        <v>151</v>
      </c>
      <c r="F64" s="175"/>
      <c r="G64" s="175"/>
      <c r="H64" s="175">
        <f>'将来負担比率（分子）の構造'!K$43</f>
        <v>151</v>
      </c>
      <c r="I64" s="175"/>
      <c r="J64" s="175"/>
      <c r="K64" s="175">
        <f>'将来負担比率（分子）の構造'!L$43</f>
        <v>349</v>
      </c>
      <c r="L64" s="175"/>
      <c r="M64" s="175"/>
      <c r="N64" s="175">
        <f>'将来負担比率（分子）の構造'!M$43</f>
        <v>249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4291</v>
      </c>
      <c r="C66" s="175"/>
      <c r="D66" s="175"/>
      <c r="E66" s="175">
        <f>'将来負担比率（分子）の構造'!J$41</f>
        <v>5015</v>
      </c>
      <c r="F66" s="175"/>
      <c r="G66" s="175"/>
      <c r="H66" s="175">
        <f>'将来負担比率（分子）の構造'!K$41</f>
        <v>5225</v>
      </c>
      <c r="I66" s="175"/>
      <c r="J66" s="175"/>
      <c r="K66" s="175">
        <f>'将来負担比率（分子）の構造'!L$41</f>
        <v>5919</v>
      </c>
      <c r="L66" s="175"/>
      <c r="M66" s="175"/>
      <c r="N66" s="175">
        <f>'将来負担比率（分子）の構造'!M$41</f>
        <v>6017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640</v>
      </c>
      <c r="C72" s="179">
        <f>基金残高に係る経年分析!G55</f>
        <v>756</v>
      </c>
      <c r="D72" s="179">
        <f>基金残高に係る経年分析!H55</f>
        <v>754</v>
      </c>
    </row>
    <row r="73" spans="1:16" x14ac:dyDescent="0.2">
      <c r="A73" s="178" t="s">
        <v>80</v>
      </c>
      <c r="B73" s="179">
        <f>基金残高に係る経年分析!F56</f>
        <v>368</v>
      </c>
      <c r="C73" s="179">
        <f>基金残高に係る経年分析!G56</f>
        <v>418</v>
      </c>
      <c r="D73" s="179">
        <f>基金残高に係る経年分析!H56</f>
        <v>453</v>
      </c>
    </row>
    <row r="74" spans="1:16" x14ac:dyDescent="0.2">
      <c r="A74" s="178" t="s">
        <v>81</v>
      </c>
      <c r="B74" s="179">
        <f>基金残高に係る経年分析!F57</f>
        <v>1459</v>
      </c>
      <c r="C74" s="179">
        <f>基金残高に係る経年分析!G57</f>
        <v>1467</v>
      </c>
      <c r="D74" s="179">
        <f>基金残高に係る経年分析!H57</f>
        <v>1412</v>
      </c>
    </row>
  </sheetData>
  <sheetProtection algorithmName="SHA-512" hashValue="kNq/XifkVMuM6/ZEWojIY/+4ftaQcPEwu8hd53B+lM1CzJQ45BZQ/KhOVQsQd+rv2JZzXrNisph803Y1GHfPNw==" saltValue="z541WNnqoZ1/rhnHLY75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2024-03-13T02:19:32Z</cp:lastPrinted>
  <dcterms:created xsi:type="dcterms:W3CDTF">2024-02-05T03:59:59Z</dcterms:created>
  <dcterms:modified xsi:type="dcterms:W3CDTF">2024-09-17T01:10:43Z</dcterms:modified>
  <cp:category/>
</cp:coreProperties>
</file>