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69E72D87-AEE8-4D08-A06C-382278BF03E0}" xr6:coauthVersionLast="36" xr6:coauthVersionMax="45" xr10:uidLastSave="{00000000-0000-0000-0000-000000000000}"/>
  <bookViews>
    <workbookView xWindow="0" yWindow="0" windowWidth="28800" windowHeight="11580"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C35" i="10"/>
  <c r="CO34" i="10"/>
  <c r="CO35" i="10" s="1"/>
  <c r="BW34" i="10"/>
  <c r="BW35" i="10" s="1"/>
  <c r="BW36" i="10" s="1"/>
  <c r="BW37" i="10" s="1"/>
  <c r="BW38"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E34" i="10" l="1"/>
  <c r="BE35" i="10" s="1"/>
  <c r="BE36" i="10" s="1"/>
</calcChain>
</file>

<file path=xl/sharedStrings.xml><?xml version="1.0" encoding="utf-8"?>
<sst xmlns="http://schemas.openxmlformats.org/spreadsheetml/2006/main" count="1117" uniqueCount="606">
  <si>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</si>
  <si>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</si>
  <si>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</si>
  <si>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</si>
  <si>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</si>
  <si>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</si>
  <si>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</si>
  <si>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</si>
  <si>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</si>
  <si>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</si>
  <si>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</si>
  <si>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</si>
  <si>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</si>
  <si>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</si>
  <si>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</si>
  <si>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</si>
  <si>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</si>
  <si>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</si>
  <si>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</si>
  <si>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</si>
  <si>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</si>
  <si>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</si>
  <si>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</si>
  <si>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</si>
  <si>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</si>
  <si>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</si>
  <si>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</si>
  <si>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</si>
  <si>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</si>
  <si>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</si>
  <si>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</si>
  <si>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</si>
  <si>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</si>
  <si>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</si>
  <si>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</si>
  <si>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</si>
  <si>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</si>
  <si>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</si>
  <si>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</si>
  <si>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</si>
  <si>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</si>
  <si>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</si>
  <si>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</si>
  <si>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</si>
  <si>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</si>
  <si>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</si>
  <si>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</si>
  <si>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</si>
  <si>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</si>
  <si>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</si>
  <si>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</si>
  <si>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</si>
  <si>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</si>
  <si>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</si>
  <si>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</si>
  <si>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</si>
  <si>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</si>
  <si>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</si>
  <si>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</si>
  <si>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</si>
  <si>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</si>
  <si>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</si>
  <si>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</si>
  <si>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</si>
  <si>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</si>
  <si>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</si>
  <si>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</si>
  <si>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</si>
  <si>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</si>
  <si>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</si>
  <si>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</si>
  <si>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</si>
  <si>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</si>
  <si>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</si>
  <si>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</si>
  <si>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</si>
  <si>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</si>
  <si>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</si>
  <si>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</si>
  <si>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</si>
  <si>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</si>
  <si>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</si>
  <si>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</si>
  <si>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</si>
  <si>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</si>
  <si>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</si>
  <si>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</si>
  <si>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</si>
  <si>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</si>
  <si>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</si>
  <si>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</si>
  <si>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</si>
  <si>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</si>
  <si>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</si>
  <si>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</si>
  <si>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</si>
  <si>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</si>
  <si>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</si>
  <si>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</si>
  <si>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日置市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</si>
  <si>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</si>
  <si>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</si>
  <si>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</si>
  <si>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</si>
  <si>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</si>
  <si>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</si>
  <si>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</si>
  <si>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</si>
  <si>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</si>
  <si>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</si>
  <si>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</si>
  <si>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</si>
  <si>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</si>
  <si>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</si>
  <si>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</si>
  <si>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</si>
  <si>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</si>
  <si>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</si>
  <si>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</si>
  <si>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</si>
  <si>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</si>
  <si>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</si>
  <si>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</si>
  <si>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</si>
  <si>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</si>
  <si>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</si>
  <si>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</si>
  <si>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</si>
  <si>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</si>
  <si>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</si>
  <si>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</si>
  <si>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</si>
  <si>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</si>
  <si>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</si>
  <si>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</si>
  <si>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</si>
  <si>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</si>
  <si>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</si>
  <si>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</si>
  <si>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</si>
  <si>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</si>
  <si>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</si>
  <si>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</si>
  <si>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</si>
  <si>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</si>
  <si>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</si>
  <si>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</si>
  <si>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</si>
  <si>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</si>
  <si>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</si>
  <si>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</si>
  <si>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</si>
  <si>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</si>
  <si>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</si>
  <si>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</si>
  <si>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</si>
  <si>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</si>
  <si>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</si>
  <si>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</si>
  <si>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</si>
  <si>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</si>
  <si>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</si>
  <si>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</si>
  <si>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</si>
  <si>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</si>
  <si>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</si>
  <si>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</si>
  <si>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</si>
  <si>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</si>
  <si>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</si>
  <si>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</si>
  <si>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</si>
  <si>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</si>
  <si>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</si>
  <si>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</si>
  <si>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</si>
  <si>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</si>
  <si>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</si>
  <si>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</si>
  <si>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</si>
  <si>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</si>
  <si>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</si>
  <si>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</si>
  <si>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</si>
  <si>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</si>
  <si>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</si>
  <si>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</si>
  <si>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</si>
  <si>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</si>
  <si>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</si>
  <si>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</si>
  <si>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</si>
  <si>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</si>
  <si>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</si>
  <si>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</si>
  <si>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</si>
  <si>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</si>
  <si>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</si>
  <si>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</si>
  <si>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</si>
  <si>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</si>
  <si>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</si>
  <si>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</si>
  <si>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</si>
  <si>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</si>
  <si>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</si>
  <si>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</si>
  <si>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</si>
  <si>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</si>
  <si>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</si>
  <si>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</si>
  <si>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</si>
  <si>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</si>
  <si>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</si>
  <si>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</si>
  <si>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鹿児島県日置市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</si>
  <si>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</si>
  <si>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</si>
  <si>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</si>
  <si>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</si>
  <si>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</si>
  <si>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</si>
  <si>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</si>
  <si>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</si>
  <si>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</si>
  <si>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</si>
  <si>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</si>
  <si>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</si>
  <si>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</si>
  <si>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</si>
  <si>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</si>
  <si>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</si>
  <si>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</si>
  <si>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</si>
  <si>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</si>
  <si>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</si>
  <si>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</si>
  <si>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</si>
  <si>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</si>
  <si>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</si>
  <si>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</si>
  <si>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</si>
  <si>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</si>
  <si>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</si>
  <si>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</si>
  <si>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</si>
  <si>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</si>
  <si>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</si>
  <si>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</si>
  <si>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</si>
  <si>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</si>
  <si>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</si>
  <si>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</si>
  <si>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</si>
  <si>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</si>
  <si>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</si>
  <si>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</si>
  <si>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</si>
  <si>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</si>
  <si>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</si>
  <si>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</si>
  <si>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</si>
  <si>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</si>
  <si>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</si>
  <si>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</si>
  <si>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</si>
  <si>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</si>
  <si>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</si>
  <si>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</si>
  <si>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</si>
  <si>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</si>
  <si>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</si>
  <si>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</si>
  <si>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</si>
  <si>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</si>
  <si>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</si>
  <si>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</si>
  <si>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</si>
  <si>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</si>
  <si>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</si>
  <si>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</si>
  <si>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</si>
  <si>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</si>
  <si>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</si>
  <si>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</si>
  <si>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</si>
  <si>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</si>
  <si>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</si>
  <si>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</si>
  <si>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</si>
  <si>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</si>
  <si>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</si>
  <si>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</si>
  <si>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</si>
  <si>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</si>
  <si>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</si>
  <si>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</si>
  <si>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</si>
  <si>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</si>
  <si>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</si>
  <si>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</si>
  <si>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</si>
  <si>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</si>
  <si>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</si>
  <si>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</si>
  <si>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</si>
  <si>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</si>
  <si>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</si>
  <si>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</si>
  <si>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</si>
  <si>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</si>
  <si>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</si>
  <si>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</si>
  <si>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</si>
  <si>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</si>
  <si>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</si>
  <si>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</si>
  <si>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</si>
  <si>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</si>
  <si>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</si>
  <si>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</si>
  <si>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</si>
  <si>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</si>
  <si>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</si>
  <si>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</si>
  <si>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</si>
  <si>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</si>
  <si>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</si>
  <si>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</si>
  <si>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</si>
  <si>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</si>
  <si>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</si>
  <si>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</si>
  <si>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</si>
  <si>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</si>
  <si>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</si>
  <si>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</si>
  <si>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</si>
  <si>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</si>
  <si>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</si>
  <si>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</si>
  <si>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</si>
  <si>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</si>
  <si>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</si>
  <si>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</si>
  <si>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</si>
  <si>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</si>
  <si>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</si>
  <si>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</si>
  <si>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</si>
  <si>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</si>
  <si>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</si>
  <si>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</si>
  <si>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</si>
  <si>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</si>
  <si>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</si>
  <si>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</si>
  <si>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</si>
  <si>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</si>
  <si>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</si>
  <si>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</si>
  <si>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</si>
  <si>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</si>
  <si>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</si>
  <si>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</si>
  <si>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</si>
  <si>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</si>
  <si>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</si>
  <si>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鹿児島県日置市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</si>
  <si>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</si>
  <si>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</si>
  <si>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</si>
  <si>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</si>
  <si>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</si>
  <si>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</si>
  <si>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</si>
  <si>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</si>
  <si>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</si>
  <si>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</si>
  <si>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</si>
  <si>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</si>
  <si>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</si>
  <si>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</si>
  <si>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</si>
  <si>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</si>
  <si>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</si>
  <si>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</si>
  <si>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</si>
  <si>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</si>
  <si>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</si>
  <si>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</si>
  <si>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</si>
  <si>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</si>
  <si>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</si>
  <si>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</si>
  <si>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</si>
  <si>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</si>
  <si>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</si>
  <si>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</si>
  <si>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</si>
  <si>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</si>
  <si>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</si>
  <si>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</si>
  <si>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</si>
  <si>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</si>
  <si>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</si>
  <si>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</si>
  <si>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</si>
  <si>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</si>
  <si>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国民宿舎事業特別会計</t>
    <phoneticPr fontId="5"/>
  </si>
  <si>
    <t>-</t>
    <phoneticPr fontId="5"/>
  </si>
  <si>
    <t>法非適用企業</t>
    <phoneticPr fontId="5"/>
  </si>
  <si>
    <t>温泉給湯事業特別会計</t>
    <phoneticPr fontId="5"/>
  </si>
  <si>
    <t>法非適用企業</t>
    <phoneticPr fontId="5"/>
  </si>
  <si>
    <t>健康交流館事業特別会計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</si>
  <si>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</si>
  <si>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</si>
  <si>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</si>
  <si>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</si>
  <si>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</si>
  <si>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</si>
  <si>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</si>
  <si>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</si>
  <si>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</si>
  <si>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</si>
  <si>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</si>
  <si>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</si>
  <si>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</si>
  <si>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</si>
  <si>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</si>
  <si>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</si>
  <si>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</si>
  <si>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</si>
  <si>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</si>
  <si>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</si>
  <si>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</si>
  <si>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</si>
  <si>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</si>
  <si>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</si>
  <si>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</si>
  <si>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</si>
  <si>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</si>
  <si>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</si>
  <si>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</si>
  <si>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</si>
  <si>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</si>
  <si>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</si>
  <si>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</si>
  <si>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</si>
  <si>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</si>
  <si>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</si>
  <si>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</si>
  <si>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</si>
  <si>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</si>
  <si>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</si>
  <si>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</si>
  <si>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</si>
  <si>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</si>
  <si>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</si>
  <si>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</si>
  <si>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</si>
  <si>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</si>
  <si>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</si>
  <si>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</si>
  <si>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</si>
  <si>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</si>
  <si>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</si>
  <si>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</si>
  <si>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</si>
  <si>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</si>
  <si>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</si>
  <si>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</si>
  <si>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</si>
  <si>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</si>
  <si>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</si>
  <si>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</si>
  <si>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</si>
  <si>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</si>
  <si>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</si>
  <si>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</si>
  <si>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</si>
  <si>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</si>
  <si>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</si>
  <si>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</si>
  <si>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</si>
  <si>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</si>
  <si>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温泉給湯事業特別会計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</si>
  <si>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</si>
  <si>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</si>
  <si>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</si>
  <si>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</si>
  <si>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</si>
  <si>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</si>
  <si>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</si>
  <si>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</si>
  <si>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</si>
  <si>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</si>
  <si>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</si>
  <si>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</si>
  <si>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</si>
  <si>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</si>
  <si>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</si>
  <si>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</si>
  <si>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</si>
  <si>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</si>
  <si>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</si>
  <si>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</si>
  <si>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</si>
  <si>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</si>
  <si>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</si>
  <si>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</si>
  <si>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</si>
  <si>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</si>
  <si>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</si>
  <si>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</si>
  <si>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</si>
  <si>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</si>
  <si>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</si>
  <si>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</si>
  <si>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</si>
  <si>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</si>
  <si>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</si>
  <si>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</si>
  <si>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</si>
  <si>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</si>
  <si>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</si>
  <si>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</si>
  <si>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</si>
  <si>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</si>
  <si>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</si>
  <si>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</si>
  <si>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</si>
  <si>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</si>
  <si>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</si>
  <si>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</si>
  <si>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</si>
  <si>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</si>
  <si>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</si>
  <si>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</si>
  <si>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</si>
  <si>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</si>
  <si>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</si>
  <si>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</si>
  <si>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</si>
  <si>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</si>
  <si>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</si>
  <si>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</si>
  <si>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</si>
  <si>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</si>
  <si>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</si>
  <si>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</si>
  <si>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</si>
  <si>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</si>
  <si>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</si>
  <si>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</si>
  <si>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</si>
  <si>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</si>
  <si>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</si>
  <si>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</si>
  <si>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</si>
  <si>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</si>
  <si>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</si>
  <si>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</si>
  <si>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</si>
  <si>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</si>
  <si>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</si>
  <si>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</si>
  <si>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</si>
  <si>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</si>
  <si>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</si>
  <si>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</si>
  <si>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</si>
  <si>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</si>
  <si>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1.95</t>
  </si>
  <si>
    <t>▲ 10.16</t>
  </si>
  <si>
    <t>▲ 4.99</t>
  </si>
  <si>
    <t>▲ 0.37</t>
  </si>
  <si>
    <t>水道事業会計</t>
  </si>
  <si>
    <t>一般会計</t>
  </si>
  <si>
    <t>下水道事業会計</t>
  </si>
  <si>
    <t>介護保険特別会計</t>
  </si>
  <si>
    <t>国民健康保険特別会計</t>
  </si>
  <si>
    <t>後期高齢者医療特別会計</t>
  </si>
  <si>
    <t>温泉給湯事業特別会計</t>
  </si>
  <si>
    <t>国民宿舎事業特別会計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</si>
  <si>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</si>
  <si>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</si>
  <si>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</si>
  <si>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</si>
  <si>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</si>
  <si>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</si>
  <si>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</si>
  <si>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</si>
  <si>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日置市施設整備基金</t>
    <rPh sb="0" eb="3">
      <t>ヒオキシ</t>
    </rPh>
    <rPh sb="3" eb="5">
      <t>シセツ</t>
    </rPh>
    <rPh sb="5" eb="7">
      <t>セイビ</t>
    </rPh>
    <rPh sb="7" eb="9">
      <t>キキン</t>
    </rPh>
    <phoneticPr fontId="2"/>
  </si>
  <si>
    <t>日置市地域づくり推進基金</t>
    <rPh sb="0" eb="3">
      <t>ヒオキシ</t>
    </rPh>
    <rPh sb="3" eb="5">
      <t>チイキ</t>
    </rPh>
    <rPh sb="8" eb="10">
      <t>スイシン</t>
    </rPh>
    <rPh sb="10" eb="12">
      <t>キキン</t>
    </rPh>
    <phoneticPr fontId="5"/>
  </si>
  <si>
    <t>日置市まちづくり応援基金</t>
    <rPh sb="0" eb="3">
      <t>ヒオキシ</t>
    </rPh>
    <rPh sb="8" eb="10">
      <t>オウエン</t>
    </rPh>
    <rPh sb="10" eb="12">
      <t>キキン</t>
    </rPh>
    <phoneticPr fontId="5"/>
  </si>
  <si>
    <t>日置市人材育成研修基金</t>
    <rPh sb="0" eb="3">
      <t>ヒオキシ</t>
    </rPh>
    <rPh sb="3" eb="5">
      <t>ジンザイ</t>
    </rPh>
    <rPh sb="5" eb="7">
      <t>イクセイ</t>
    </rPh>
    <rPh sb="7" eb="9">
      <t>ケンシュウ</t>
    </rPh>
    <rPh sb="9" eb="11">
      <t>キキン</t>
    </rPh>
    <phoneticPr fontId="5"/>
  </si>
  <si>
    <t>日置市森林環境譲与税基金</t>
    <rPh sb="0" eb="3">
      <t>ヒオキシ</t>
    </rPh>
    <rPh sb="3" eb="5">
      <t>シンリン</t>
    </rPh>
    <rPh sb="5" eb="7">
      <t>カンキョウ</t>
    </rPh>
    <rPh sb="7" eb="9">
      <t>ジョウヨ</t>
    </rPh>
    <rPh sb="9" eb="10">
      <t>ゼイ</t>
    </rPh>
    <rPh sb="10" eb="12">
      <t>キキン</t>
    </rPh>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</si>
  <si>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</si>
  <si>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</si>
  <si>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いちき串木野市・日置市衛生処理組合</t>
    <rPh sb="3" eb="7">
      <t>クシキノシ</t>
    </rPh>
    <rPh sb="8" eb="11">
      <t>ヒオキシ</t>
    </rPh>
    <rPh sb="11" eb="13">
      <t>エイセイ</t>
    </rPh>
    <rPh sb="13" eb="15">
      <t>ショリ</t>
    </rPh>
    <rPh sb="15" eb="17">
      <t>クミアイ</t>
    </rPh>
    <phoneticPr fontId="2"/>
  </si>
  <si>
    <t>南薩地区衛生管理組合</t>
    <rPh sb="0" eb="4">
      <t>ナンサツチク</t>
    </rPh>
    <rPh sb="4" eb="6">
      <t>エイセイ</t>
    </rPh>
    <rPh sb="6" eb="8">
      <t>カンリ</t>
    </rPh>
    <rPh sb="8" eb="10">
      <t>クミアイ</t>
    </rPh>
    <phoneticPr fontId="2"/>
  </si>
  <si>
    <t>鹿児島県後期高齢者医療広域連合（一般会計）</t>
    <rPh sb="0" eb="3">
      <t>カゴシマ</t>
    </rPh>
    <rPh sb="3" eb="4">
      <t>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</si>
  <si>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16" eb="18">
      <t>トクベツ</t>
    </rPh>
    <phoneticPr fontId="2"/>
  </si>
  <si>
    <t>日置市農業公社</t>
    <rPh sb="0" eb="3">
      <t>ヒオキシ</t>
    </rPh>
    <rPh sb="3" eb="5">
      <t>ノウギョウ</t>
    </rPh>
    <rPh sb="5" eb="7">
      <t>コウシャ</t>
    </rPh>
    <phoneticPr fontId="2"/>
  </si>
  <si>
    <t>日置市土地開発公社</t>
    <rPh sb="0" eb="3">
      <t>ヒオキシ</t>
    </rPh>
    <rPh sb="3" eb="7">
      <t>トチカイハツ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</si>
</sst>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F8C7-4237-A1A7-8CA875EA10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105325</c:v>
                </c:pt>
                <c:pt idx="1">
                  <c:v>124728</c:v>
                </c:pt>
                <c:pt idx="2">
                  <c:v>124896</c:v>
                </c:pt>
                <c:pt idx="3">
                  <c:v>91006</c:v>
                </c:pt>
                <c:pt idx="4">
                  <c:v>75736</c:v>
                </c:pt>
              </c:numCache>
            </c:numRef>
          </c:val>
          <c:smooth val="0"/>
          <c:extLst>
            <c:ext xmlns:c16="http://schemas.microsoft.com/office/drawing/2014/chart" uri="{C3380CC4-5D6E-409C-BE32-E72D297353CC}">
              <c16:uniqueId val="{00000001-F8C7-4237-A1A7-8CA875EA10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5.31</c:v>
                </c:pt>
                <c:pt idx="1">
                  <c:v>5.41</c:v>
                </c:pt>
                <c:pt idx="2">
                  <c:v>6.03</c:v>
                </c:pt>
                <c:pt idx="3">
                  <c:v>7.99</c:v>
                </c:pt>
                <c:pt idx="4">
                  <c:v>7.73</c:v>
                </c:pt>
              </c:numCache>
            </c:numRef>
          </c:val>
          <c:extLst>
            <c:ext xmlns:c16="http://schemas.microsoft.com/office/drawing/2014/chart" uri="{C3380CC4-5D6E-409C-BE32-E72D297353CC}">
              <c16:uniqueId val="{00000000-EDB6-4671-BF98-CC3694C8D7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28.25</c:v>
                </c:pt>
                <c:pt idx="1">
                  <c:v>20.69</c:v>
                </c:pt>
                <c:pt idx="2">
                  <c:v>17.489999999999998</c:v>
                </c:pt>
                <c:pt idx="3">
                  <c:v>23.37</c:v>
                </c:pt>
                <c:pt idx="4">
                  <c:v>27.97</c:v>
                </c:pt>
              </c:numCache>
            </c:numRef>
          </c:val>
          <c:extLst>
            <c:ext xmlns:c16="http://schemas.microsoft.com/office/drawing/2014/chart" uri="{C3380CC4-5D6E-409C-BE32-E72D297353CC}">
              <c16:uniqueId val="{00000001-EDB6-4671-BF98-CC3694C8D7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-1.95</c:v>
                </c:pt>
                <c:pt idx="1">
                  <c:v>-10.16</c:v>
                </c:pt>
                <c:pt idx="2">
                  <c:v>-4.99</c:v>
                </c:pt>
                <c:pt idx="3">
                  <c:v>5.97</c:v>
                </c:pt>
                <c:pt idx="4">
                  <c:v>-0.37</c:v>
                </c:pt>
              </c:numCache>
            </c:numRef>
          </c:val>
          <c:smooth val="0"/>
          <c:extLst>
            <c:ext xmlns:c16="http://schemas.microsoft.com/office/drawing/2014/chart" uri="{C3380CC4-5D6E-409C-BE32-E72D297353CC}">
              <c16:uniqueId val="{00000002-EDB6-4671-BF98-CC3694C8D7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c:v>
                </c:pt>
                <c:pt idx="2">
                  <c:v>#N/A</c:v>
                </c:pt>
                <c:pt idx="3">
                  <c:v>0.14000000000000001</c:v>
                </c:pt>
                <c:pt idx="4">
                  <c:v>#N/A</c:v>
                </c:pt>
                <c:pt idx="5">
                  <c:v>0</c:v>
                </c:pt>
                <c:pt idx="6">
                  <c:v>#N/A</c:v>
                </c:pt>
                <c:pt idx="7">
                  <c:v>0</c:v>
                </c:pt>
                <c:pt idx="8">
                  <c:v>#N/A</c:v>
                </c:pt>
                <c:pt idx="9">
                  <c:v>0</c:v>
                </c:pt>
              </c:numCache>
            </c:numRef>
          </c:val>
          <c:extLst>
            <c:ext xmlns:c16="http://schemas.microsoft.com/office/drawing/2014/chart" uri="{C3380CC4-5D6E-409C-BE32-E72D297353CC}">
              <c16:uniqueId val="{00000000-7AEC-499C-B01B-83873347C6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EC-499C-B01B-83873347C616}"/>
            </c:ext>
          </c:extLst>
        </c:ser>
        <c:ser>
          <c:idx val="2"/>
          <c:order val="2"/>
          <c:tx>
            <c:strRef>
              <c:f>データシート!$A$29</c:f>
              <c:strCache>
                <c:ptCount val="1"/>
                <c:pt idx="0">
                  <c:v>国民宿舎事業特別会計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AEC-499C-B01B-83873347C616}"/>
            </c:ext>
          </c:extLst>
        </c:ser>
        <c:ser>
          <c:idx val="3"/>
          <c:order val="3"/>
          <c:tx>
            <c:strRef>
              <c:f>データシート!$A$30</c:f>
              <c:strCache>
                <c:ptCount val="1"/>
                <c:pt idx="0">
                  <c:v>温泉給湯事業特別会計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AEC-499C-B01B-83873347C61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7AEC-499C-B01B-83873347C61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1.1399999999999999</c:v>
                </c:pt>
                <c:pt idx="2">
                  <c:v>#N/A</c:v>
                </c:pt>
                <c:pt idx="3">
                  <c:v>0.72</c:v>
                </c:pt>
                <c:pt idx="4">
                  <c:v>#N/A</c:v>
                </c:pt>
                <c:pt idx="5">
                  <c:v>1.07</c:v>
                </c:pt>
                <c:pt idx="6">
                  <c:v>#N/A</c:v>
                </c:pt>
                <c:pt idx="7">
                  <c:v>1.1499999999999999</c:v>
                </c:pt>
                <c:pt idx="8">
                  <c:v>#N/A</c:v>
                </c:pt>
                <c:pt idx="9">
                  <c:v>1.1299999999999999</c:v>
                </c:pt>
              </c:numCache>
            </c:numRef>
          </c:val>
          <c:extLst>
            <c:ext xmlns:c16="http://schemas.microsoft.com/office/drawing/2014/chart" uri="{C3380CC4-5D6E-409C-BE32-E72D297353CC}">
              <c16:uniqueId val="{00000005-7AEC-499C-B01B-83873347C61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1.44</c:v>
                </c:pt>
                <c:pt idx="2">
                  <c:v>#N/A</c:v>
                </c:pt>
                <c:pt idx="3">
                  <c:v>1.47</c:v>
                </c:pt>
                <c:pt idx="4">
                  <c:v>#N/A</c:v>
                </c:pt>
                <c:pt idx="5">
                  <c:v>1.31</c:v>
                </c:pt>
                <c:pt idx="6">
                  <c:v>#N/A</c:v>
                </c:pt>
                <c:pt idx="7">
                  <c:v>1.7</c:v>
                </c:pt>
                <c:pt idx="8">
                  <c:v>#N/A</c:v>
                </c:pt>
                <c:pt idx="9">
                  <c:v>2.29</c:v>
                </c:pt>
              </c:numCache>
            </c:numRef>
          </c:val>
          <c:extLst>
            <c:ext xmlns:c16="http://schemas.microsoft.com/office/drawing/2014/chart" uri="{C3380CC4-5D6E-409C-BE32-E72D297353CC}">
              <c16:uniqueId val="{00000006-7AEC-499C-B01B-83873347C61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2.4700000000000002</c:v>
                </c:pt>
                <c:pt idx="6">
                  <c:v>#N/A</c:v>
                </c:pt>
                <c:pt idx="7">
                  <c:v>3.57</c:v>
                </c:pt>
                <c:pt idx="8">
                  <c:v>#N/A</c:v>
                </c:pt>
                <c:pt idx="9">
                  <c:v>5.15</c:v>
                </c:pt>
              </c:numCache>
            </c:numRef>
          </c:val>
          <c:extLst>
            <c:ext xmlns:c16="http://schemas.microsoft.com/office/drawing/2014/chart" uri="{C3380CC4-5D6E-409C-BE32-E72D297353CC}">
              <c16:uniqueId val="{00000007-7AEC-499C-B01B-83873347C61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5.3</c:v>
                </c:pt>
                <c:pt idx="2">
                  <c:v>#N/A</c:v>
                </c:pt>
                <c:pt idx="3">
                  <c:v>5.41</c:v>
                </c:pt>
                <c:pt idx="4">
                  <c:v>#N/A</c:v>
                </c:pt>
                <c:pt idx="5">
                  <c:v>6.02</c:v>
                </c:pt>
                <c:pt idx="6">
                  <c:v>#N/A</c:v>
                </c:pt>
                <c:pt idx="7">
                  <c:v>7.99</c:v>
                </c:pt>
                <c:pt idx="8">
                  <c:v>#N/A</c:v>
                </c:pt>
                <c:pt idx="9">
                  <c:v>7.72</c:v>
                </c:pt>
              </c:numCache>
            </c:numRef>
          </c:val>
          <c:extLst>
            <c:ext xmlns:c16="http://schemas.microsoft.com/office/drawing/2014/chart" uri="{C3380CC4-5D6E-409C-BE32-E72D297353CC}">
              <c16:uniqueId val="{00000008-7AEC-499C-B01B-83873347C61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12.16</c:v>
                </c:pt>
                <c:pt idx="2">
                  <c:v>#N/A</c:v>
                </c:pt>
                <c:pt idx="3">
                  <c:v>13.12</c:v>
                </c:pt>
                <c:pt idx="4">
                  <c:v>#N/A</c:v>
                </c:pt>
                <c:pt idx="5">
                  <c:v>13.32</c:v>
                </c:pt>
                <c:pt idx="6">
                  <c:v>#N/A</c:v>
                </c:pt>
                <c:pt idx="7">
                  <c:v>12.53</c:v>
                </c:pt>
                <c:pt idx="8">
                  <c:v>#N/A</c:v>
                </c:pt>
                <c:pt idx="9">
                  <c:v>13.05</c:v>
                </c:pt>
              </c:numCache>
            </c:numRef>
          </c:val>
          <c:extLst>
            <c:ext xmlns:c16="http://schemas.microsoft.com/office/drawing/2014/chart" uri="{C3380CC4-5D6E-409C-BE32-E72D297353CC}">
              <c16:uniqueId val="{00000009-7AEC-499C-B01B-83873347C6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2477</c:v>
                </c:pt>
                <c:pt idx="5">
                  <c:v>2420</c:v>
                </c:pt>
                <c:pt idx="8">
                  <c:v>2442</c:v>
                </c:pt>
                <c:pt idx="11">
                  <c:v>2453</c:v>
                </c:pt>
                <c:pt idx="14">
                  <c:v>2480</c:v>
                </c:pt>
              </c:numCache>
            </c:numRef>
          </c:val>
          <c:extLst>
            <c:ext xmlns:c16="http://schemas.microsoft.com/office/drawing/2014/chart" uri="{C3380CC4-5D6E-409C-BE32-E72D297353CC}">
              <c16:uniqueId val="{00000000-9802-4EFA-AED7-B4E36395EA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02-4EFA-AED7-B4E36395EA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1</c:v>
                </c:pt>
                <c:pt idx="6">
                  <c:v>1</c:v>
                </c:pt>
                <c:pt idx="9">
                  <c:v>1</c:v>
                </c:pt>
                <c:pt idx="12">
                  <c:v>0</c:v>
                </c:pt>
              </c:numCache>
            </c:numRef>
          </c:val>
          <c:extLst>
            <c:ext xmlns:c16="http://schemas.microsoft.com/office/drawing/2014/chart" uri="{C3380CC4-5D6E-409C-BE32-E72D297353CC}">
              <c16:uniqueId val="{00000002-9802-4EFA-AED7-B4E36395EA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02-4EFA-AED7-B4E36395EA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167</c:v>
                </c:pt>
                <c:pt idx="3">
                  <c:v>169</c:v>
                </c:pt>
                <c:pt idx="6">
                  <c:v>329</c:v>
                </c:pt>
                <c:pt idx="9">
                  <c:v>265</c:v>
                </c:pt>
                <c:pt idx="12">
                  <c:v>253</c:v>
                </c:pt>
              </c:numCache>
            </c:numRef>
          </c:val>
          <c:extLst>
            <c:ext xmlns:c16="http://schemas.microsoft.com/office/drawing/2014/chart" uri="{C3380CC4-5D6E-409C-BE32-E72D297353CC}">
              <c16:uniqueId val="{00000004-9802-4EFA-AED7-B4E36395EA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02-4EFA-AED7-B4E36395EA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02-4EFA-AED7-B4E36395EA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2990</c:v>
                </c:pt>
                <c:pt idx="3">
                  <c:v>2997</c:v>
                </c:pt>
                <c:pt idx="6">
                  <c:v>3059</c:v>
                </c:pt>
                <c:pt idx="9">
                  <c:v>3165</c:v>
                </c:pt>
                <c:pt idx="12">
                  <c:v>3232</c:v>
                </c:pt>
              </c:numCache>
            </c:numRef>
          </c:val>
          <c:extLst>
            <c:ext xmlns:c16="http://schemas.microsoft.com/office/drawing/2014/chart" uri="{C3380CC4-5D6E-409C-BE32-E72D297353CC}">
              <c16:uniqueId val="{00000007-9802-4EFA-AED7-B4E36395EA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683</c:v>
                </c:pt>
                <c:pt idx="2">
                  <c:v>#N/A</c:v>
                </c:pt>
                <c:pt idx="3">
                  <c:v>#N/A</c:v>
                </c:pt>
                <c:pt idx="4">
                  <c:v>747</c:v>
                </c:pt>
                <c:pt idx="5">
                  <c:v>#N/A</c:v>
                </c:pt>
                <c:pt idx="6">
                  <c:v>#N/A</c:v>
                </c:pt>
                <c:pt idx="7">
                  <c:v>947</c:v>
                </c:pt>
                <c:pt idx="8">
                  <c:v>#N/A</c:v>
                </c:pt>
                <c:pt idx="9">
                  <c:v>#N/A</c:v>
                </c:pt>
                <c:pt idx="10">
                  <c:v>978</c:v>
                </c:pt>
                <c:pt idx="11">
                  <c:v>#N/A</c:v>
                </c:pt>
                <c:pt idx="12">
                  <c:v>#N/A</c:v>
                </c:pt>
                <c:pt idx="13">
                  <c:v>1005</c:v>
                </c:pt>
                <c:pt idx="14">
                  <c:v>#N/A</c:v>
                </c:pt>
              </c:numCache>
            </c:numRef>
          </c:val>
          <c:smooth val="0"/>
          <c:extLst>
            <c:ext xmlns:c16="http://schemas.microsoft.com/office/drawing/2014/chart" uri="{C3380CC4-5D6E-409C-BE32-E72D297353CC}">
              <c16:uniqueId val="{00000008-9802-4EFA-AED7-B4E36395EA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23884</c:v>
                </c:pt>
                <c:pt idx="5">
                  <c:v>24607</c:v>
                </c:pt>
                <c:pt idx="8">
                  <c:v>24906</c:v>
                </c:pt>
                <c:pt idx="11">
                  <c:v>24425</c:v>
                </c:pt>
                <c:pt idx="14">
                  <c:v>23492</c:v>
                </c:pt>
              </c:numCache>
            </c:numRef>
          </c:val>
          <c:extLst>
            <c:ext xmlns:c16="http://schemas.microsoft.com/office/drawing/2014/chart" uri="{C3380CC4-5D6E-409C-BE32-E72D297353CC}">
              <c16:uniqueId val="{00000000-8AA6-46A5-BF84-1405CFC26C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1308</c:v>
                </c:pt>
                <c:pt idx="5">
                  <c:v>1190</c:v>
                </c:pt>
                <c:pt idx="8">
                  <c:v>1082</c:v>
                </c:pt>
                <c:pt idx="11">
                  <c:v>975</c:v>
                </c:pt>
                <c:pt idx="14">
                  <c:v>875</c:v>
                </c:pt>
              </c:numCache>
            </c:numRef>
          </c:val>
          <c:extLst>
            <c:ext xmlns:c16="http://schemas.microsoft.com/office/drawing/2014/chart" uri="{C3380CC4-5D6E-409C-BE32-E72D297353CC}">
              <c16:uniqueId val="{00000001-8AA6-46A5-BF84-1405CFC26C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8211</c:v>
                </c:pt>
                <c:pt idx="5">
                  <c:v>7609</c:v>
                </c:pt>
                <c:pt idx="8">
                  <c:v>7638</c:v>
                </c:pt>
                <c:pt idx="11">
                  <c:v>9303</c:v>
                </c:pt>
                <c:pt idx="14">
                  <c:v>10643</c:v>
                </c:pt>
              </c:numCache>
            </c:numRef>
          </c:val>
          <c:extLst>
            <c:ext xmlns:c16="http://schemas.microsoft.com/office/drawing/2014/chart" uri="{C3380CC4-5D6E-409C-BE32-E72D297353CC}">
              <c16:uniqueId val="{00000002-8AA6-46A5-BF84-1405CFC26C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A6-46A5-BF84-1405CFC26C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A6-46A5-BF84-1405CFC26C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A6-46A5-BF84-1405CFC26C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3420</c:v>
                </c:pt>
                <c:pt idx="3">
                  <c:v>3413</c:v>
                </c:pt>
                <c:pt idx="6">
                  <c:v>3376</c:v>
                </c:pt>
                <c:pt idx="9">
                  <c:v>3336</c:v>
                </c:pt>
                <c:pt idx="12">
                  <c:v>3279</c:v>
                </c:pt>
              </c:numCache>
            </c:numRef>
          </c:val>
          <c:extLst>
            <c:ext xmlns:c16="http://schemas.microsoft.com/office/drawing/2014/chart" uri="{C3380CC4-5D6E-409C-BE32-E72D297353CC}">
              <c16:uniqueId val="{00000006-8AA6-46A5-BF84-1405CFC26C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AA6-46A5-BF84-1405CFC26C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1525</c:v>
                </c:pt>
                <c:pt idx="3">
                  <c:v>1444</c:v>
                </c:pt>
                <c:pt idx="6">
                  <c:v>1828</c:v>
                </c:pt>
                <c:pt idx="9">
                  <c:v>1964</c:v>
                </c:pt>
                <c:pt idx="12">
                  <c:v>2109</c:v>
                </c:pt>
              </c:numCache>
            </c:numRef>
          </c:val>
          <c:extLst>
            <c:ext xmlns:c16="http://schemas.microsoft.com/office/drawing/2014/chart" uri="{C3380CC4-5D6E-409C-BE32-E72D297353CC}">
              <c16:uniqueId val="{00000008-8AA6-46A5-BF84-1405CFC26C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A6-46A5-BF84-1405CFC26C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30636</c:v>
                </c:pt>
                <c:pt idx="3">
                  <c:v>31658</c:v>
                </c:pt>
                <c:pt idx="6">
                  <c:v>32131</c:v>
                </c:pt>
                <c:pt idx="9">
                  <c:v>31554</c:v>
                </c:pt>
                <c:pt idx="12">
                  <c:v>30761</c:v>
                </c:pt>
              </c:numCache>
            </c:numRef>
          </c:val>
          <c:extLst>
            <c:ext xmlns:c16="http://schemas.microsoft.com/office/drawing/2014/chart" uri="{C3380CC4-5D6E-409C-BE32-E72D297353CC}">
              <c16:uniqueId val="{0000000A-8AA6-46A5-BF84-1405CFC26C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2178</c:v>
                </c:pt>
                <c:pt idx="2">
                  <c:v>#N/A</c:v>
                </c:pt>
                <c:pt idx="3">
                  <c:v>#N/A</c:v>
                </c:pt>
                <c:pt idx="4">
                  <c:v>3110</c:v>
                </c:pt>
                <c:pt idx="5">
                  <c:v>#N/A</c:v>
                </c:pt>
                <c:pt idx="6">
                  <c:v>#N/A</c:v>
                </c:pt>
                <c:pt idx="7">
                  <c:v>3709</c:v>
                </c:pt>
                <c:pt idx="8">
                  <c:v>#N/A</c:v>
                </c:pt>
                <c:pt idx="9">
                  <c:v>#N/A</c:v>
                </c:pt>
                <c:pt idx="10">
                  <c:v>2150</c:v>
                </c:pt>
                <c:pt idx="11">
                  <c:v>#N/A</c:v>
                </c:pt>
                <c:pt idx="12">
                  <c:v>#N/A</c:v>
                </c:pt>
                <c:pt idx="13">
                  <c:v>1140</c:v>
                </c:pt>
                <c:pt idx="14">
                  <c:v>#N/A</c:v>
                </c:pt>
              </c:numCache>
            </c:numRef>
          </c:val>
          <c:smooth val="0"/>
          <c:extLst>
            <c:ext xmlns:c16="http://schemas.microsoft.com/office/drawing/2014/chart" uri="{C3380CC4-5D6E-409C-BE32-E72D297353CC}">
              <c16:uniqueId val="{0000000B-8AA6-46A5-BF84-1405CFC26C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2521</c:v>
                </c:pt>
                <c:pt idx="1">
                  <c:v>3520</c:v>
                </c:pt>
                <c:pt idx="2">
                  <c:v>4132</c:v>
                </c:pt>
              </c:numCache>
            </c:numRef>
          </c:val>
          <c:extLst>
            <c:ext xmlns:c16="http://schemas.microsoft.com/office/drawing/2014/chart" uri="{C3380CC4-5D6E-409C-BE32-E72D297353CC}">
              <c16:uniqueId val="{00000000-C78F-4988-9D16-0E0E480B96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627</c:v>
                </c:pt>
                <c:pt idx="1">
                  <c:v>1363</c:v>
                </c:pt>
                <c:pt idx="2">
                  <c:v>1912</c:v>
                </c:pt>
              </c:numCache>
            </c:numRef>
          </c:val>
          <c:extLst>
            <c:ext xmlns:c16="http://schemas.microsoft.com/office/drawing/2014/chart" uri="{C3380CC4-5D6E-409C-BE32-E72D297353CC}">
              <c16:uniqueId val="{00000001-C78F-4988-9D16-0E0E480B96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4899</c:v>
                </c:pt>
                <c:pt idx="1">
                  <c:v>4632</c:v>
                </c:pt>
                <c:pt idx="2">
                  <c:v>4575</c:v>
                </c:pt>
              </c:numCache>
            </c:numRef>
          </c:val>
          <c:extLst>
            <c:ext xmlns:c16="http://schemas.microsoft.com/office/drawing/2014/chart" uri="{C3380CC4-5D6E-409C-BE32-E72D297353CC}">
              <c16:uniqueId val="{00000002-C78F-4988-9D16-0E0E480B96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債の元利償還金に対する繰入金は前年度と比較し減少している。また地方債の元利償還金は高い水準で推移しており、近年大規模事業が重なったことなどから前年度より増加したため、実質公債費比率の分子全体としては、年々</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傾</a:t>
          </a:r>
          <a:r>
            <a:rPr kumimoji="1" lang="ja-JP" altLang="ja-JP" sz="1100">
              <a:solidFill>
                <a:schemeClr val="dk1"/>
              </a:solidFill>
              <a:effectLst/>
              <a:latin typeface="+mn-lt"/>
              <a:ea typeface="+mn-ea"/>
              <a:cs typeface="+mn-cs"/>
            </a:rPr>
            <a:t>向で推移してい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地方債の発行について、財政計画等に基づき、緊急性や重要性のある事業を選択した上で必要最小限にとどめるなど、計画的な地方債管理に努める。また、過疎対策事業債や辺地対策事業債、合併特例事業債などの交付税措置のある有利な地方債を活用し、実質公債費率の減少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定時償還方式により借入を行っているため、満期一括償還地方債の償還の財源として減債基金への積立を行っていない。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と比較して、一般会計等に係る地方債の現在高及び退職手当負担見込額は減少している。一方で、これから大規模事業が重なる見込であることなどから、一般会計等に係る地方債の現在高は今後増加する見込である。財政調整基金等の充当可能基金が前年度に比べ増加したこともあり、将来負担比率の分子全体としては、前年度と比較し</a:t>
          </a:r>
          <a:r>
            <a:rPr kumimoji="1" lang="en-US" altLang="ja-JP" sz="1100">
              <a:solidFill>
                <a:sysClr val="windowText" lastClr="000000"/>
              </a:solidFill>
              <a:effectLst/>
              <a:latin typeface="+mn-lt"/>
              <a:ea typeface="+mn-ea"/>
              <a:cs typeface="+mn-cs"/>
            </a:rPr>
            <a:t>1,010</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今後においても、将来世代に過度な負担を残さないよう、地方債の発行については、財政計画等に基づき、緊急性や重要性のある事業を選択した上で必要最小限にとどめるなど、計画的な地方債管理に努める。また、交付税措置のある有利な地方債の活用を図り、引き続き徹底した行財政改革を推進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鹿児島県日置市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・これは、公共施設整備に伴う財源として施設整備基金の充当を行ったことにより、前年度から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百万円減少した一方で、地方税の個人住民税等の増加等による財政調整基金の積立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百万円増加や将来の地方債の償還のための減債基金の積立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百万円増加したことが主な要因である。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・公共施設等の老朽化対策等にかかる経費や大規模事業等の借入に伴う償還額の増大による財政調整基金や施設整備基金等の減少に伴い、基金全体としては減となる予定である。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・施設整備基金：市の大規模な施設整備事業に要する経費の財源に充てる。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・地域づくり推進基金：魅力と活力あるまちづくりの振興及び地域の特性を活かした産業の振興に寄与する地域づくりを長期的かつ安定的に推進する事業に要する経費の財源に充てる。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・まちづくり応援基金：日置市を応援しようとする個人又は団体から受納した寄附金を適正に管理し、活力あるまちづくりに資する事業の財源に充てる。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・施設整備基金：公共施設整備に伴う財源として充当を行ったことなどから、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・地域づくり推進基金：合併特例債を活用し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百万円を積み立てた一方で、定住促進事業や自治会等交付金事業等への財源として充当を行ったことなどから、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・まちづくり応援基金：ポータルサイトの追加や事業者等との連携による特産品の充実を図ったことなどから、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・施設整備基金：公共施設等の老朽化対策等の財源として充当予定。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・地域づくり推進基金：まちづくり計画に基づき、事業への充当や積立を行う。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・まちづくり応援基金：寄附者の意向等を鑑み、事業への充当や積立を行う。</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億となっており、前年から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・これは、歳出では、公営住宅建設事業費や保育所等整備事業費等の普通建設事業費が前年度と比較し減少となった一方で、歳入では、地方税で個人住民税等の増加したことが要因である。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規模災害の発生など不測の事態に備えるため、これまで同様、予算編成や予算執行における効率化の徹底はもとより、本市が実施している収支改善の取組を着実に進め、財政調整基金の残高について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％程度を確保するように努める。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・これは、これまでに実施してきた大規模事業等の借入に伴う償還額が令和３年度の約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億円から令和５年までは年間約１億円ずつ増加し、令和５年度以降しばらくは、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億円の償還見込みとなることから、決算状況を踏まえ可能な範囲で積み立てたことが要因である。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については、公共施設等の老朽化対策に伴い発行した地方債の影響で上昇している。令和９年度以降は南薩地区新クリーンセンターの償還も始まることが見込まれているため、その償還に充てるため取り崩しを検討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0823040-D175-4059-BC0E-78871D8FA5B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1359D60-2B7E-4EC6-B4D6-D9E4E4ECD67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99C1E58-ECA8-49A1-B48D-141F8E17CFD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867FF91-3574-4F3C-9FE2-269CA43C786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031D70B-1784-4BA0-BF51-136C1C95216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79E66B6-92B4-4615-B166-F50209C86DA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6CD1F31-B4FF-4D04-B969-16EDE2393AE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6C27843-4726-4F16-BC43-F037F1326B0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D7E4DFA-B986-4E23-A576-974BBCA31C9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2799E50-A54B-4442-B699-9BFBDFBE435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46,992
46,640
253.01
30,767,142
29,501,128
1,141,423
14,772,532
30,761,416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F13F722-C746-46BB-998D-1F775BA8554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D40986F-B67C-4010-A86B-77C690F377D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1D88FCE-280E-46C0-825A-E55F4DD61BE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EDB50B0-1BAD-4EFB-B9C5-B50D63A7A3B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61E7057-1745-4F3E-B148-5ABD5E7DAF0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13B8738-42A6-4B57-93D6-D356E7AC57D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B65A73F-3FE5-4C0B-B4EC-2C50B5FB503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7C826EC-8D6A-4907-9899-E6552A7C0C3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0C28A85-B3C4-4767-B6C9-4A3913CBAA7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AF3A667-C627-4BCB-9120-DF39231D5E0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0F09FBD-618A-4BE4-9872-2E6DE0BC4728}"/>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EE4C36F-4B82-4E8E-824E-20C7EEFC64B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682B7BE-5776-4A52-87CA-FD25DE876D6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71F00BF-8BC3-4D91-A218-00A03449DDC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0F1A4AE-2C7F-402B-903A-0C83438B43D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67736FB-4EC2-4DAE-BB13-3A8601E801D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5F4C545-DEC8-4E93-A281-2BCF8CCD2D7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EAB7825-F83C-46EC-934B-2A00330E8D7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EED5379-502D-4720-AE61-2B819838ADA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BE319FE-1123-4E4B-ABF9-9322B272A8E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AB275C0-BB2A-4B93-BBBB-EE6CDCD1F03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09D4A1F-97E8-47B4-86C1-53E4872C3AE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DB6AFB3-79C1-4BE4-91A4-77949D40AB2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AE3C22E-778F-4C28-B236-631AB3D76F8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5C22394-22FF-4546-A34E-A55D5DDDD84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90BEBFE-79B7-411D-B20C-C8CDCC846BF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7F03A48-D30C-4621-809A-3D423958A79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57C39EB-C7FB-4EA3-985E-7F9A9D79BF8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DA4E648-7275-4BBC-A5E6-9FFE81DD2A5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AC3193B-8705-475D-A0A9-40BF75A2296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E2F7D08-8305-4C7A-9104-05C32E2C29E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0EB062B-7B5B-4D46-AD81-63B83497C88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6D7AEEA-E2C8-4707-A977-2EA9A79C7A97}"/>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29CA92A-6790-4F10-A26F-A8E0B144E4A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A3B65C9-8A3E-4B87-BA34-2B583F1E11B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ED1FA64-F4D3-4C8D-B216-F127883559E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2431E11-BD36-4E15-ACF4-53DD0BC19A6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自主財源比率が低い財政構造の中、少子高齢化の進行等に伴う社会保障関係費や公共施設の老朽化に伴う維持補修費など行政需要は拡大傾向にある。その中で本市の令和４年度の財政力指数は</a:t>
          </a:r>
          <a:r>
            <a:rPr lang="en-US" altLang="ja-JP" sz="1100" b="0" i="0" baseline="0">
              <a:solidFill>
                <a:schemeClr val="dk1"/>
              </a:solidFill>
              <a:effectLst/>
              <a:latin typeface="+mn-lt"/>
              <a:ea typeface="+mn-ea"/>
              <a:cs typeface="+mn-cs"/>
            </a:rPr>
            <a:t>0.40</a:t>
          </a:r>
          <a:r>
            <a:rPr lang="ja-JP" altLang="ja-JP" sz="1100" b="0" i="0" baseline="0">
              <a:solidFill>
                <a:schemeClr val="dk1"/>
              </a:solidFill>
              <a:effectLst/>
              <a:latin typeface="+mn-lt"/>
              <a:ea typeface="+mn-ea"/>
              <a:cs typeface="+mn-cs"/>
            </a:rPr>
            <a:t>と、近年はほぼ横ばいで推移しており、県平均は上回っているものの、類似団体の平均は依然として下回っている。今後も、第４次行政改革大綱行動計画に基づき、市税等収納率や未収債権縮減額等の目標設定等による債権管理の適正化や、未利用財産等の有効活用・処分・行政財産の貸付等による自主財源の確保などを推進し、行政の効率化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C7E1BE5-9455-4658-AF20-C398999CA31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CEB8E8C4-60DE-4ADE-B876-BEACD533921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F12B57E9-E84E-4D9B-A3AA-80454B6F4D93}"/>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DAB16AC9-B794-4520-BDA9-F083D7F4726D}"/>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4F1EA22F-0613-4C02-B20C-B8B5C3C4E504}"/>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165301B4-D09B-4893-935D-A90F9ED4DF42}"/>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EC620CE5-2D7A-4CD0-A66A-6F4E3637FB59}"/>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3B2428B8-5AB7-41C5-8D03-AA8A44F19E9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289F0D43-3E49-4593-B4F5-F56400EDF23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AD09AACD-2363-4782-946B-1CEAED9BB941}"/>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66B04AFF-3EC8-46C0-B97D-19793C9B4075}"/>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8F2806F3-E215-482F-BA31-A8606FD2FAC3}"/>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82FFED1D-23E1-4390-9650-D1EBFBAEAE88}"/>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CE3DA308-D42F-4705-8B09-99C6DBF448F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D73F4CF1-3D16-48A7-94D5-81F4DDCC461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7FD9371D-D6C4-47B7-B07E-3B203DB68B8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A2039FE0-561A-4B2F-ADF3-EB0AE8FA328B}"/>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1408CDB6-6D83-43C7-9D43-B17401A9B8C1}"/>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3A16F5AF-8154-46CF-BC02-0366F7EB8F1C}"/>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B367A4AE-1C1B-4F76-9551-11AF4454494B}"/>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65755CC7-E541-42FA-A6B1-D47E58CCBF1E}"/>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0" name="直線コネクタ 69">
          <a:extLst>
            <a:ext uri="{FF2B5EF4-FFF2-40B4-BE49-F238E27FC236}">
              <a16:creationId xmlns:a16="http://schemas.microsoft.com/office/drawing/2014/main" id="{359168CF-D139-4574-9F29-7486E38C8537}"/>
            </a:ext>
          </a:extLst>
        </xdr:cNvPr>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529DF631-92ED-40FD-BD61-C82629336874}"/>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B62B4902-2E6B-40C3-81AB-025140B74E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3" name="直線コネクタ 72">
          <a:extLst>
            <a:ext uri="{FF2B5EF4-FFF2-40B4-BE49-F238E27FC236}">
              <a16:creationId xmlns:a16="http://schemas.microsoft.com/office/drawing/2014/main" id="{AE986976-B35D-490F-8316-680824496AB8}"/>
            </a:ext>
          </a:extLst>
        </xdr:cNvPr>
        <xdr:cNvCxnSpPr/>
      </xdr:nvCxnSpPr>
      <xdr:spPr>
        <a:xfrm>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215056A8-5AC9-4D6D-BB35-9009771520AC}"/>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1B496ACE-F568-412F-A1E5-143F72E051FA}"/>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145143</xdr:rowOff>
    </xdr:to>
    <xdr:cxnSp macro="">
      <xdr:nvCxnSpPr>
        <xdr:cNvPr id="76" name="直線コネクタ 75">
          <a:extLst>
            <a:ext uri="{FF2B5EF4-FFF2-40B4-BE49-F238E27FC236}">
              <a16:creationId xmlns:a16="http://schemas.microsoft.com/office/drawing/2014/main" id="{88F67F31-68C0-4C93-AAB0-584093656A05}"/>
            </a:ext>
          </a:extLst>
        </xdr:cNvPr>
        <xdr:cNvCxnSpPr/>
      </xdr:nvCxnSpPr>
      <xdr:spPr>
        <a:xfrm flipV="1">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D2526294-AE51-4AF4-B183-DA1C5BD84F51}"/>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BA620DED-17F1-46DD-B6B1-C80675F5E42A}"/>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145143</xdr:rowOff>
    </xdr:to>
    <xdr:cxnSp macro="">
      <xdr:nvCxnSpPr>
        <xdr:cNvPr id="79" name="直線コネクタ 78">
          <a:extLst>
            <a:ext uri="{FF2B5EF4-FFF2-40B4-BE49-F238E27FC236}">
              <a16:creationId xmlns:a16="http://schemas.microsoft.com/office/drawing/2014/main" id="{F3A32ADD-C7AB-4608-BDB8-9B6582011A08}"/>
            </a:ext>
          </a:extLst>
        </xdr:cNvPr>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74FA72EC-D9D6-4CCF-B89E-16BA5A3E6928}"/>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80B1F59A-9C25-49B6-8062-5685C0820A6D}"/>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CE154C8-210D-4E02-B44B-D164AF5AA7C8}"/>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C27364C8-FE6D-49BF-ADEC-A6B1CEFEDAFC}"/>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BABC2EE-CDA3-449C-B76D-8B7FB541A79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1770306-54FB-4BD1-B6E9-447F6698EAF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3559FA6-797C-49CE-81EF-0B66CD4C3E0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EC4E2A9-C6D9-46BA-82CC-CAB36BB5B39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D948877-A8CC-4780-A5CC-943A11F13E6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a:extLst>
            <a:ext uri="{FF2B5EF4-FFF2-40B4-BE49-F238E27FC236}">
              <a16:creationId xmlns:a16="http://schemas.microsoft.com/office/drawing/2014/main" id="{60253E38-32E2-464B-9FF5-BE1E855908C9}"/>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0" name="財政力該当値テキスト">
          <a:extLst>
            <a:ext uri="{FF2B5EF4-FFF2-40B4-BE49-F238E27FC236}">
              <a16:creationId xmlns:a16="http://schemas.microsoft.com/office/drawing/2014/main" id="{002B3A0B-1EFE-4A43-96BF-0A6ABB3A9AF1}"/>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1" name="楕円 90">
          <a:extLst>
            <a:ext uri="{FF2B5EF4-FFF2-40B4-BE49-F238E27FC236}">
              <a16:creationId xmlns:a16="http://schemas.microsoft.com/office/drawing/2014/main" id="{BD735170-387A-4A01-A0AC-A39915F59D13}"/>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2" name="テキスト ボックス 91">
          <a:extLst>
            <a:ext uri="{FF2B5EF4-FFF2-40B4-BE49-F238E27FC236}">
              <a16:creationId xmlns:a16="http://schemas.microsoft.com/office/drawing/2014/main" id="{EC9332F9-06F7-4964-8C34-F1D81B40682D}"/>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a:extLst>
            <a:ext uri="{FF2B5EF4-FFF2-40B4-BE49-F238E27FC236}">
              <a16:creationId xmlns:a16="http://schemas.microsoft.com/office/drawing/2014/main" id="{FA7D949E-1308-48D3-A77D-D8F9D4F4F57E}"/>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4" name="テキスト ボックス 93">
          <a:extLst>
            <a:ext uri="{FF2B5EF4-FFF2-40B4-BE49-F238E27FC236}">
              <a16:creationId xmlns:a16="http://schemas.microsoft.com/office/drawing/2014/main" id="{9F8A48F5-39AD-4945-964A-9AF62D642F76}"/>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5" name="楕円 94">
          <a:extLst>
            <a:ext uri="{FF2B5EF4-FFF2-40B4-BE49-F238E27FC236}">
              <a16:creationId xmlns:a16="http://schemas.microsoft.com/office/drawing/2014/main" id="{D3D2A5A0-7F11-41DF-A31C-7611CEE78633}"/>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6" name="テキスト ボックス 95">
          <a:extLst>
            <a:ext uri="{FF2B5EF4-FFF2-40B4-BE49-F238E27FC236}">
              <a16:creationId xmlns:a16="http://schemas.microsoft.com/office/drawing/2014/main" id="{36B03EF9-2B7D-46B5-B6FB-181460841F77}"/>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97" name="楕円 96">
          <a:extLst>
            <a:ext uri="{FF2B5EF4-FFF2-40B4-BE49-F238E27FC236}">
              <a16:creationId xmlns:a16="http://schemas.microsoft.com/office/drawing/2014/main" id="{6AC0B2B4-58FD-459D-AAB3-8E6165E3EBC2}"/>
            </a:ext>
          </a:extLst>
        </xdr:cNvPr>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98" name="テキスト ボックス 97">
          <a:extLst>
            <a:ext uri="{FF2B5EF4-FFF2-40B4-BE49-F238E27FC236}">
              <a16:creationId xmlns:a16="http://schemas.microsoft.com/office/drawing/2014/main" id="{9F15AC66-4AB5-4A65-A005-5F38860A25B6}"/>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3E6F702A-CDE5-46BA-BF79-3CA4F87047D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67FBE870-AF8A-49DB-BE79-7153AB8FDF5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70AEB3B9-2A51-458E-8F20-CAC35F7F2A0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32F04F82-264D-4CA1-93D2-84E4E313839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3CB2DDF-2558-460B-BB41-6F8FFBD6E7F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5534E1EE-6FCE-467E-BD28-1B05A93AB09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3FFFF027-036B-4CC4-87EB-FF56419BE44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9F9EBB80-89AC-43C7-A4AF-F4CBECD56F3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38374193-A034-494A-AF64-C7747B87A27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D5843E07-577C-46E9-BFC4-42D3E8FCEEF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FAE2601B-C77D-43BD-9AA3-5F876BB0787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1B18FEDC-90F4-4B42-92D6-CA87B2BD8F5A}"/>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5D69FF37-1623-46EB-A628-BB9A7DAD76F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経常収支比率については、普通交付税や臨時財政対策債等の経常一般財源が減少した一方で、物件費や補助費等の経常経費が増加したため、類似団体の平均を下回っているものの、</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ポイント上昇の</a:t>
          </a:r>
          <a:r>
            <a:rPr kumimoji="1" lang="en-US" altLang="ja-JP" sz="1100">
              <a:solidFill>
                <a:schemeClr val="dk1"/>
              </a:solidFill>
              <a:effectLst/>
              <a:latin typeface="+mn-lt"/>
              <a:ea typeface="+mn-ea"/>
              <a:cs typeface="+mn-cs"/>
            </a:rPr>
            <a:t>90.1</a:t>
          </a:r>
          <a:r>
            <a:rPr kumimoji="1" lang="ja-JP" altLang="ja-JP" sz="1100">
              <a:solidFill>
                <a:schemeClr val="dk1"/>
              </a:solidFill>
              <a:effectLst/>
              <a:latin typeface="+mn-lt"/>
              <a:ea typeface="+mn-ea"/>
              <a:cs typeface="+mn-cs"/>
            </a:rPr>
            <a:t>％となっている。今後、少子高齢化の進行等に伴う社会保障関係費や公共施設の老朽化に伴う維持補修費等の増加が見込まれる一方で、地方税等の経常一般財源の大幅な増加は見込めないことなどから、高い比率で推移することが予想される。そのため、組織機構の見直し等を含めた人件費の削減や地方債の発行抑制、事務事業の見直しなど、義務的・経常的経費の削減に取り組む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E94919F3-ECB8-40CC-ACE3-D1A6295279A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9429DFE3-7DD8-484D-9952-62FB9DB120C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2254B5EB-2F94-4246-8D13-34720724ADF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4ECA31D1-D987-43D7-8277-1B1B0C498BA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EABF8EA2-B699-4328-A629-610C9DED1BF5}"/>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EE8BE818-B024-4D87-A046-F6BA36068F45}"/>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E112395F-3394-4CCD-874D-1ED3BD7AB2B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B8035B7D-50A9-4A7C-9B71-A38C8EC4E4DF}"/>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D89AFCFA-745E-45BF-B1B7-B5505D660DBB}"/>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3E5FC128-0378-4B28-8F55-83EE73A2A42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FA41BE96-0798-4034-8D13-4DFDFAA0749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33646AD0-1ED9-433D-99D7-64A15AC6688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9A8D2962-0F44-4E36-B02C-607F724F7BC1}"/>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1C78D72A-322F-44AA-B6BD-EFF1D33278A1}"/>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44885B2A-B145-4804-AF2E-48AFEA86702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AC28A35C-EB32-440D-AB77-D1D2B05D6303}"/>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25A178D6-CB4B-4EF1-AE24-67DBBF683D2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158115</xdr:rowOff>
    </xdr:from>
    <xdr:to>
      <xdr:col>23</xdr:col>
      <xdr:colOff>133350</xdr:colOff>
      <xdr:row>62</xdr:row>
      <xdr:rowOff>171132</xdr:rowOff>
    </xdr:to>
    <xdr:cxnSp macro="">
      <xdr:nvCxnSpPr>
        <xdr:cNvPr id="129" name="直線コネクタ 128">
          <a:extLst>
            <a:ext uri="{FF2B5EF4-FFF2-40B4-BE49-F238E27FC236}">
              <a16:creationId xmlns:a16="http://schemas.microsoft.com/office/drawing/2014/main" id="{1A372829-68E3-4783-82F3-DECA2568FA1E}"/>
            </a:ext>
          </a:extLst>
        </xdr:cNvPr>
        <xdr:cNvCxnSpPr/>
      </xdr:nvCxnSpPr>
      <xdr:spPr>
        <a:xfrm>
          <a:off x="4114800" y="10445115"/>
          <a:ext cx="838200" cy="3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636964C2-6A77-4D95-A054-8D1EB2A41A99}"/>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751DB767-4BA1-471A-B30E-082A34942791}"/>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158115</xdr:rowOff>
    </xdr:from>
    <xdr:to>
      <xdr:col>19</xdr:col>
      <xdr:colOff>133350</xdr:colOff>
      <xdr:row>63</xdr:row>
      <xdr:rowOff>120332</xdr:rowOff>
    </xdr:to>
    <xdr:cxnSp macro="">
      <xdr:nvCxnSpPr>
        <xdr:cNvPr id="132" name="直線コネクタ 131">
          <a:extLst>
            <a:ext uri="{FF2B5EF4-FFF2-40B4-BE49-F238E27FC236}">
              <a16:creationId xmlns:a16="http://schemas.microsoft.com/office/drawing/2014/main" id="{9C3C675F-C57E-4A3C-9455-056D7CF194F1}"/>
            </a:ext>
          </a:extLst>
        </xdr:cNvPr>
        <xdr:cNvCxnSpPr/>
      </xdr:nvCxnSpPr>
      <xdr:spPr>
        <a:xfrm flipV="1">
          <a:off x="3225800" y="10445115"/>
          <a:ext cx="889000" cy="47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939F95B4-7281-47C4-9F83-E0E8BF45CD52}"/>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B5621804-F2C3-407E-8967-2D41B7DCD300}"/>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120332</xdr:rowOff>
    </xdr:from>
    <xdr:to>
      <xdr:col>15</xdr:col>
      <xdr:colOff>82550</xdr:colOff>
      <xdr:row>64</xdr:row>
      <xdr:rowOff>3175</xdr:rowOff>
    </xdr:to>
    <xdr:cxnSp macro="">
      <xdr:nvCxnSpPr>
        <xdr:cNvPr id="135" name="直線コネクタ 134">
          <a:extLst>
            <a:ext uri="{FF2B5EF4-FFF2-40B4-BE49-F238E27FC236}">
              <a16:creationId xmlns:a16="http://schemas.microsoft.com/office/drawing/2014/main" id="{5E090436-39CF-4A4B-9AD2-39D300F09913}"/>
            </a:ext>
          </a:extLst>
        </xdr:cNvPr>
        <xdr:cNvCxnSpPr/>
      </xdr:nvCxnSpPr>
      <xdr:spPr>
        <a:xfrm flipV="1">
          <a:off x="2336800" y="1092168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53B834D7-D388-4353-869D-F5102AADA8C1}"/>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a:extLst>
            <a:ext uri="{FF2B5EF4-FFF2-40B4-BE49-F238E27FC236}">
              <a16:creationId xmlns:a16="http://schemas.microsoft.com/office/drawing/2014/main" id="{BF2FEB5A-1C27-49E9-8CA2-D53A603D16DD}"/>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64</xdr:row>
      <xdr:rowOff>3175</xdr:rowOff>
    </xdr:to>
    <xdr:cxnSp macro="">
      <xdr:nvCxnSpPr>
        <xdr:cNvPr id="138" name="直線コネクタ 137">
          <a:extLst>
            <a:ext uri="{FF2B5EF4-FFF2-40B4-BE49-F238E27FC236}">
              <a16:creationId xmlns:a16="http://schemas.microsoft.com/office/drawing/2014/main" id="{F833F108-6379-4AAD-8108-6160D30C0D55}"/>
            </a:ext>
          </a:extLst>
        </xdr:cNvPr>
        <xdr:cNvCxnSpPr/>
      </xdr:nvCxnSpPr>
      <xdr:spPr>
        <a:xfrm>
          <a:off x="1447800" y="1077087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42EE9112-5AA7-4CE7-8646-4A0D7671F1F8}"/>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a:extLst>
            <a:ext uri="{FF2B5EF4-FFF2-40B4-BE49-F238E27FC236}">
              <a16:creationId xmlns:a16="http://schemas.microsoft.com/office/drawing/2014/main" id="{1F63C774-8366-45C3-AF12-FF6990E0249A}"/>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81B6C992-33B8-4805-A783-70450199AEC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2" name="テキスト ボックス 141">
          <a:extLst>
            <a:ext uri="{FF2B5EF4-FFF2-40B4-BE49-F238E27FC236}">
              <a16:creationId xmlns:a16="http://schemas.microsoft.com/office/drawing/2014/main" id="{D41A810E-BA1E-41A4-AEA8-43D61A662532}"/>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266676D-A961-4B0E-BF1E-A5316CF2B80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25171E6-F988-4288-B2BB-680239DDC08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5D11A4D-4D20-40C5-B4BB-CD545970C4EC}"/>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F904A68-E50D-4CAF-9824-EBC7F05601C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9AD1A56-F2CF-4610-96ED-6D9A8865D1F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8" name="楕円 147">
          <a:extLst>
            <a:ext uri="{FF2B5EF4-FFF2-40B4-BE49-F238E27FC236}">
              <a16:creationId xmlns:a16="http://schemas.microsoft.com/office/drawing/2014/main" id="{94ED2F29-4768-4B9F-BBD1-B03EA85C7CD8}"/>
            </a:ext>
          </a:extLst>
        </xdr:cNvPr>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136859</xdr:rowOff>
    </xdr:from>
    <xdr:ext cx="762000" cy="259045"/>
    <xdr:sp macro="" textlink="">
      <xdr:nvSpPr>
        <xdr:cNvPr id="149" name="財政構造の弾力性該当値テキスト">
          <a:extLst>
            <a:ext uri="{FF2B5EF4-FFF2-40B4-BE49-F238E27FC236}">
              <a16:creationId xmlns:a16="http://schemas.microsoft.com/office/drawing/2014/main" id="{82C5D33B-FEE8-4931-AC29-0717897EE7F3}"/>
            </a:ext>
          </a:extLst>
        </xdr:cNvPr>
        <xdr:cNvSpPr txBox="1"/>
      </xdr:nvSpPr>
      <xdr:spPr>
        <a:xfrm>
          <a:off x="50419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107315</xdr:rowOff>
    </xdr:from>
    <xdr:to>
      <xdr:col>19</xdr:col>
      <xdr:colOff>184150</xdr:colOff>
      <xdr:row>61</xdr:row>
      <xdr:rowOff>37465</xdr:rowOff>
    </xdr:to>
    <xdr:sp macro="" textlink="">
      <xdr:nvSpPr>
        <xdr:cNvPr id="150" name="楕円 149">
          <a:extLst>
            <a:ext uri="{FF2B5EF4-FFF2-40B4-BE49-F238E27FC236}">
              <a16:creationId xmlns:a16="http://schemas.microsoft.com/office/drawing/2014/main" id="{CBD69DCF-947D-4F8A-875E-57775199FE2B}"/>
            </a:ext>
          </a:extLst>
        </xdr:cNvPr>
        <xdr:cNvSpPr/>
      </xdr:nvSpPr>
      <xdr:spPr>
        <a:xfrm>
          <a:off x="4064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47642</xdr:rowOff>
    </xdr:from>
    <xdr:ext cx="736600" cy="259045"/>
    <xdr:sp macro="" textlink="">
      <xdr:nvSpPr>
        <xdr:cNvPr id="151" name="テキスト ボックス 150">
          <a:extLst>
            <a:ext uri="{FF2B5EF4-FFF2-40B4-BE49-F238E27FC236}">
              <a16:creationId xmlns:a16="http://schemas.microsoft.com/office/drawing/2014/main" id="{2940401D-950F-482A-95EE-8739BEC0C4E2}"/>
            </a:ext>
          </a:extLst>
        </xdr:cNvPr>
        <xdr:cNvSpPr txBox="1"/>
      </xdr:nvSpPr>
      <xdr:spPr>
        <a:xfrm>
          <a:off x="3733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69532</xdr:rowOff>
    </xdr:from>
    <xdr:to>
      <xdr:col>15</xdr:col>
      <xdr:colOff>133350</xdr:colOff>
      <xdr:row>63</xdr:row>
      <xdr:rowOff>171132</xdr:rowOff>
    </xdr:to>
    <xdr:sp macro="" textlink="">
      <xdr:nvSpPr>
        <xdr:cNvPr id="152" name="楕円 151">
          <a:extLst>
            <a:ext uri="{FF2B5EF4-FFF2-40B4-BE49-F238E27FC236}">
              <a16:creationId xmlns:a16="http://schemas.microsoft.com/office/drawing/2014/main" id="{480A2552-2682-4E34-8295-4AC368DF0113}"/>
            </a:ext>
          </a:extLst>
        </xdr:cNvPr>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9859</xdr:rowOff>
    </xdr:from>
    <xdr:ext cx="762000" cy="259045"/>
    <xdr:sp macro="" textlink="">
      <xdr:nvSpPr>
        <xdr:cNvPr id="153" name="テキスト ボックス 152">
          <a:extLst>
            <a:ext uri="{FF2B5EF4-FFF2-40B4-BE49-F238E27FC236}">
              <a16:creationId xmlns:a16="http://schemas.microsoft.com/office/drawing/2014/main" id="{6681674C-EBF2-46DF-A20A-F92BFD0B3FF5}"/>
            </a:ext>
          </a:extLst>
        </xdr:cNvPr>
        <xdr:cNvSpPr txBox="1"/>
      </xdr:nvSpPr>
      <xdr:spPr>
        <a:xfrm>
          <a:off x="2844800" y="1063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4" name="楕円 153">
          <a:extLst>
            <a:ext uri="{FF2B5EF4-FFF2-40B4-BE49-F238E27FC236}">
              <a16:creationId xmlns:a16="http://schemas.microsoft.com/office/drawing/2014/main" id="{B09A6AC4-58C6-4A8C-880B-7BFC60543CA3}"/>
            </a:ext>
          </a:extLst>
        </xdr:cNvPr>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64152</xdr:rowOff>
    </xdr:from>
    <xdr:ext cx="762000" cy="259045"/>
    <xdr:sp macro="" textlink="">
      <xdr:nvSpPr>
        <xdr:cNvPr id="155" name="テキスト ボックス 154">
          <a:extLst>
            <a:ext uri="{FF2B5EF4-FFF2-40B4-BE49-F238E27FC236}">
              <a16:creationId xmlns:a16="http://schemas.microsoft.com/office/drawing/2014/main" id="{0152D7CC-167F-404D-B334-29E306762BF6}"/>
            </a:ext>
          </a:extLst>
        </xdr:cNvPr>
        <xdr:cNvSpPr txBox="1"/>
      </xdr:nvSpPr>
      <xdr:spPr>
        <a:xfrm>
          <a:off x="1955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6" name="楕円 155">
          <a:extLst>
            <a:ext uri="{FF2B5EF4-FFF2-40B4-BE49-F238E27FC236}">
              <a16:creationId xmlns:a16="http://schemas.microsoft.com/office/drawing/2014/main" id="{6391C48A-4165-41C7-8B5F-18D4567CF448}"/>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57" name="テキスト ボックス 156">
          <a:extLst>
            <a:ext uri="{FF2B5EF4-FFF2-40B4-BE49-F238E27FC236}">
              <a16:creationId xmlns:a16="http://schemas.microsoft.com/office/drawing/2014/main" id="{0BEC5DA2-820E-4410-83D2-71ABCEB56D1C}"/>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9BBDAC30-A66A-4A67-9E8E-AC4075304AC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99FA68DA-A4CF-4D5D-BCA1-AEE2E650FE4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D5F28523-C812-4C4F-BC2D-FFE877A7EC3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9CE40210-91C6-4B03-9B84-3AF04057F84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4C51BC4-7925-42A5-9AE8-307A64E626E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9B222836-FCD3-4EAB-99C7-DD4FBBBCC56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8CB73BBF-2663-40D6-8A42-E065D67EF8C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F65007AA-3B51-4619-933F-5F6B29ED86F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5AA1751C-CD1F-4EC6-AA4F-E8796234414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61F55FD5-62BA-4D88-923C-3E39F48E34B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29B64EC1-2264-4E99-8AF8-64080C8130A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35D42CFA-5EAE-4764-8E27-3EE1779D524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D47E8B1-6B03-42F3-9D61-44DAC28F9AE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決算額については、類似団体の平均は下回っているものの、決算額は年々増加傾向にある。今後、公共施設の老朽化に伴う維持補修費の増加等も見込まれることから、令和３年３月に策定した「公共施設等総合管理計画」の基本方針に基づき、施設等の評価・活用・整理の検討を進めるなど維持補修費の抑制に努めるほか、組織機構の見直し等を含めた人件費の削減や事務事業の見直し等による物件費の抑制に取り組む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8A174187-A56D-4EA8-87DA-5ABE27D1854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9EE503A1-95F8-49EB-937D-6E4F236CA62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794E593C-83D4-48FE-B79A-ED7D20382F6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F664C066-5517-4D47-B2CD-3F135D2A1DA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4434E571-94BC-4A70-AACF-3BE41CEAA34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6B8071BB-4D33-4ADD-ABD9-32FBCEAB540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78A37EB0-69D6-447F-892A-1C79EE38D3CF}"/>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173C61F0-7AA9-4E69-BFF2-F00E4F9D225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9600B620-2387-460E-88CD-2328C8E7CFAD}"/>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9FDE0A6E-19E9-4765-8E98-E8468CC85808}"/>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E2C3B2BC-5123-4096-803B-CAA446D48B1E}"/>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A40B6B69-F93C-45F6-A86D-8BB4839CA5F7}"/>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284FA797-7675-4513-9A45-1D5A55931DA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118EEF93-7371-40AF-8D41-B576E3B2B38D}"/>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FFAEB2D6-79A8-4419-A00E-8359910182B9}"/>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8458B168-365D-45D3-A12B-AFF3C149AFB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8F5888D0-172C-4A5C-86BB-8B633BEEFA6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4E18A4CB-2686-4A5F-9DE4-F1FF30ED27E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AC40D3D3-23A8-4B38-AA73-9B721B189F02}"/>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72E01F70-74B9-4714-9DF9-AF096D2B1D8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4471E912-B09B-46B4-B85B-A68B1321DB45}"/>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9D0C91BD-0EBE-4284-9A4A-A066457F4686}"/>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87DE4108-E664-4902-BAAF-415C4A7CB918}"/>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49698</xdr:rowOff>
    </xdr:from>
    <xdr:to>
      <xdr:col>23</xdr:col>
      <xdr:colOff>133350</xdr:colOff>
      <xdr:row>81</xdr:row>
      <xdr:rowOff>64751</xdr:rowOff>
    </xdr:to>
    <xdr:cxnSp macro="">
      <xdr:nvCxnSpPr>
        <xdr:cNvPr id="194" name="直線コネクタ 193">
          <a:extLst>
            <a:ext uri="{FF2B5EF4-FFF2-40B4-BE49-F238E27FC236}">
              <a16:creationId xmlns:a16="http://schemas.microsoft.com/office/drawing/2014/main" id="{A675060D-7CE4-404D-87BB-0D192528BE85}"/>
            </a:ext>
          </a:extLst>
        </xdr:cNvPr>
        <xdr:cNvCxnSpPr/>
      </xdr:nvCxnSpPr>
      <xdr:spPr>
        <a:xfrm>
          <a:off x="4114800" y="13937148"/>
          <a:ext cx="838200" cy="1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A2F6DEE-F791-4404-8F26-DC0C224507E7}"/>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F1DA4E30-A028-4590-BD98-B460C4ECF5D4}"/>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34891</xdr:rowOff>
    </xdr:from>
    <xdr:to>
      <xdr:col>19</xdr:col>
      <xdr:colOff>133350</xdr:colOff>
      <xdr:row>81</xdr:row>
      <xdr:rowOff>49698</xdr:rowOff>
    </xdr:to>
    <xdr:cxnSp macro="">
      <xdr:nvCxnSpPr>
        <xdr:cNvPr id="197" name="直線コネクタ 196">
          <a:extLst>
            <a:ext uri="{FF2B5EF4-FFF2-40B4-BE49-F238E27FC236}">
              <a16:creationId xmlns:a16="http://schemas.microsoft.com/office/drawing/2014/main" id="{3FCCA149-47BA-4C3C-B1C7-70367C5ED4DF}"/>
            </a:ext>
          </a:extLst>
        </xdr:cNvPr>
        <xdr:cNvCxnSpPr/>
      </xdr:nvCxnSpPr>
      <xdr:spPr>
        <a:xfrm>
          <a:off x="3225800" y="13922341"/>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199D674C-A39E-438E-9F05-87A3C39B1B64}"/>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E44C098A-976A-403A-89FB-CEC34A5C3296}"/>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18611</xdr:rowOff>
    </xdr:from>
    <xdr:to>
      <xdr:col>15</xdr:col>
      <xdr:colOff>82550</xdr:colOff>
      <xdr:row>81</xdr:row>
      <xdr:rowOff>34891</xdr:rowOff>
    </xdr:to>
    <xdr:cxnSp macro="">
      <xdr:nvCxnSpPr>
        <xdr:cNvPr id="200" name="直線コネクタ 199">
          <a:extLst>
            <a:ext uri="{FF2B5EF4-FFF2-40B4-BE49-F238E27FC236}">
              <a16:creationId xmlns:a16="http://schemas.microsoft.com/office/drawing/2014/main" id="{9720BE90-627D-413C-A1BC-55241968729C}"/>
            </a:ext>
          </a:extLst>
        </xdr:cNvPr>
        <xdr:cNvCxnSpPr/>
      </xdr:nvCxnSpPr>
      <xdr:spPr>
        <a:xfrm>
          <a:off x="2336800" y="13906061"/>
          <a:ext cx="889000" cy="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1E65C55D-B7EA-4110-B5F3-2E349B312444}"/>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a:extLst>
            <a:ext uri="{FF2B5EF4-FFF2-40B4-BE49-F238E27FC236}">
              <a16:creationId xmlns:a16="http://schemas.microsoft.com/office/drawing/2014/main" id="{19E07952-D2FC-4615-97AE-44B0A588CEDB}"/>
            </a:ext>
          </a:extLst>
        </xdr:cNvPr>
        <xdr:cNvSpPr txBox="1"/>
      </xdr:nvSpPr>
      <xdr:spPr>
        <a:xfrm>
          <a:off x="2844800" y="1406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164759</xdr:rowOff>
    </xdr:from>
    <xdr:to>
      <xdr:col>11</xdr:col>
      <xdr:colOff>31750</xdr:colOff>
      <xdr:row>81</xdr:row>
      <xdr:rowOff>18611</xdr:rowOff>
    </xdr:to>
    <xdr:cxnSp macro="">
      <xdr:nvCxnSpPr>
        <xdr:cNvPr id="203" name="直線コネクタ 202">
          <a:extLst>
            <a:ext uri="{FF2B5EF4-FFF2-40B4-BE49-F238E27FC236}">
              <a16:creationId xmlns:a16="http://schemas.microsoft.com/office/drawing/2014/main" id="{8A13BE50-9091-4F33-907D-3FC44489CDC7}"/>
            </a:ext>
          </a:extLst>
        </xdr:cNvPr>
        <xdr:cNvCxnSpPr/>
      </xdr:nvCxnSpPr>
      <xdr:spPr>
        <a:xfrm>
          <a:off x="1447800" y="13880759"/>
          <a:ext cx="889000" cy="2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BE39A9AE-FBB6-4035-A425-81CFC0948C81}"/>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a:extLst>
            <a:ext uri="{FF2B5EF4-FFF2-40B4-BE49-F238E27FC236}">
              <a16:creationId xmlns:a16="http://schemas.microsoft.com/office/drawing/2014/main" id="{BED1D584-3138-4ED5-BCFE-E65FDFB0C5D9}"/>
            </a:ext>
          </a:extLst>
        </xdr:cNvPr>
        <xdr:cNvSpPr txBox="1"/>
      </xdr:nvSpPr>
      <xdr:spPr>
        <a:xfrm>
          <a:off x="1955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F13F76C8-0BF9-4EEA-B86E-32D9D3A06880}"/>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a:extLst>
            <a:ext uri="{FF2B5EF4-FFF2-40B4-BE49-F238E27FC236}">
              <a16:creationId xmlns:a16="http://schemas.microsoft.com/office/drawing/2014/main" id="{8B1341ED-DAB2-472B-9994-434B1AE0E59F}"/>
            </a:ext>
          </a:extLst>
        </xdr:cNvPr>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7F67865-940B-474F-84D6-E028A869118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ECDEE29-8203-4C47-BB91-ABBC0818738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64D7A2D-95BB-41FF-9333-124ED974AEE3}"/>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D0D7F72-2E5A-4229-8753-3D20DE077E2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D4DF0A5-15C3-4111-82C6-A60F2461E97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13951</xdr:rowOff>
    </xdr:from>
    <xdr:to>
      <xdr:col>23</xdr:col>
      <xdr:colOff>184150</xdr:colOff>
      <xdr:row>81</xdr:row>
      <xdr:rowOff>115551</xdr:rowOff>
    </xdr:to>
    <xdr:sp macro="" textlink="">
      <xdr:nvSpPr>
        <xdr:cNvPr id="213" name="楕円 212">
          <a:extLst>
            <a:ext uri="{FF2B5EF4-FFF2-40B4-BE49-F238E27FC236}">
              <a16:creationId xmlns:a16="http://schemas.microsoft.com/office/drawing/2014/main" id="{76E707D5-5B67-477B-A47D-C9174E6A6599}"/>
            </a:ext>
          </a:extLst>
        </xdr:cNvPr>
        <xdr:cNvSpPr/>
      </xdr:nvSpPr>
      <xdr:spPr>
        <a:xfrm>
          <a:off x="4902200" y="139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30478</xdr:rowOff>
    </xdr:from>
    <xdr:ext cx="762000" cy="259045"/>
    <xdr:sp macro="" textlink="">
      <xdr:nvSpPr>
        <xdr:cNvPr id="214" name="人件費・物件費等の状況該当値テキスト">
          <a:extLst>
            <a:ext uri="{FF2B5EF4-FFF2-40B4-BE49-F238E27FC236}">
              <a16:creationId xmlns:a16="http://schemas.microsoft.com/office/drawing/2014/main" id="{81042D10-A681-41CB-897D-6D2E87CF0ACB}"/>
            </a:ext>
          </a:extLst>
        </xdr:cNvPr>
        <xdr:cNvSpPr txBox="1"/>
      </xdr:nvSpPr>
      <xdr:spPr>
        <a:xfrm>
          <a:off x="5041900" y="1374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170348</xdr:rowOff>
    </xdr:from>
    <xdr:to>
      <xdr:col>19</xdr:col>
      <xdr:colOff>184150</xdr:colOff>
      <xdr:row>81</xdr:row>
      <xdr:rowOff>100498</xdr:rowOff>
    </xdr:to>
    <xdr:sp macro="" textlink="">
      <xdr:nvSpPr>
        <xdr:cNvPr id="215" name="楕円 214">
          <a:extLst>
            <a:ext uri="{FF2B5EF4-FFF2-40B4-BE49-F238E27FC236}">
              <a16:creationId xmlns:a16="http://schemas.microsoft.com/office/drawing/2014/main" id="{82ECE501-8AE6-4F0A-82F9-6451326FA85D}"/>
            </a:ext>
          </a:extLst>
        </xdr:cNvPr>
        <xdr:cNvSpPr/>
      </xdr:nvSpPr>
      <xdr:spPr>
        <a:xfrm>
          <a:off x="4064000" y="138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110675</xdr:rowOff>
    </xdr:from>
    <xdr:ext cx="736600" cy="259045"/>
    <xdr:sp macro="" textlink="">
      <xdr:nvSpPr>
        <xdr:cNvPr id="216" name="テキスト ボックス 215">
          <a:extLst>
            <a:ext uri="{FF2B5EF4-FFF2-40B4-BE49-F238E27FC236}">
              <a16:creationId xmlns:a16="http://schemas.microsoft.com/office/drawing/2014/main" id="{716CDD31-A5AF-4035-ACD5-7AA5D7D94E99}"/>
            </a:ext>
          </a:extLst>
        </xdr:cNvPr>
        <xdr:cNvSpPr txBox="1"/>
      </xdr:nvSpPr>
      <xdr:spPr>
        <a:xfrm>
          <a:off x="3733800" y="13655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155541</xdr:rowOff>
    </xdr:from>
    <xdr:to>
      <xdr:col>15</xdr:col>
      <xdr:colOff>133350</xdr:colOff>
      <xdr:row>81</xdr:row>
      <xdr:rowOff>85691</xdr:rowOff>
    </xdr:to>
    <xdr:sp macro="" textlink="">
      <xdr:nvSpPr>
        <xdr:cNvPr id="217" name="楕円 216">
          <a:extLst>
            <a:ext uri="{FF2B5EF4-FFF2-40B4-BE49-F238E27FC236}">
              <a16:creationId xmlns:a16="http://schemas.microsoft.com/office/drawing/2014/main" id="{55499555-795F-4BA4-AD90-2BA79801AF8D}"/>
            </a:ext>
          </a:extLst>
        </xdr:cNvPr>
        <xdr:cNvSpPr/>
      </xdr:nvSpPr>
      <xdr:spPr>
        <a:xfrm>
          <a:off x="3175000" y="138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95868</xdr:rowOff>
    </xdr:from>
    <xdr:ext cx="762000" cy="259045"/>
    <xdr:sp macro="" textlink="">
      <xdr:nvSpPr>
        <xdr:cNvPr id="218" name="テキスト ボックス 217">
          <a:extLst>
            <a:ext uri="{FF2B5EF4-FFF2-40B4-BE49-F238E27FC236}">
              <a16:creationId xmlns:a16="http://schemas.microsoft.com/office/drawing/2014/main" id="{D86E814C-2635-4ABA-BA52-825D77566257}"/>
            </a:ext>
          </a:extLst>
        </xdr:cNvPr>
        <xdr:cNvSpPr txBox="1"/>
      </xdr:nvSpPr>
      <xdr:spPr>
        <a:xfrm>
          <a:off x="2844800" y="136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139261</xdr:rowOff>
    </xdr:from>
    <xdr:to>
      <xdr:col>11</xdr:col>
      <xdr:colOff>82550</xdr:colOff>
      <xdr:row>81</xdr:row>
      <xdr:rowOff>69411</xdr:rowOff>
    </xdr:to>
    <xdr:sp macro="" textlink="">
      <xdr:nvSpPr>
        <xdr:cNvPr id="219" name="楕円 218">
          <a:extLst>
            <a:ext uri="{FF2B5EF4-FFF2-40B4-BE49-F238E27FC236}">
              <a16:creationId xmlns:a16="http://schemas.microsoft.com/office/drawing/2014/main" id="{F856FDB5-FDEC-4734-A51E-6BE724A9C016}"/>
            </a:ext>
          </a:extLst>
        </xdr:cNvPr>
        <xdr:cNvSpPr/>
      </xdr:nvSpPr>
      <xdr:spPr>
        <a:xfrm>
          <a:off x="2286000" y="138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79588</xdr:rowOff>
    </xdr:from>
    <xdr:ext cx="762000" cy="259045"/>
    <xdr:sp macro="" textlink="">
      <xdr:nvSpPr>
        <xdr:cNvPr id="220" name="テキスト ボックス 219">
          <a:extLst>
            <a:ext uri="{FF2B5EF4-FFF2-40B4-BE49-F238E27FC236}">
              <a16:creationId xmlns:a16="http://schemas.microsoft.com/office/drawing/2014/main" id="{4E9B6310-07D1-4135-AFB3-A896AC9259C7}"/>
            </a:ext>
          </a:extLst>
        </xdr:cNvPr>
        <xdr:cNvSpPr txBox="1"/>
      </xdr:nvSpPr>
      <xdr:spPr>
        <a:xfrm>
          <a:off x="1955800" y="1362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113959</xdr:rowOff>
    </xdr:from>
    <xdr:to>
      <xdr:col>7</xdr:col>
      <xdr:colOff>31750</xdr:colOff>
      <xdr:row>81</xdr:row>
      <xdr:rowOff>44109</xdr:rowOff>
    </xdr:to>
    <xdr:sp macro="" textlink="">
      <xdr:nvSpPr>
        <xdr:cNvPr id="221" name="楕円 220">
          <a:extLst>
            <a:ext uri="{FF2B5EF4-FFF2-40B4-BE49-F238E27FC236}">
              <a16:creationId xmlns:a16="http://schemas.microsoft.com/office/drawing/2014/main" id="{F7C4FBFA-251E-4B55-A981-F6EC73AFB3F5}"/>
            </a:ext>
          </a:extLst>
        </xdr:cNvPr>
        <xdr:cNvSpPr/>
      </xdr:nvSpPr>
      <xdr:spPr>
        <a:xfrm>
          <a:off x="1397000" y="138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54286</xdr:rowOff>
    </xdr:from>
    <xdr:ext cx="762000" cy="259045"/>
    <xdr:sp macro="" textlink="">
      <xdr:nvSpPr>
        <xdr:cNvPr id="222" name="テキスト ボックス 221">
          <a:extLst>
            <a:ext uri="{FF2B5EF4-FFF2-40B4-BE49-F238E27FC236}">
              <a16:creationId xmlns:a16="http://schemas.microsoft.com/office/drawing/2014/main" id="{BEF9B14F-D492-4010-8F72-B4FA4E4E874F}"/>
            </a:ext>
          </a:extLst>
        </xdr:cNvPr>
        <xdr:cNvSpPr txBox="1"/>
      </xdr:nvSpPr>
      <xdr:spPr>
        <a:xfrm>
          <a:off x="1066800" y="1359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948F3125-66E2-4D67-B76A-D4F4704C2AA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8ECF7145-EDA8-41E8-B10D-22D94C3F011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2102635A-6F3E-4914-AF7C-2B0B4BFEBC9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5E9802CF-6075-4CB8-908A-B2EC815BE90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1BA7CB2C-D6A5-4DD0-8880-842046838F4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AD5C45F6-4045-428C-9E05-08482F7E9F4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2763A4C2-1D34-4884-ACB6-62900340EC4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954BD3DA-2D0E-42D4-BF79-E9009379A5E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3685EC68-C064-4151-B500-EB27835DABEA}"/>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90F3D439-BC13-403C-A104-283A5843DBC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9FA489B0-13DD-4CEA-B33C-8D1DD849263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A5ADC4FE-159D-4355-AF24-CABF5FFEFA8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7C573F54-2DC8-4CD8-BDE2-F27E764E20E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ラスパイレス指数については、類似団体の平均と比較して下回って推移している。今後も引き続き、国、県及び他市町村との均衡並びに地域の実情等を踏まえ適切に対応する。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E98E5DB4-E0F7-4147-9FB2-5BBFE7B42331}"/>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6CCF427E-CD5C-429F-A5E3-21B610DA5BA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718E91FE-E9C8-4B34-8FD0-EA53D80458D7}"/>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C0E7EE5D-338C-4A72-9834-556B05DF44A6}"/>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482BA3A6-99D9-408F-80E1-C5D151DC94C3}"/>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3F1381B8-FEDA-4AC5-9B8A-9CD53FCACAC5}"/>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A2DD973A-E90D-4000-AA7A-C069E545D084}"/>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4E546C7-EFF2-4C23-890A-5EA09CB014D1}"/>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7EAB12E7-9D4E-4C50-986C-B123115C0344}"/>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420B190C-2EEC-4AFA-AED3-37F0135E49A1}"/>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DE212B0B-AC1E-4C98-9B16-E969B685094C}"/>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3FE11D13-24F2-4ACD-BADF-3A124DB2617D}"/>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E11151ED-1CD0-42B6-945C-7B61D702664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12B66433-7B9A-46C7-B0A1-E95F83E1884B}"/>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6900E38D-F8FB-4ACF-B8B1-AB07AEDA1D1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8ED95FA2-A83C-4F21-8B9D-9BF8237AE5F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5EC96197-8D0D-45C3-B778-47B307C97425}"/>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3F88E189-6C6E-497C-ACDA-80040811D6D7}"/>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7990588D-5180-4B19-93E2-AC986C3655F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1BB681A5-E3FE-4663-957D-4BE1295F3B54}"/>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DA13973D-AD02-490A-AD10-4D08562F0D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EF67BDAB-683F-4222-B965-CEEC01D73D53}"/>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132443</xdr:rowOff>
    </xdr:to>
    <xdr:cxnSp macro="">
      <xdr:nvCxnSpPr>
        <xdr:cNvPr id="258" name="直線コネクタ 257">
          <a:extLst>
            <a:ext uri="{FF2B5EF4-FFF2-40B4-BE49-F238E27FC236}">
              <a16:creationId xmlns:a16="http://schemas.microsoft.com/office/drawing/2014/main" id="{64054E1D-036E-4143-BD1C-A40A9E3BEB88}"/>
            </a:ext>
          </a:extLst>
        </xdr:cNvPr>
        <xdr:cNvCxnSpPr/>
      </xdr:nvCxnSpPr>
      <xdr:spPr>
        <a:xfrm>
          <a:off x="16179800" y="141568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E4CCF50E-1CDB-4416-9F90-EF80B79334D3}"/>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49E3725-30C7-4941-A14F-0DE6A13B51C8}"/>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97971</xdr:rowOff>
    </xdr:to>
    <xdr:cxnSp macro="">
      <xdr:nvCxnSpPr>
        <xdr:cNvPr id="261" name="直線コネクタ 260">
          <a:extLst>
            <a:ext uri="{FF2B5EF4-FFF2-40B4-BE49-F238E27FC236}">
              <a16:creationId xmlns:a16="http://schemas.microsoft.com/office/drawing/2014/main" id="{5B2105BA-A53D-486F-801B-F1B2BD2263F7}"/>
            </a:ext>
          </a:extLst>
        </xdr:cNvPr>
        <xdr:cNvCxnSpPr/>
      </xdr:nvCxnSpPr>
      <xdr:spPr>
        <a:xfrm>
          <a:off x="15290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1C683FEA-8D6C-4EE1-871B-2F64B82475F6}"/>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6D86F496-2919-400C-A73E-7498624E7F21}"/>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80736</xdr:rowOff>
    </xdr:to>
    <xdr:cxnSp macro="">
      <xdr:nvCxnSpPr>
        <xdr:cNvPr id="264" name="直線コネクタ 263">
          <a:extLst>
            <a:ext uri="{FF2B5EF4-FFF2-40B4-BE49-F238E27FC236}">
              <a16:creationId xmlns:a16="http://schemas.microsoft.com/office/drawing/2014/main" id="{243017D3-177F-4421-9FAB-4D5984C96EBA}"/>
            </a:ext>
          </a:extLst>
        </xdr:cNvPr>
        <xdr:cNvCxnSpPr/>
      </xdr:nvCxnSpPr>
      <xdr:spPr>
        <a:xfrm>
          <a:off x="14401800" y="140879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E9A3C1C0-D50A-4E18-9833-3D5944C5844D}"/>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a:extLst>
            <a:ext uri="{FF2B5EF4-FFF2-40B4-BE49-F238E27FC236}">
              <a16:creationId xmlns:a16="http://schemas.microsoft.com/office/drawing/2014/main" id="{A00FBEDA-73F6-4E1D-B0F0-10E9A49CC523}"/>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115207</xdr:rowOff>
    </xdr:to>
    <xdr:cxnSp macro="">
      <xdr:nvCxnSpPr>
        <xdr:cNvPr id="267" name="直線コネクタ 266">
          <a:extLst>
            <a:ext uri="{FF2B5EF4-FFF2-40B4-BE49-F238E27FC236}">
              <a16:creationId xmlns:a16="http://schemas.microsoft.com/office/drawing/2014/main" id="{FF270E82-743D-43CD-AF4C-75CADA1AFC60}"/>
            </a:ext>
          </a:extLst>
        </xdr:cNvPr>
        <xdr:cNvCxnSpPr/>
      </xdr:nvCxnSpPr>
      <xdr:spPr>
        <a:xfrm flipV="1">
          <a:off x="13512800" y="140879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40A01F83-153E-4A28-AB39-F34D3935028E}"/>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a:extLst>
            <a:ext uri="{FF2B5EF4-FFF2-40B4-BE49-F238E27FC236}">
              <a16:creationId xmlns:a16="http://schemas.microsoft.com/office/drawing/2014/main" id="{2B456008-B0FE-47A6-B948-E73EB1C5061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632319B4-1479-4F81-8AF8-514C48FC2076}"/>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id="{F1864770-7783-49BE-B587-C983726318AD}"/>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297823D-504F-4CBD-B0FE-FB19C4D6217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AF27079-BD3B-4A87-BC47-A28284D7E20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243FA86-731A-452C-BDC3-24BACF0C51D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FC032632-27EB-4C59-9A29-494793AE66F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A2AE0555-F6D4-42C8-B48C-7F47DE4DA92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77" name="楕円 276">
          <a:extLst>
            <a:ext uri="{FF2B5EF4-FFF2-40B4-BE49-F238E27FC236}">
              <a16:creationId xmlns:a16="http://schemas.microsoft.com/office/drawing/2014/main" id="{9BA6F7D6-E55B-4410-8348-4E27CC395E8C}"/>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78" name="給与水準   （国との比較）該当値テキスト">
          <a:extLst>
            <a:ext uri="{FF2B5EF4-FFF2-40B4-BE49-F238E27FC236}">
              <a16:creationId xmlns:a16="http://schemas.microsoft.com/office/drawing/2014/main" id="{3667B6FD-A837-4F4F-A31F-9B8A103A220A}"/>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79" name="楕円 278">
          <a:extLst>
            <a:ext uri="{FF2B5EF4-FFF2-40B4-BE49-F238E27FC236}">
              <a16:creationId xmlns:a16="http://schemas.microsoft.com/office/drawing/2014/main" id="{8EE5E9B1-3B0F-436E-8898-9D1EA12EB885}"/>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0" name="テキスト ボックス 279">
          <a:extLst>
            <a:ext uri="{FF2B5EF4-FFF2-40B4-BE49-F238E27FC236}">
              <a16:creationId xmlns:a16="http://schemas.microsoft.com/office/drawing/2014/main" id="{76205350-7236-41F0-9FE2-5EEED1322F1B}"/>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1" name="楕円 280">
          <a:extLst>
            <a:ext uri="{FF2B5EF4-FFF2-40B4-BE49-F238E27FC236}">
              <a16:creationId xmlns:a16="http://schemas.microsoft.com/office/drawing/2014/main" id="{CBF44A35-1538-421E-B425-576B5B08EF13}"/>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2" name="テキスト ボックス 281">
          <a:extLst>
            <a:ext uri="{FF2B5EF4-FFF2-40B4-BE49-F238E27FC236}">
              <a16:creationId xmlns:a16="http://schemas.microsoft.com/office/drawing/2014/main" id="{AB2BCC0D-9623-40BD-B99C-CF1A460975BA}"/>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149679</xdr:rowOff>
    </xdr:from>
    <xdr:to>
      <xdr:col>68</xdr:col>
      <xdr:colOff>203200</xdr:colOff>
      <xdr:row>82</xdr:row>
      <xdr:rowOff>79829</xdr:rowOff>
    </xdr:to>
    <xdr:sp macro="" textlink="">
      <xdr:nvSpPr>
        <xdr:cNvPr id="283" name="楕円 282">
          <a:extLst>
            <a:ext uri="{FF2B5EF4-FFF2-40B4-BE49-F238E27FC236}">
              <a16:creationId xmlns:a16="http://schemas.microsoft.com/office/drawing/2014/main" id="{3E0EAC0E-635F-4F43-B715-2CBACB70B217}"/>
            </a:ext>
          </a:extLst>
        </xdr:cNvPr>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90006</xdr:rowOff>
    </xdr:from>
    <xdr:ext cx="762000" cy="259045"/>
    <xdr:sp macro="" textlink="">
      <xdr:nvSpPr>
        <xdr:cNvPr id="284" name="テキスト ボックス 283">
          <a:extLst>
            <a:ext uri="{FF2B5EF4-FFF2-40B4-BE49-F238E27FC236}">
              <a16:creationId xmlns:a16="http://schemas.microsoft.com/office/drawing/2014/main" id="{8E1020DA-4B91-4901-A1AA-431C5DE47C29}"/>
            </a:ext>
          </a:extLst>
        </xdr:cNvPr>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5" name="楕円 284">
          <a:extLst>
            <a:ext uri="{FF2B5EF4-FFF2-40B4-BE49-F238E27FC236}">
              <a16:creationId xmlns:a16="http://schemas.microsoft.com/office/drawing/2014/main" id="{1F76D0BB-E85B-4734-A8DF-170C36B765A9}"/>
            </a:ext>
          </a:extLst>
        </xdr:cNvPr>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6" name="テキスト ボックス 285">
          <a:extLst>
            <a:ext uri="{FF2B5EF4-FFF2-40B4-BE49-F238E27FC236}">
              <a16:creationId xmlns:a16="http://schemas.microsoft.com/office/drawing/2014/main" id="{E160FFFD-DBCD-4E72-A5A5-17CBA70BCDCD}"/>
            </a:ext>
          </a:extLst>
        </xdr:cNvPr>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66EDA196-DE5C-4172-9D98-8C92847B106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C7AD538E-C277-4F6D-87C3-C198D8D9156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951A23EF-2D2B-459A-B4D4-E1CD444BBC6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1DD0AC81-19B6-4104-AE1F-F913A2F8ABE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6F91346-C1DC-4E9E-8675-A88093D4402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3BED15D-92B8-4BE6-B9DE-38D465A9D58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B580D688-041A-4D1A-A80F-183A6429B6E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23BCBC2F-3BFF-4392-85CC-C676274606D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1AA2AFB6-F16A-4902-A0D4-19C7882BD04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BA240CFC-ECEB-4C57-95B4-E56D298CEC2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A1B618E-8642-4A8D-B398-A6015ED566C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B9E52B3-F1B9-4755-BEB5-54EDD96C2B6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F8426F44-C094-4A1D-AB6A-A67BCACC070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定員管理の状況については、組織機構の見直しや新規採用職員の抑制等により、合併当初の平成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年度と比較して令和元年度までに</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人の職員数を削減しており、令和４年度は類似団体の平均を若干上回っている。今後も第４次日置市行政改革大綱行動計画に基づき、事務事業や組織機構等の見直し、民間活力等を推進した上で、引き続き、計画的で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AE720DAA-D245-4AEC-AF78-2117305ADAB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4735C3E9-6DB2-4F89-A249-256918D0974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7DB08DFA-E841-4449-94D7-ABF07E51BE7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F83594CB-E925-4539-AFF5-9E4863845068}"/>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3626FF3E-E38C-4BF7-970A-1276B9094ACF}"/>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CC445FF6-EA8C-443E-B7DD-62CB9EEF026B}"/>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E0DAE06D-8E34-4F14-970B-722F6856E8E8}"/>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CEB15C3F-F54A-46B3-B45D-E81DE244034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6106E178-0513-4714-B167-47C8F61F24B4}"/>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4E6B522F-084C-4435-BC67-ABD64530251E}"/>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70560F86-19EB-4B74-8706-E230500FBF49}"/>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CC013495-6D47-4E63-AF92-7CA8A051AA9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899EA925-0DC8-4968-9B66-87065238D7C2}"/>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1F900DF1-5CF9-4167-8ECD-36EFDF2DBBF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AED47093-4EB4-4DA0-B1FC-2F07FA7BC62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DF16F3ED-3291-414F-8D98-69EB2CAB8618}"/>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C2091DD2-7C6E-4025-98F5-A72E411749E4}"/>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57E3C6D8-CD10-4047-881B-576C86030DB3}"/>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B423614D-FDA9-4421-888B-01F8A9A80CF5}"/>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63E7D54C-5BFC-4466-AAD9-1C280B6337B4}"/>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61997</xdr:rowOff>
    </xdr:from>
    <xdr:to>
      <xdr:col>81</xdr:col>
      <xdr:colOff>44450</xdr:colOff>
      <xdr:row>60</xdr:row>
      <xdr:rowOff>75269</xdr:rowOff>
    </xdr:to>
    <xdr:cxnSp macro="">
      <xdr:nvCxnSpPr>
        <xdr:cNvPr id="320" name="直線コネクタ 319">
          <a:extLst>
            <a:ext uri="{FF2B5EF4-FFF2-40B4-BE49-F238E27FC236}">
              <a16:creationId xmlns:a16="http://schemas.microsoft.com/office/drawing/2014/main" id="{9288D0FC-EC3C-425B-879D-26A779ABA260}"/>
            </a:ext>
          </a:extLst>
        </xdr:cNvPr>
        <xdr:cNvCxnSpPr/>
      </xdr:nvCxnSpPr>
      <xdr:spPr>
        <a:xfrm>
          <a:off x="16179800" y="10348997"/>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7496F1F7-3DC1-4A10-A718-B39AEE90B592}"/>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FA4B86CC-79C8-443A-97AD-9688CF85754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59584</xdr:rowOff>
    </xdr:from>
    <xdr:to>
      <xdr:col>77</xdr:col>
      <xdr:colOff>44450</xdr:colOff>
      <xdr:row>60</xdr:row>
      <xdr:rowOff>61997</xdr:rowOff>
    </xdr:to>
    <xdr:cxnSp macro="">
      <xdr:nvCxnSpPr>
        <xdr:cNvPr id="323" name="直線コネクタ 322">
          <a:extLst>
            <a:ext uri="{FF2B5EF4-FFF2-40B4-BE49-F238E27FC236}">
              <a16:creationId xmlns:a16="http://schemas.microsoft.com/office/drawing/2014/main" id="{7F44C1DD-EE3F-4C21-A443-1EAAF92F3339}"/>
            </a:ext>
          </a:extLst>
        </xdr:cNvPr>
        <xdr:cNvCxnSpPr/>
      </xdr:nvCxnSpPr>
      <xdr:spPr>
        <a:xfrm>
          <a:off x="15290800" y="1034658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EDD2D8B9-0F2C-41DE-B73F-3906D765F3F7}"/>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3B3E4A69-6514-4CD5-86E0-79C20755A46B}"/>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57171</xdr:rowOff>
    </xdr:from>
    <xdr:to>
      <xdr:col>72</xdr:col>
      <xdr:colOff>203200</xdr:colOff>
      <xdr:row>60</xdr:row>
      <xdr:rowOff>59584</xdr:rowOff>
    </xdr:to>
    <xdr:cxnSp macro="">
      <xdr:nvCxnSpPr>
        <xdr:cNvPr id="326" name="直線コネクタ 325">
          <a:extLst>
            <a:ext uri="{FF2B5EF4-FFF2-40B4-BE49-F238E27FC236}">
              <a16:creationId xmlns:a16="http://schemas.microsoft.com/office/drawing/2014/main" id="{B14B568B-FC11-4676-9CA8-BB394429FEC8}"/>
            </a:ext>
          </a:extLst>
        </xdr:cNvPr>
        <xdr:cNvCxnSpPr/>
      </xdr:nvCxnSpPr>
      <xdr:spPr>
        <a:xfrm>
          <a:off x="14401800" y="1034417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D0906A6B-C48A-48EA-A33B-686EFF995C7A}"/>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8" name="テキスト ボックス 327">
          <a:extLst>
            <a:ext uri="{FF2B5EF4-FFF2-40B4-BE49-F238E27FC236}">
              <a16:creationId xmlns:a16="http://schemas.microsoft.com/office/drawing/2014/main" id="{74077063-BFA2-42C2-8EDF-02C8EAF5DA41}"/>
            </a:ext>
          </a:extLst>
        </xdr:cNvPr>
        <xdr:cNvSpPr txBox="1"/>
      </xdr:nvSpPr>
      <xdr:spPr>
        <a:xfrm>
          <a:off x="14909800" y="104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52747</xdr:rowOff>
    </xdr:from>
    <xdr:to>
      <xdr:col>68</xdr:col>
      <xdr:colOff>152400</xdr:colOff>
      <xdr:row>60</xdr:row>
      <xdr:rowOff>57171</xdr:rowOff>
    </xdr:to>
    <xdr:cxnSp macro="">
      <xdr:nvCxnSpPr>
        <xdr:cNvPr id="329" name="直線コネクタ 328">
          <a:extLst>
            <a:ext uri="{FF2B5EF4-FFF2-40B4-BE49-F238E27FC236}">
              <a16:creationId xmlns:a16="http://schemas.microsoft.com/office/drawing/2014/main" id="{B494848B-6D65-4C72-A545-3D68BFBA6B51}"/>
            </a:ext>
          </a:extLst>
        </xdr:cNvPr>
        <xdr:cNvCxnSpPr/>
      </xdr:nvCxnSpPr>
      <xdr:spPr>
        <a:xfrm>
          <a:off x="13512800" y="10339747"/>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BBAFF2F8-01B9-471B-8DB8-4FC955B49DF0}"/>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31" name="テキスト ボックス 330">
          <a:extLst>
            <a:ext uri="{FF2B5EF4-FFF2-40B4-BE49-F238E27FC236}">
              <a16:creationId xmlns:a16="http://schemas.microsoft.com/office/drawing/2014/main" id="{0A515D90-7923-4A2B-9EDB-A266D5A002B8}"/>
            </a:ext>
          </a:extLst>
        </xdr:cNvPr>
        <xdr:cNvSpPr txBox="1"/>
      </xdr:nvSpPr>
      <xdr:spPr>
        <a:xfrm>
          <a:off x="14020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F9A93978-72EA-4205-9DE8-4E4FCD2053C2}"/>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33" name="テキスト ボックス 332">
          <a:extLst>
            <a:ext uri="{FF2B5EF4-FFF2-40B4-BE49-F238E27FC236}">
              <a16:creationId xmlns:a16="http://schemas.microsoft.com/office/drawing/2014/main" id="{9E4CCC1F-7A5C-4322-9B39-38D336858CB3}"/>
            </a:ext>
          </a:extLst>
        </xdr:cNvPr>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5D0E3D72-9FD4-4D75-BF05-91520047F61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859C6D8-E50F-4189-B88E-706FC421387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2AB00F1-682A-4858-9503-5F9775E85E6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A888BB6-4882-4CC9-B43B-3D689A6B63B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651A87E-5145-40FD-8E37-6AB7BC9BD3A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24469</xdr:rowOff>
    </xdr:from>
    <xdr:to>
      <xdr:col>81</xdr:col>
      <xdr:colOff>95250</xdr:colOff>
      <xdr:row>60</xdr:row>
      <xdr:rowOff>126069</xdr:rowOff>
    </xdr:to>
    <xdr:sp macro="" textlink="">
      <xdr:nvSpPr>
        <xdr:cNvPr id="339" name="楕円 338">
          <a:extLst>
            <a:ext uri="{FF2B5EF4-FFF2-40B4-BE49-F238E27FC236}">
              <a16:creationId xmlns:a16="http://schemas.microsoft.com/office/drawing/2014/main" id="{22954691-D4F4-46DC-A9DB-B24CD43F9594}"/>
            </a:ext>
          </a:extLst>
        </xdr:cNvPr>
        <xdr:cNvSpPr/>
      </xdr:nvSpPr>
      <xdr:spPr>
        <a:xfrm>
          <a:off x="16967200" y="103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167996</xdr:rowOff>
    </xdr:from>
    <xdr:ext cx="762000" cy="259045"/>
    <xdr:sp macro="" textlink="">
      <xdr:nvSpPr>
        <xdr:cNvPr id="340" name="定員管理の状況該当値テキスト">
          <a:extLst>
            <a:ext uri="{FF2B5EF4-FFF2-40B4-BE49-F238E27FC236}">
              <a16:creationId xmlns:a16="http://schemas.microsoft.com/office/drawing/2014/main" id="{A92F13BB-7D82-4CBD-98EF-3F03DCFB79D9}"/>
            </a:ext>
          </a:extLst>
        </xdr:cNvPr>
        <xdr:cNvSpPr txBox="1"/>
      </xdr:nvSpPr>
      <xdr:spPr>
        <a:xfrm>
          <a:off x="17106900" y="1028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11197</xdr:rowOff>
    </xdr:from>
    <xdr:to>
      <xdr:col>77</xdr:col>
      <xdr:colOff>95250</xdr:colOff>
      <xdr:row>60</xdr:row>
      <xdr:rowOff>112797</xdr:rowOff>
    </xdr:to>
    <xdr:sp macro="" textlink="">
      <xdr:nvSpPr>
        <xdr:cNvPr id="341" name="楕円 340">
          <a:extLst>
            <a:ext uri="{FF2B5EF4-FFF2-40B4-BE49-F238E27FC236}">
              <a16:creationId xmlns:a16="http://schemas.microsoft.com/office/drawing/2014/main" id="{1783C492-9BF1-469D-AB48-926F2C4A9AE9}"/>
            </a:ext>
          </a:extLst>
        </xdr:cNvPr>
        <xdr:cNvSpPr/>
      </xdr:nvSpPr>
      <xdr:spPr>
        <a:xfrm>
          <a:off x="16129000" y="102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122974</xdr:rowOff>
    </xdr:from>
    <xdr:ext cx="736600" cy="259045"/>
    <xdr:sp macro="" textlink="">
      <xdr:nvSpPr>
        <xdr:cNvPr id="342" name="テキスト ボックス 341">
          <a:extLst>
            <a:ext uri="{FF2B5EF4-FFF2-40B4-BE49-F238E27FC236}">
              <a16:creationId xmlns:a16="http://schemas.microsoft.com/office/drawing/2014/main" id="{9991CDEB-C592-4F04-8F15-5453A3912A24}"/>
            </a:ext>
          </a:extLst>
        </xdr:cNvPr>
        <xdr:cNvSpPr txBox="1"/>
      </xdr:nvSpPr>
      <xdr:spPr>
        <a:xfrm>
          <a:off x="15798800" y="10067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8784</xdr:rowOff>
    </xdr:from>
    <xdr:to>
      <xdr:col>73</xdr:col>
      <xdr:colOff>44450</xdr:colOff>
      <xdr:row>60</xdr:row>
      <xdr:rowOff>110384</xdr:rowOff>
    </xdr:to>
    <xdr:sp macro="" textlink="">
      <xdr:nvSpPr>
        <xdr:cNvPr id="343" name="楕円 342">
          <a:extLst>
            <a:ext uri="{FF2B5EF4-FFF2-40B4-BE49-F238E27FC236}">
              <a16:creationId xmlns:a16="http://schemas.microsoft.com/office/drawing/2014/main" id="{B2E31AB0-1AA0-43D5-87B5-309A43B6CADE}"/>
            </a:ext>
          </a:extLst>
        </xdr:cNvPr>
        <xdr:cNvSpPr/>
      </xdr:nvSpPr>
      <xdr:spPr>
        <a:xfrm>
          <a:off x="152400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120561</xdr:rowOff>
    </xdr:from>
    <xdr:ext cx="762000" cy="259045"/>
    <xdr:sp macro="" textlink="">
      <xdr:nvSpPr>
        <xdr:cNvPr id="344" name="テキスト ボックス 343">
          <a:extLst>
            <a:ext uri="{FF2B5EF4-FFF2-40B4-BE49-F238E27FC236}">
              <a16:creationId xmlns:a16="http://schemas.microsoft.com/office/drawing/2014/main" id="{415FA9D8-3C1D-4241-B952-4635EBF06553}"/>
            </a:ext>
          </a:extLst>
        </xdr:cNvPr>
        <xdr:cNvSpPr txBox="1"/>
      </xdr:nvSpPr>
      <xdr:spPr>
        <a:xfrm>
          <a:off x="14909800" y="1006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6371</xdr:rowOff>
    </xdr:from>
    <xdr:to>
      <xdr:col>68</xdr:col>
      <xdr:colOff>203200</xdr:colOff>
      <xdr:row>60</xdr:row>
      <xdr:rowOff>107971</xdr:rowOff>
    </xdr:to>
    <xdr:sp macro="" textlink="">
      <xdr:nvSpPr>
        <xdr:cNvPr id="345" name="楕円 344">
          <a:extLst>
            <a:ext uri="{FF2B5EF4-FFF2-40B4-BE49-F238E27FC236}">
              <a16:creationId xmlns:a16="http://schemas.microsoft.com/office/drawing/2014/main" id="{88A844AE-B6F1-49A1-854B-B47623A9B297}"/>
            </a:ext>
          </a:extLst>
        </xdr:cNvPr>
        <xdr:cNvSpPr/>
      </xdr:nvSpPr>
      <xdr:spPr>
        <a:xfrm>
          <a:off x="14351000" y="102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118148</xdr:rowOff>
    </xdr:from>
    <xdr:ext cx="762000" cy="259045"/>
    <xdr:sp macro="" textlink="">
      <xdr:nvSpPr>
        <xdr:cNvPr id="346" name="テキスト ボックス 345">
          <a:extLst>
            <a:ext uri="{FF2B5EF4-FFF2-40B4-BE49-F238E27FC236}">
              <a16:creationId xmlns:a16="http://schemas.microsoft.com/office/drawing/2014/main" id="{39D8AC14-A6BA-4258-89F9-E02E6E9911A0}"/>
            </a:ext>
          </a:extLst>
        </xdr:cNvPr>
        <xdr:cNvSpPr txBox="1"/>
      </xdr:nvSpPr>
      <xdr:spPr>
        <a:xfrm>
          <a:off x="14020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1947</xdr:rowOff>
    </xdr:from>
    <xdr:to>
      <xdr:col>64</xdr:col>
      <xdr:colOff>152400</xdr:colOff>
      <xdr:row>60</xdr:row>
      <xdr:rowOff>103547</xdr:rowOff>
    </xdr:to>
    <xdr:sp macro="" textlink="">
      <xdr:nvSpPr>
        <xdr:cNvPr id="347" name="楕円 346">
          <a:extLst>
            <a:ext uri="{FF2B5EF4-FFF2-40B4-BE49-F238E27FC236}">
              <a16:creationId xmlns:a16="http://schemas.microsoft.com/office/drawing/2014/main" id="{9FFC9E8C-3FFE-4BF5-8836-7DD375F730A5}"/>
            </a:ext>
          </a:extLst>
        </xdr:cNvPr>
        <xdr:cNvSpPr/>
      </xdr:nvSpPr>
      <xdr:spPr>
        <a:xfrm>
          <a:off x="134620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113724</xdr:rowOff>
    </xdr:from>
    <xdr:ext cx="762000" cy="259045"/>
    <xdr:sp macro="" textlink="">
      <xdr:nvSpPr>
        <xdr:cNvPr id="348" name="テキスト ボックス 347">
          <a:extLst>
            <a:ext uri="{FF2B5EF4-FFF2-40B4-BE49-F238E27FC236}">
              <a16:creationId xmlns:a16="http://schemas.microsoft.com/office/drawing/2014/main" id="{B10F5893-7211-4B10-9784-68089D62B15A}"/>
            </a:ext>
          </a:extLst>
        </xdr:cNvPr>
        <xdr:cNvSpPr txBox="1"/>
      </xdr:nvSpPr>
      <xdr:spPr>
        <a:xfrm>
          <a:off x="13131800" y="1005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94CFAE11-EC0C-4552-8A85-77826792FA4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58E77F00-2DB7-46D9-BED2-F4A08B5BBB7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E62B8863-BEB9-4FBC-A7D2-4745ECE0EA3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F1DED77C-F32E-4033-B219-8EA36D8C546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FAC54ADC-C9CA-482D-8938-9F2B2A9D555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6E7F7206-8266-4E57-87EA-3FD20A4A9D9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6B9C2981-5194-4953-BD0B-006280A2C03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9A0F5FEF-18D5-4925-8BCF-A7ED7560B12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3F01647C-344F-486D-BDE5-B866ED6A791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70445347-A284-449F-82F6-A223C58FFD8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C309152E-7C0A-46C5-8C5C-04F2029FEB4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4C3DB68E-165C-414C-98AB-49D38BA6C5E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95EC2CDF-C53B-4687-BC63-BF33536AFEAB}"/>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については、近年の地方債発行抑制及び低金利による元利償還金減少や交付税措置のある有利な地方債の活用した一方で、普通交付税や臨時財政対策債の減少等により、類似団体の平均を下回っているものの、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ポイント上昇の</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となっている。今後の地方債の発行については、財政計画等に基づき、交付税措置のある有利な地方債を活用するとともに、借入額は、緊急性や重要性のある事業を選択した上で必要最小限にとどめるなど、計画的な地方債管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31C69ED3-FCFF-4A37-A5D6-E5A79F2D6A3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F4C23C0D-C8D4-43BC-AF95-4D83D5B1874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BA83FED8-A5E3-431F-AAF4-84513CFBB9A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4AF38162-0382-4672-9202-F34711DC6508}"/>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4E10E1B4-26F8-484A-BFA2-C8310CE76916}"/>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DF97A8A3-563C-4735-BEE0-FC720FD7E138}"/>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1918DD89-B54E-451F-B141-7682B16E15D6}"/>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2DAA4894-DB97-4DC5-BF18-78F96A85CFCD}"/>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3465E2C7-25AC-4760-BC78-1A338A8D21BA}"/>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ACCD40B3-AE9D-4247-BEFD-211A102DA1BF}"/>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797266B3-99E7-4711-AB84-C95618AB2725}"/>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F123FDEA-2BAB-41F6-955A-7C88C465E22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4C288336-25D1-4B89-94BC-29D074BC7A8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574BDF6F-4747-4D20-B4DF-6EF690C7BB5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E489F598-EEEA-4EF6-A30E-EAEB2A2F6F06}"/>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54797F82-98AB-4522-BDF0-3B51A51BCFA5}"/>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50F7FBFC-0682-4F57-8DA3-C7332A27FABF}"/>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91EB34BD-9ED4-4ECF-882A-40F7D410682C}"/>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155956</xdr:rowOff>
    </xdr:to>
    <xdr:cxnSp macro="">
      <xdr:nvCxnSpPr>
        <xdr:cNvPr id="380" name="直線コネクタ 379">
          <a:extLst>
            <a:ext uri="{FF2B5EF4-FFF2-40B4-BE49-F238E27FC236}">
              <a16:creationId xmlns:a16="http://schemas.microsoft.com/office/drawing/2014/main" id="{714E68BB-83D4-443B-B620-74443EE5FEAA}"/>
            </a:ext>
          </a:extLst>
        </xdr:cNvPr>
        <xdr:cNvCxnSpPr/>
      </xdr:nvCxnSpPr>
      <xdr:spPr>
        <a:xfrm>
          <a:off x="16179800" y="69560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B12DEEBC-001F-4AA8-97DC-D8B02E2F2CD8}"/>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3B80CD57-75DA-4DE1-B8C7-6DE603909DCA}"/>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98044</xdr:rowOff>
    </xdr:to>
    <xdr:cxnSp macro="">
      <xdr:nvCxnSpPr>
        <xdr:cNvPr id="383" name="直線コネクタ 382">
          <a:extLst>
            <a:ext uri="{FF2B5EF4-FFF2-40B4-BE49-F238E27FC236}">
              <a16:creationId xmlns:a16="http://schemas.microsoft.com/office/drawing/2014/main" id="{980F3CB5-8280-44DE-B1B3-B53AA5C5FE22}"/>
            </a:ext>
          </a:extLst>
        </xdr:cNvPr>
        <xdr:cNvCxnSpPr/>
      </xdr:nvCxnSpPr>
      <xdr:spPr>
        <a:xfrm>
          <a:off x="15290800" y="68884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928BBBE5-B9DD-427F-A2CC-8E78139EADE6}"/>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FEA1AF5F-CA3C-4BB7-9625-987A2B2641CD}"/>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30480</xdr:rowOff>
    </xdr:to>
    <xdr:cxnSp macro="">
      <xdr:nvCxnSpPr>
        <xdr:cNvPr id="386" name="直線コネクタ 385">
          <a:extLst>
            <a:ext uri="{FF2B5EF4-FFF2-40B4-BE49-F238E27FC236}">
              <a16:creationId xmlns:a16="http://schemas.microsoft.com/office/drawing/2014/main" id="{1EEEF434-DE72-4C0F-9331-5B534005CC7E}"/>
            </a:ext>
          </a:extLst>
        </xdr:cNvPr>
        <xdr:cNvCxnSpPr/>
      </xdr:nvCxnSpPr>
      <xdr:spPr>
        <a:xfrm>
          <a:off x="14401800" y="68209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22BE5380-4561-421D-B21F-7AFE8989423A}"/>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8" name="テキスト ボックス 387">
          <a:extLst>
            <a:ext uri="{FF2B5EF4-FFF2-40B4-BE49-F238E27FC236}">
              <a16:creationId xmlns:a16="http://schemas.microsoft.com/office/drawing/2014/main" id="{1E99377D-529C-46C3-B4DC-F892DA9D3747}"/>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134366</xdr:rowOff>
    </xdr:to>
    <xdr:cxnSp macro="">
      <xdr:nvCxnSpPr>
        <xdr:cNvPr id="389" name="直線コネクタ 388">
          <a:extLst>
            <a:ext uri="{FF2B5EF4-FFF2-40B4-BE49-F238E27FC236}">
              <a16:creationId xmlns:a16="http://schemas.microsoft.com/office/drawing/2014/main" id="{D09569F6-0CF9-4056-BE80-CD4008A2B43D}"/>
            </a:ext>
          </a:extLst>
        </xdr:cNvPr>
        <xdr:cNvCxnSpPr/>
      </xdr:nvCxnSpPr>
      <xdr:spPr>
        <a:xfrm>
          <a:off x="13512800" y="67919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3901490F-6480-4575-8C05-2EA499145FDE}"/>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AD8453FF-EEA0-4C44-BEE7-0BB7DD96D4DB}"/>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1BBCF3A2-1CAB-4D41-A356-1F4BFF4A9BEC}"/>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3" name="テキスト ボックス 392">
          <a:extLst>
            <a:ext uri="{FF2B5EF4-FFF2-40B4-BE49-F238E27FC236}">
              <a16:creationId xmlns:a16="http://schemas.microsoft.com/office/drawing/2014/main" id="{E509D3F2-912E-422C-91AC-4ADCDB1AED96}"/>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2947F86F-DFDE-4E8A-954C-3AAF09536A3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6ADB9B2-4385-4119-9648-C0142DD2E08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A323E88-B824-460F-B44E-E87EA273C8B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293F8353-E08B-4766-93E1-8FFFB7C2E04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D2CBD857-7ADC-4677-963D-78D80BEDF0D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99" name="楕円 398">
          <a:extLst>
            <a:ext uri="{FF2B5EF4-FFF2-40B4-BE49-F238E27FC236}">
              <a16:creationId xmlns:a16="http://schemas.microsoft.com/office/drawing/2014/main" id="{09A21BDC-E3A9-4782-986F-C59E420DCF88}"/>
            </a:ext>
          </a:extLst>
        </xdr:cNvPr>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400" name="公債費負担の状況該当値テキスト">
          <a:extLst>
            <a:ext uri="{FF2B5EF4-FFF2-40B4-BE49-F238E27FC236}">
              <a16:creationId xmlns:a16="http://schemas.microsoft.com/office/drawing/2014/main" id="{1AE238F1-EF13-4668-BC55-DB7EEBA9C394}"/>
            </a:ext>
          </a:extLst>
        </xdr:cNvPr>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1" name="楕円 400">
          <a:extLst>
            <a:ext uri="{FF2B5EF4-FFF2-40B4-BE49-F238E27FC236}">
              <a16:creationId xmlns:a16="http://schemas.microsoft.com/office/drawing/2014/main" id="{B6B3C81A-14AF-4924-B494-276A38C0B24F}"/>
            </a:ext>
          </a:extLst>
        </xdr:cNvPr>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402" name="テキスト ボックス 401">
          <a:extLst>
            <a:ext uri="{FF2B5EF4-FFF2-40B4-BE49-F238E27FC236}">
              <a16:creationId xmlns:a16="http://schemas.microsoft.com/office/drawing/2014/main" id="{BCF3C695-3E18-458B-8009-FAD28053D971}"/>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3" name="楕円 402">
          <a:extLst>
            <a:ext uri="{FF2B5EF4-FFF2-40B4-BE49-F238E27FC236}">
              <a16:creationId xmlns:a16="http://schemas.microsoft.com/office/drawing/2014/main" id="{BA788F2B-F8EC-4F42-A7E0-B23F7F080BB5}"/>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4" name="テキスト ボックス 403">
          <a:extLst>
            <a:ext uri="{FF2B5EF4-FFF2-40B4-BE49-F238E27FC236}">
              <a16:creationId xmlns:a16="http://schemas.microsoft.com/office/drawing/2014/main" id="{4D8FB4DC-55BC-45B0-8793-561C1082BA51}"/>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5" name="楕円 404">
          <a:extLst>
            <a:ext uri="{FF2B5EF4-FFF2-40B4-BE49-F238E27FC236}">
              <a16:creationId xmlns:a16="http://schemas.microsoft.com/office/drawing/2014/main" id="{37C2B968-6D7F-4E54-8E38-8A30BE183E16}"/>
            </a:ext>
          </a:extLst>
        </xdr:cNvPr>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6" name="テキスト ボックス 405">
          <a:extLst>
            <a:ext uri="{FF2B5EF4-FFF2-40B4-BE49-F238E27FC236}">
              <a16:creationId xmlns:a16="http://schemas.microsoft.com/office/drawing/2014/main" id="{80D74369-26E2-4210-8C1D-23A0CD45C400}"/>
            </a:ext>
          </a:extLst>
        </xdr:cNvPr>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7" name="楕円 406">
          <a:extLst>
            <a:ext uri="{FF2B5EF4-FFF2-40B4-BE49-F238E27FC236}">
              <a16:creationId xmlns:a16="http://schemas.microsoft.com/office/drawing/2014/main" id="{E56183D0-D627-4B15-A44B-8EE45A88B61C}"/>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8" name="テキスト ボックス 407">
          <a:extLst>
            <a:ext uri="{FF2B5EF4-FFF2-40B4-BE49-F238E27FC236}">
              <a16:creationId xmlns:a16="http://schemas.microsoft.com/office/drawing/2014/main" id="{74292768-9C0B-4CB7-A52A-1B87331EDB9B}"/>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49542F2C-DECB-42ED-9BE0-A877EBD43F8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D9FDFCE9-E494-4FDA-83D4-E3D44106A36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67C1DDB4-A9F3-4C45-B268-11D93FE3215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DD707D1C-F1A0-436E-9450-93D6B11E078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2FC6F8AB-C1DB-4664-A221-64241C62816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E02A0BD0-BD4E-4EBF-9D3A-79D43A8773B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6F257A9F-F446-439A-BEE7-784254F142C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8F36CAD1-DCF3-485F-BE0B-FA9EE8BCAA4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7702EDF3-FDCC-45ED-AC13-89ABBC8BA68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B942994C-9184-429C-BD2E-D23800114FE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C926F16E-0BEF-4D7A-B24E-DADB8C721C0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E7312234-4AA0-44E8-B5B6-A5A29982813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188E07A2-0E48-4E81-989E-2AD0E2F18A3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将来負担比率については、前年度と比較して地方税等が増加していること、地方債残高が減少し、将来負担額が減少していることから、</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ポイント減少の</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となっている。今後も、引き続き、将来世代に過度な負担を残さないよう、交付税措置のある有利な地方債を活用するとともに、借入額については、緊急性や重要性のある事業を選択した上で、必要最小限にとどめるなど、公債費等の義務的経費の削減も含めた財政の健全化に努め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22AB1D47-5A7C-4684-9BEF-B01F63BC2D8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18EC1E99-45DC-4592-B663-BAC7A5B0CF4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1ED38CED-0042-4414-93CE-82115AADED4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F2B18437-4FF6-4D15-823C-81503370534C}"/>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36EDBD55-F273-4431-B3BF-3EE6C71D6234}"/>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82929C1E-77D4-480A-9EC3-DE7DAFF78FCF}"/>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C7BDB6A7-1FF3-49AE-BA0C-7A6EB525CADD}"/>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F29F95EC-015D-4397-87BB-294476F362F4}"/>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331D140E-EB20-4250-A512-4BBA273C35C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9280DA8A-E446-4B7A-A3E5-1E4656234229}"/>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79C10956-F072-4D20-B416-A53AD4CA52EF}"/>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F8BA7F02-F00A-4364-B80C-EC63659F69F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74278A1A-0D6B-4E71-B6A6-0FDC2137E87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75CE561-215D-430D-A241-D621082B5FA5}"/>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25A774C9-983D-4AEC-A223-55137CD94BF2}"/>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A65CD628-7C64-49E1-B4ED-16AFA77F57B2}"/>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3208FDE9-12A1-417A-A199-85AAC912047A}"/>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FAFEE280-8507-40F7-A52A-2FDDD7AE6423}"/>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138633</xdr:rowOff>
    </xdr:from>
    <xdr:to>
      <xdr:col>81</xdr:col>
      <xdr:colOff>44450</xdr:colOff>
      <xdr:row>15</xdr:row>
      <xdr:rowOff>41504</xdr:rowOff>
    </xdr:to>
    <xdr:cxnSp macro="">
      <xdr:nvCxnSpPr>
        <xdr:cNvPr id="440" name="直線コネクタ 439">
          <a:extLst>
            <a:ext uri="{FF2B5EF4-FFF2-40B4-BE49-F238E27FC236}">
              <a16:creationId xmlns:a16="http://schemas.microsoft.com/office/drawing/2014/main" id="{951BB03E-EF0D-4198-BB01-158767AF91B3}"/>
            </a:ext>
          </a:extLst>
        </xdr:cNvPr>
        <xdr:cNvCxnSpPr/>
      </xdr:nvCxnSpPr>
      <xdr:spPr>
        <a:xfrm flipV="1">
          <a:off x="16179800" y="2538933"/>
          <a:ext cx="8382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123410</xdr:rowOff>
    </xdr:from>
    <xdr:ext cx="762000" cy="259045"/>
    <xdr:sp macro="" textlink="">
      <xdr:nvSpPr>
        <xdr:cNvPr id="441" name="将来負担の状況平均値テキスト">
          <a:extLst>
            <a:ext uri="{FF2B5EF4-FFF2-40B4-BE49-F238E27FC236}">
              <a16:creationId xmlns:a16="http://schemas.microsoft.com/office/drawing/2014/main" id="{2817E234-B949-4404-83A4-5AB66D6ADEE1}"/>
            </a:ext>
          </a:extLst>
        </xdr:cNvPr>
        <xdr:cNvSpPr txBox="1"/>
      </xdr:nvSpPr>
      <xdr:spPr>
        <a:xfrm>
          <a:off x="17106900" y="2523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C6010885-06C8-423B-BB54-67E42D491E5A}"/>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41504</xdr:rowOff>
    </xdr:from>
    <xdr:to>
      <xdr:col>77</xdr:col>
      <xdr:colOff>44450</xdr:colOff>
      <xdr:row>16</xdr:row>
      <xdr:rowOff>3251</xdr:rowOff>
    </xdr:to>
    <xdr:cxnSp macro="">
      <xdr:nvCxnSpPr>
        <xdr:cNvPr id="443" name="直線コネクタ 442">
          <a:extLst>
            <a:ext uri="{FF2B5EF4-FFF2-40B4-BE49-F238E27FC236}">
              <a16:creationId xmlns:a16="http://schemas.microsoft.com/office/drawing/2014/main" id="{2D9FF4E7-A11B-452C-97D5-11092AE5AC06}"/>
            </a:ext>
          </a:extLst>
        </xdr:cNvPr>
        <xdr:cNvCxnSpPr/>
      </xdr:nvCxnSpPr>
      <xdr:spPr>
        <a:xfrm flipV="1">
          <a:off x="15290800" y="2613254"/>
          <a:ext cx="889000" cy="1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34C6BE9A-D0AC-40F7-9E46-5CC3CB28FC08}"/>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5" name="テキスト ボックス 444">
          <a:extLst>
            <a:ext uri="{FF2B5EF4-FFF2-40B4-BE49-F238E27FC236}">
              <a16:creationId xmlns:a16="http://schemas.microsoft.com/office/drawing/2014/main" id="{75ED923B-E629-4421-9475-71B77FFDD87E}"/>
            </a:ext>
          </a:extLst>
        </xdr:cNvPr>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129337</xdr:rowOff>
    </xdr:from>
    <xdr:to>
      <xdr:col>72</xdr:col>
      <xdr:colOff>203200</xdr:colOff>
      <xdr:row>16</xdr:row>
      <xdr:rowOff>3251</xdr:rowOff>
    </xdr:to>
    <xdr:cxnSp macro="">
      <xdr:nvCxnSpPr>
        <xdr:cNvPr id="446" name="直線コネクタ 445">
          <a:extLst>
            <a:ext uri="{FF2B5EF4-FFF2-40B4-BE49-F238E27FC236}">
              <a16:creationId xmlns:a16="http://schemas.microsoft.com/office/drawing/2014/main" id="{5CEB7094-F966-4129-8830-9D2A90D88EA4}"/>
            </a:ext>
          </a:extLst>
        </xdr:cNvPr>
        <xdr:cNvCxnSpPr/>
      </xdr:nvCxnSpPr>
      <xdr:spPr>
        <a:xfrm>
          <a:off x="14401800" y="2701087"/>
          <a:ext cx="8890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a:extLst>
            <a:ext uri="{FF2B5EF4-FFF2-40B4-BE49-F238E27FC236}">
              <a16:creationId xmlns:a16="http://schemas.microsoft.com/office/drawing/2014/main" id="{122B4475-4EDA-4225-9753-83A93D12B65A}"/>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57167</xdr:rowOff>
    </xdr:from>
    <xdr:ext cx="762000" cy="259045"/>
    <xdr:sp macro="" textlink="">
      <xdr:nvSpPr>
        <xdr:cNvPr id="448" name="テキスト ボックス 447">
          <a:extLst>
            <a:ext uri="{FF2B5EF4-FFF2-40B4-BE49-F238E27FC236}">
              <a16:creationId xmlns:a16="http://schemas.microsoft.com/office/drawing/2014/main" id="{731317B9-1092-4474-955C-1DF1311666E4}"/>
            </a:ext>
          </a:extLst>
        </xdr:cNvPr>
        <xdr:cNvSpPr txBox="1"/>
      </xdr:nvSpPr>
      <xdr:spPr>
        <a:xfrm>
          <a:off x="14909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55016</xdr:rowOff>
    </xdr:from>
    <xdr:to>
      <xdr:col>68</xdr:col>
      <xdr:colOff>152400</xdr:colOff>
      <xdr:row>15</xdr:row>
      <xdr:rowOff>129337</xdr:rowOff>
    </xdr:to>
    <xdr:cxnSp macro="">
      <xdr:nvCxnSpPr>
        <xdr:cNvPr id="449" name="直線コネクタ 448">
          <a:extLst>
            <a:ext uri="{FF2B5EF4-FFF2-40B4-BE49-F238E27FC236}">
              <a16:creationId xmlns:a16="http://schemas.microsoft.com/office/drawing/2014/main" id="{CB994EC3-7CE4-4E01-B8A8-9923B4C72A54}"/>
            </a:ext>
          </a:extLst>
        </xdr:cNvPr>
        <xdr:cNvCxnSpPr/>
      </xdr:nvCxnSpPr>
      <xdr:spPr>
        <a:xfrm>
          <a:off x="13512800" y="2626766"/>
          <a:ext cx="8890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a:extLst>
            <a:ext uri="{FF2B5EF4-FFF2-40B4-BE49-F238E27FC236}">
              <a16:creationId xmlns:a16="http://schemas.microsoft.com/office/drawing/2014/main" id="{8ABFAFDF-C56C-4DD3-82F6-89C77AB6562C}"/>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117009</xdr:rowOff>
    </xdr:from>
    <xdr:ext cx="762000" cy="259045"/>
    <xdr:sp macro="" textlink="">
      <xdr:nvSpPr>
        <xdr:cNvPr id="451" name="テキスト ボックス 450">
          <a:extLst>
            <a:ext uri="{FF2B5EF4-FFF2-40B4-BE49-F238E27FC236}">
              <a16:creationId xmlns:a16="http://schemas.microsoft.com/office/drawing/2014/main" id="{B6EE3FAF-3165-4DB2-BBA3-B030503545B2}"/>
            </a:ext>
          </a:extLst>
        </xdr:cNvPr>
        <xdr:cNvSpPr txBox="1"/>
      </xdr:nvSpPr>
      <xdr:spPr>
        <a:xfrm>
          <a:off x="14020800" y="286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a:extLst>
            <a:ext uri="{FF2B5EF4-FFF2-40B4-BE49-F238E27FC236}">
              <a16:creationId xmlns:a16="http://schemas.microsoft.com/office/drawing/2014/main" id="{D9F23E6A-52F9-4B26-A4A8-71188A441068}"/>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109288</xdr:rowOff>
    </xdr:from>
    <xdr:ext cx="762000" cy="259045"/>
    <xdr:sp macro="" textlink="">
      <xdr:nvSpPr>
        <xdr:cNvPr id="453" name="テキスト ボックス 452">
          <a:extLst>
            <a:ext uri="{FF2B5EF4-FFF2-40B4-BE49-F238E27FC236}">
              <a16:creationId xmlns:a16="http://schemas.microsoft.com/office/drawing/2014/main" id="{7D64009D-F382-4D89-AE18-4E7F9AA626F2}"/>
            </a:ext>
          </a:extLst>
        </xdr:cNvPr>
        <xdr:cNvSpPr txBox="1"/>
      </xdr:nvSpPr>
      <xdr:spPr>
        <a:xfrm>
          <a:off x="13131800" y="28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B4CA4EF-3980-4E13-AD1B-8D00594A285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7F43F83-DA1C-439C-BD1B-7FE8EACE9F6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1F822857-BA69-47F9-848F-26F79109531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E351225-2856-4A8F-AB03-FFACB0650F5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85422C2E-36AA-4836-8C86-97FEC33ED7A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87833</xdr:rowOff>
    </xdr:from>
    <xdr:to>
      <xdr:col>81</xdr:col>
      <xdr:colOff>95250</xdr:colOff>
      <xdr:row>15</xdr:row>
      <xdr:rowOff>17983</xdr:rowOff>
    </xdr:to>
    <xdr:sp macro="" textlink="">
      <xdr:nvSpPr>
        <xdr:cNvPr id="459" name="楕円 458">
          <a:extLst>
            <a:ext uri="{FF2B5EF4-FFF2-40B4-BE49-F238E27FC236}">
              <a16:creationId xmlns:a16="http://schemas.microsoft.com/office/drawing/2014/main" id="{B60BB8A0-0042-492C-9D12-0083D11524AD}"/>
            </a:ext>
          </a:extLst>
        </xdr:cNvPr>
        <xdr:cNvSpPr/>
      </xdr:nvSpPr>
      <xdr:spPr>
        <a:xfrm>
          <a:off x="16967200" y="248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9110</xdr:rowOff>
    </xdr:from>
    <xdr:ext cx="762000" cy="259045"/>
    <xdr:sp macro="" textlink="">
      <xdr:nvSpPr>
        <xdr:cNvPr id="460" name="将来負担の状況該当値テキスト">
          <a:extLst>
            <a:ext uri="{FF2B5EF4-FFF2-40B4-BE49-F238E27FC236}">
              <a16:creationId xmlns:a16="http://schemas.microsoft.com/office/drawing/2014/main" id="{A4ED3AB8-FAA2-43CA-8CE9-35023858DA30}"/>
            </a:ext>
          </a:extLst>
        </xdr:cNvPr>
        <xdr:cNvSpPr txBox="1"/>
      </xdr:nvSpPr>
      <xdr:spPr>
        <a:xfrm>
          <a:off x="17106900" y="24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162154</xdr:rowOff>
    </xdr:from>
    <xdr:to>
      <xdr:col>77</xdr:col>
      <xdr:colOff>95250</xdr:colOff>
      <xdr:row>15</xdr:row>
      <xdr:rowOff>92304</xdr:rowOff>
    </xdr:to>
    <xdr:sp macro="" textlink="">
      <xdr:nvSpPr>
        <xdr:cNvPr id="461" name="楕円 460">
          <a:extLst>
            <a:ext uri="{FF2B5EF4-FFF2-40B4-BE49-F238E27FC236}">
              <a16:creationId xmlns:a16="http://schemas.microsoft.com/office/drawing/2014/main" id="{DCDB72B1-213D-4D77-9DF2-C8FD4EA4F664}"/>
            </a:ext>
          </a:extLst>
        </xdr:cNvPr>
        <xdr:cNvSpPr/>
      </xdr:nvSpPr>
      <xdr:spPr>
        <a:xfrm>
          <a:off x="16129000" y="2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102481</xdr:rowOff>
    </xdr:from>
    <xdr:ext cx="736600" cy="259045"/>
    <xdr:sp macro="" textlink="">
      <xdr:nvSpPr>
        <xdr:cNvPr id="462" name="テキスト ボックス 461">
          <a:extLst>
            <a:ext uri="{FF2B5EF4-FFF2-40B4-BE49-F238E27FC236}">
              <a16:creationId xmlns:a16="http://schemas.microsoft.com/office/drawing/2014/main" id="{07643D21-E78D-4004-9EED-37FEF51DDE84}"/>
            </a:ext>
          </a:extLst>
        </xdr:cNvPr>
        <xdr:cNvSpPr txBox="1"/>
      </xdr:nvSpPr>
      <xdr:spPr>
        <a:xfrm>
          <a:off x="15798800" y="23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123901</xdr:rowOff>
    </xdr:from>
    <xdr:to>
      <xdr:col>73</xdr:col>
      <xdr:colOff>44450</xdr:colOff>
      <xdr:row>16</xdr:row>
      <xdr:rowOff>54051</xdr:rowOff>
    </xdr:to>
    <xdr:sp macro="" textlink="">
      <xdr:nvSpPr>
        <xdr:cNvPr id="463" name="楕円 462">
          <a:extLst>
            <a:ext uri="{FF2B5EF4-FFF2-40B4-BE49-F238E27FC236}">
              <a16:creationId xmlns:a16="http://schemas.microsoft.com/office/drawing/2014/main" id="{866B3798-E8B7-4BAB-919C-B9BA46DF8298}"/>
            </a:ext>
          </a:extLst>
        </xdr:cNvPr>
        <xdr:cNvSpPr/>
      </xdr:nvSpPr>
      <xdr:spPr>
        <a:xfrm>
          <a:off x="15240000" y="269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64228</xdr:rowOff>
    </xdr:from>
    <xdr:ext cx="762000" cy="259045"/>
    <xdr:sp macro="" textlink="">
      <xdr:nvSpPr>
        <xdr:cNvPr id="464" name="テキスト ボックス 463">
          <a:extLst>
            <a:ext uri="{FF2B5EF4-FFF2-40B4-BE49-F238E27FC236}">
              <a16:creationId xmlns:a16="http://schemas.microsoft.com/office/drawing/2014/main" id="{72FECCF7-6217-4D9E-8D37-68B3CD10FF13}"/>
            </a:ext>
          </a:extLst>
        </xdr:cNvPr>
        <xdr:cNvSpPr txBox="1"/>
      </xdr:nvSpPr>
      <xdr:spPr>
        <a:xfrm>
          <a:off x="14909800" y="246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78537</xdr:rowOff>
    </xdr:from>
    <xdr:to>
      <xdr:col>68</xdr:col>
      <xdr:colOff>203200</xdr:colOff>
      <xdr:row>16</xdr:row>
      <xdr:rowOff>8687</xdr:rowOff>
    </xdr:to>
    <xdr:sp macro="" textlink="">
      <xdr:nvSpPr>
        <xdr:cNvPr id="465" name="楕円 464">
          <a:extLst>
            <a:ext uri="{FF2B5EF4-FFF2-40B4-BE49-F238E27FC236}">
              <a16:creationId xmlns:a16="http://schemas.microsoft.com/office/drawing/2014/main" id="{82CCF424-679C-4D83-A1E6-D04D7D971EA2}"/>
            </a:ext>
          </a:extLst>
        </xdr:cNvPr>
        <xdr:cNvSpPr/>
      </xdr:nvSpPr>
      <xdr:spPr>
        <a:xfrm>
          <a:off x="14351000" y="26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18864</xdr:rowOff>
    </xdr:from>
    <xdr:ext cx="762000" cy="259045"/>
    <xdr:sp macro="" textlink="">
      <xdr:nvSpPr>
        <xdr:cNvPr id="466" name="テキスト ボックス 465">
          <a:extLst>
            <a:ext uri="{FF2B5EF4-FFF2-40B4-BE49-F238E27FC236}">
              <a16:creationId xmlns:a16="http://schemas.microsoft.com/office/drawing/2014/main" id="{26764513-7844-481A-9426-77A193E30E38}"/>
            </a:ext>
          </a:extLst>
        </xdr:cNvPr>
        <xdr:cNvSpPr txBox="1"/>
      </xdr:nvSpPr>
      <xdr:spPr>
        <a:xfrm>
          <a:off x="14020800" y="24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4216</xdr:rowOff>
    </xdr:from>
    <xdr:to>
      <xdr:col>64</xdr:col>
      <xdr:colOff>152400</xdr:colOff>
      <xdr:row>15</xdr:row>
      <xdr:rowOff>105816</xdr:rowOff>
    </xdr:to>
    <xdr:sp macro="" textlink="">
      <xdr:nvSpPr>
        <xdr:cNvPr id="467" name="楕円 466">
          <a:extLst>
            <a:ext uri="{FF2B5EF4-FFF2-40B4-BE49-F238E27FC236}">
              <a16:creationId xmlns:a16="http://schemas.microsoft.com/office/drawing/2014/main" id="{35BE664B-4EEE-4D7C-998A-886C58DC4B1E}"/>
            </a:ext>
          </a:extLst>
        </xdr:cNvPr>
        <xdr:cNvSpPr/>
      </xdr:nvSpPr>
      <xdr:spPr>
        <a:xfrm>
          <a:off x="13462000" y="25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115993</xdr:rowOff>
    </xdr:from>
    <xdr:ext cx="762000" cy="259045"/>
    <xdr:sp macro="" textlink="">
      <xdr:nvSpPr>
        <xdr:cNvPr id="468" name="テキスト ボックス 467">
          <a:extLst>
            <a:ext uri="{FF2B5EF4-FFF2-40B4-BE49-F238E27FC236}">
              <a16:creationId xmlns:a16="http://schemas.microsoft.com/office/drawing/2014/main" id="{60F62251-AA72-49E8-828D-AB7D6368DE1B}"/>
            </a:ext>
          </a:extLst>
        </xdr:cNvPr>
        <xdr:cNvSpPr txBox="1"/>
      </xdr:nvSpPr>
      <xdr:spPr>
        <a:xfrm>
          <a:off x="13131800" y="234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46,992
46,640
253.01
30,767,142
29,501,128
1,141,423
14,772,532
30,761,416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ラスパイレス指数は類似団体の平均を下回っているものの、経常収支比率に対する割合は類似団体の平均を上回っている。今後も引き続き、第４次日置市行政改革大綱行動計画に基づき、事務事業や組織機構等の見直し、民間活力等を推進した上で職員数の削減など、人件費の削減に努める必要が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52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52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物件費については、</a:t>
          </a:r>
          <a:r>
            <a:rPr kumimoji="1" lang="ja-JP" altLang="en-US" sz="1100">
              <a:solidFill>
                <a:sysClr val="windowText" lastClr="000000"/>
              </a:solidFill>
              <a:effectLst/>
              <a:latin typeface="+mn-lt"/>
              <a:ea typeface="+mn-ea"/>
              <a:cs typeface="+mn-cs"/>
            </a:rPr>
            <a:t>令和２年度までは</a:t>
          </a:r>
          <a:r>
            <a:rPr kumimoji="1" lang="ja-JP" altLang="ja-JP" sz="1100">
              <a:solidFill>
                <a:sysClr val="windowText" lastClr="000000"/>
              </a:solidFill>
              <a:effectLst/>
              <a:latin typeface="+mn-lt"/>
              <a:ea typeface="+mn-ea"/>
              <a:cs typeface="+mn-cs"/>
            </a:rPr>
            <a:t>類似団体の平均とほぼ同水準で推移していたが、令和３年度</a:t>
          </a:r>
          <a:r>
            <a:rPr kumimoji="1" lang="ja-JP" altLang="en-US" sz="1100">
              <a:solidFill>
                <a:sysClr val="windowText" lastClr="000000"/>
              </a:solidFill>
              <a:effectLst/>
              <a:latin typeface="+mn-lt"/>
              <a:ea typeface="+mn-ea"/>
              <a:cs typeface="+mn-cs"/>
            </a:rPr>
            <a:t>以降、</a:t>
          </a:r>
          <a:r>
            <a:rPr kumimoji="1" lang="ja-JP" altLang="ja-JP" sz="1100">
              <a:solidFill>
                <a:sysClr val="windowText" lastClr="000000"/>
              </a:solidFill>
              <a:effectLst/>
              <a:latin typeface="+mn-lt"/>
              <a:ea typeface="+mn-ea"/>
              <a:cs typeface="+mn-cs"/>
            </a:rPr>
            <a:t>類似団体の平均よりも</a:t>
          </a:r>
          <a:r>
            <a:rPr kumimoji="1" lang="ja-JP" altLang="en-US" sz="1100">
              <a:solidFill>
                <a:sysClr val="windowText" lastClr="000000"/>
              </a:solidFill>
              <a:effectLst/>
              <a:latin typeface="+mn-lt"/>
              <a:ea typeface="+mn-ea"/>
              <a:cs typeface="+mn-cs"/>
            </a:rPr>
            <a:t>下回り、令和４年度においても</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ポイント下回っている。今後も行政改革大綱行動計画に基づき、事務事業の見直しや施設等の在り方の検討、契約の適正な執行等 により効率的な財政運営に努める。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15</xdr:row>
      <xdr:rowOff>123190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882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16</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88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134620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48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134620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94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扶助費については、高齢化の進行や子育て施策の拡充等に伴い、前年度と比較し</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依然として</a:t>
          </a:r>
          <a:r>
            <a:rPr kumimoji="1" lang="ja-JP" altLang="ja-JP" sz="1100">
              <a:solidFill>
                <a:sysClr val="windowText" lastClr="000000"/>
              </a:solidFill>
              <a:effectLst/>
              <a:latin typeface="+mn-lt"/>
              <a:ea typeface="+mn-ea"/>
              <a:cs typeface="+mn-cs"/>
            </a:rPr>
            <a:t>類似団体の平均を上回っている。今後も少子高齢化の進行等により増嵩することが見込まれるところであり、健康づくりや介護予防、また、生活困窮者の自立支援などの各種施策・事業等を推進・展開しながら、急激な上昇率の抑制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20320</xdr:rowOff>
    </xdr:from>
    <xdr:to>
      <xdr:col>24</xdr:col>
      <xdr:colOff>25400</xdr:colOff>
      <xdr:row>58</xdr:row>
      <xdr:rowOff>96520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964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20320</xdr:rowOff>
    </xdr:from>
    <xdr:to>
      <xdr:col>19</xdr:col>
      <xdr:colOff>187325</xdr:colOff>
      <xdr:row>58</xdr:row>
      <xdr:rowOff>73660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96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73660</xdr:rowOff>
    </xdr:from>
    <xdr:to>
      <xdr:col>15</xdr:col>
      <xdr:colOff>98425</xdr:colOff>
      <xdr:row>58</xdr:row>
      <xdr:rowOff>96520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01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20320</xdr:rowOff>
    </xdr:from>
    <xdr:to>
      <xdr:col>11</xdr:col>
      <xdr:colOff>9525</xdr:colOff>
      <xdr:row>58</xdr:row>
      <xdr:rowOff>96520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64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45720</xdr:rowOff>
    </xdr:from>
    <xdr:to>
      <xdr:col>24</xdr:col>
      <xdr:colOff>76200</xdr:colOff>
      <xdr:row>58</xdr:row>
      <xdr:rowOff>147320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17797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140970</xdr:rowOff>
    </xdr:from>
    <xdr:to>
      <xdr:col>20</xdr:col>
      <xdr:colOff>38100</xdr:colOff>
      <xdr:row>58</xdr:row>
      <xdr:rowOff>71120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55897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22860</xdr:rowOff>
    </xdr:from>
    <xdr:to>
      <xdr:col>15</xdr:col>
      <xdr:colOff>149225</xdr:colOff>
      <xdr:row>58</xdr:row>
      <xdr:rowOff>124460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109237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45720</xdr:rowOff>
    </xdr:from>
    <xdr:to>
      <xdr:col>11</xdr:col>
      <xdr:colOff>60325</xdr:colOff>
      <xdr:row>58</xdr:row>
      <xdr:rowOff>147320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132097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140970</xdr:rowOff>
    </xdr:from>
    <xdr:to>
      <xdr:col>6</xdr:col>
      <xdr:colOff>171450</xdr:colOff>
      <xdr:row>58</xdr:row>
      <xdr:rowOff>71120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55897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補修費や繰出金等のその他に係る比率については、類似団体の平均を上回っており、今後も高齢化の進行や公共施設の老朽化等に伴い、国民健康保険特別会計、介護保険特別会計等の繰出金の増加や公共施設の維持補修費の増加が見込まれる。そのため、引き続き、健康づくりや介護予防等の事業の展開、保険料の適正化等の取組を推進することによる繰出金の抑制に努めるとともに、公共施設等総合管理計画の基本方針に基づく、施設等の評価・活用・整理の取組を推進することによる維持補修費の抑制に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57</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864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91622</xdr:rowOff>
    </xdr:from>
    <xdr:to>
      <xdr:col>78</xdr:col>
      <xdr:colOff>69850</xdr:colOff>
      <xdr:row>58</xdr:row>
      <xdr:rowOff>94343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8642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94343</xdr:rowOff>
    </xdr:from>
    <xdr:to>
      <xdr:col>73</xdr:col>
      <xdr:colOff>180975</xdr:colOff>
      <xdr:row>59</xdr:row>
      <xdr:rowOff>9978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10038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105228</xdr:rowOff>
    </xdr:from>
    <xdr:to>
      <xdr:col>69</xdr:col>
      <xdr:colOff>92075</xdr:colOff>
      <xdr:row>59</xdr:row>
      <xdr:rowOff>9978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1004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40822</xdr:rowOff>
    </xdr:from>
    <xdr:to>
      <xdr:col>78</xdr:col>
      <xdr:colOff>120650</xdr:colOff>
      <xdr:row>57</xdr:row>
      <xdr:rowOff>142422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127199</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43543</xdr:rowOff>
    </xdr:from>
    <xdr:to>
      <xdr:col>74</xdr:col>
      <xdr:colOff>31750</xdr:colOff>
      <xdr:row>58</xdr:row>
      <xdr:rowOff>145143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129920</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130628</xdr:rowOff>
    </xdr:from>
    <xdr:to>
      <xdr:col>69</xdr:col>
      <xdr:colOff>142875</xdr:colOff>
      <xdr:row>59</xdr:row>
      <xdr:rowOff>60778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45555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類似団体の平均を大きく下回る数値で推移している。これは、合併に伴い一部事務組合の再編（直営等）により加入する事務組合が減少したことによる負担金の減や、これまでの団体等への補助金見直し・整理統合を行ったことなどが要因として挙げられる。今後も引き続き、補助金等のあり方については見直し等を推進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34</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59471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34</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5947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163576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59060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85852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7637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35052</xdr:rowOff>
    </xdr:from>
    <xdr:to>
      <xdr:col>65</xdr:col>
      <xdr:colOff>53975</xdr:colOff>
      <xdr:row>34</xdr:row>
      <xdr:rowOff>136652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146829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公債費については、大型の整備事業により、合併特例事業債や臨時財政対策債などに係る元利償還金が増加し</a:t>
          </a:r>
          <a:r>
            <a:rPr kumimoji="1" lang="ja-JP" altLang="en-US" sz="1100">
              <a:solidFill>
                <a:sysClr val="windowText" lastClr="000000"/>
              </a:solidFill>
              <a:effectLst/>
              <a:latin typeface="+mn-lt"/>
              <a:ea typeface="+mn-ea"/>
              <a:cs typeface="+mn-cs"/>
            </a:rPr>
            <a:t>たため、</a:t>
          </a:r>
          <a:r>
            <a:rPr kumimoji="1" lang="ja-JP" altLang="ja-JP" sz="1100">
              <a:solidFill>
                <a:sysClr val="windowText" lastClr="000000"/>
              </a:solidFill>
              <a:effectLst/>
              <a:latin typeface="+mn-lt"/>
              <a:ea typeface="+mn-ea"/>
              <a:cs typeface="+mn-cs"/>
            </a:rPr>
            <a:t>前年度と比較し</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上昇の</a:t>
          </a:r>
          <a:r>
            <a:rPr kumimoji="1" lang="en-US" altLang="ja-JP" sz="1100">
              <a:solidFill>
                <a:sysClr val="windowText" lastClr="000000"/>
              </a:solidFill>
              <a:effectLst/>
              <a:latin typeface="+mn-lt"/>
              <a:ea typeface="+mn-ea"/>
              <a:cs typeface="+mn-cs"/>
            </a:rPr>
            <a:t>20.8</a:t>
          </a:r>
          <a:r>
            <a:rPr kumimoji="1" lang="ja-JP" altLang="en-US" sz="1100">
              <a:solidFill>
                <a:sysClr val="windowText" lastClr="000000"/>
              </a:solidFill>
              <a:effectLst/>
              <a:latin typeface="+mn-lt"/>
              <a:ea typeface="+mn-ea"/>
              <a:cs typeface="+mn-cs"/>
            </a:rPr>
            <a:t>％となり、依然として</a:t>
          </a:r>
          <a:r>
            <a:rPr kumimoji="1" lang="ja-JP" altLang="ja-JP" sz="1100">
              <a:solidFill>
                <a:sysClr val="windowText" lastClr="000000"/>
              </a:solidFill>
              <a:effectLst/>
              <a:latin typeface="+mn-lt"/>
              <a:ea typeface="+mn-ea"/>
              <a:cs typeface="+mn-cs"/>
            </a:rPr>
            <a:t>類似団体の平均を上回っている。今後も、地方債の発行については、財政計画等に基づき、交付税措置のある有利な地方債を活用するとともに、借入額は緊急性や重要性のある事業を選択した上で必要最小限にとどめるなど、計画的な地方債管理に努める必要があ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75293</xdr:rowOff>
    </xdr:from>
    <xdr:to>
      <xdr:col>24</xdr:col>
      <xdr:colOff>25400</xdr:colOff>
      <xdr:row>80</xdr:row>
      <xdr:rowOff>23586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6198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75293</xdr:rowOff>
    </xdr:from>
    <xdr:to>
      <xdr:col>19</xdr:col>
      <xdr:colOff>187325</xdr:colOff>
      <xdr:row>79</xdr:row>
      <xdr:rowOff>129721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619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79</xdr:row>
      <xdr:rowOff>129721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6525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79</xdr:row>
      <xdr:rowOff>107950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598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122663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166206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144236</xdr:rowOff>
    </xdr:from>
    <xdr:to>
      <xdr:col>24</xdr:col>
      <xdr:colOff>76200</xdr:colOff>
      <xdr:row>80</xdr:row>
      <xdr:rowOff>74386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116313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66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24493</xdr:rowOff>
    </xdr:from>
    <xdr:to>
      <xdr:col>20</xdr:col>
      <xdr:colOff>38100</xdr:colOff>
      <xdr:row>79</xdr:row>
      <xdr:rowOff>126093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110870</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78921</xdr:rowOff>
    </xdr:from>
    <xdr:to>
      <xdr:col>15</xdr:col>
      <xdr:colOff>149225</xdr:colOff>
      <xdr:row>80</xdr:row>
      <xdr:rowOff>9071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165298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2721</xdr:rowOff>
    </xdr:from>
    <xdr:to>
      <xdr:col>6</xdr:col>
      <xdr:colOff>171450</xdr:colOff>
      <xdr:row>79</xdr:row>
      <xdr:rowOff>104321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89098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比率については、類似団体の平均と比較して下回る数値で推移している。その中で、少子高齢化の進行や医療の高度化等により、社会保障関係費については増加傾向で推移することが見込まれ、また、公共施設の老朽化等により維持補修費についても増加することが見込まれる。そのため、各種施策や事業等の展開により、扶助費や維持補修費の抑制に努めるとともに、独立採算性を基本原則とする特別会計への繰出金の抑制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75</xdr:row>
      <xdr:rowOff>152146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79144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76</xdr:row>
      <xdr:rowOff>99568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791440"/>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149861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29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149861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474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53340</xdr:rowOff>
    </xdr:from>
    <xdr:to>
      <xdr:col>78</xdr:col>
      <xdr:colOff>120650</xdr:colOff>
      <xdr:row>74</xdr:row>
      <xdr:rowOff>154940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89955</xdr:rowOff>
    </xdr:from>
    <xdr:to>
      <xdr:col>29</xdr:col>
      <xdr:colOff>127000</xdr:colOff>
      <xdr:row>18</xdr:row>
      <xdr:rowOff>90957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223680"/>
          <a:ext cx="647700" cy="1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87052</xdr:rowOff>
    </xdr:from>
    <xdr:to>
      <xdr:col>26</xdr:col>
      <xdr:colOff>50800</xdr:colOff>
      <xdr:row>18</xdr:row>
      <xdr:rowOff>89955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220777"/>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87052</xdr:rowOff>
    </xdr:from>
    <xdr:to>
      <xdr:col>22</xdr:col>
      <xdr:colOff>114300</xdr:colOff>
      <xdr:row>18</xdr:row>
      <xdr:rowOff>89209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20777"/>
          <a:ext cx="698500" cy="2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89209</xdr:rowOff>
    </xdr:from>
    <xdr:to>
      <xdr:col>18</xdr:col>
      <xdr:colOff>177800</xdr:colOff>
      <xdr:row>18</xdr:row>
      <xdr:rowOff>91266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22934"/>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40157</xdr:rowOff>
    </xdr:from>
    <xdr:to>
      <xdr:col>29</xdr:col>
      <xdr:colOff>177800</xdr:colOff>
      <xdr:row>18</xdr:row>
      <xdr:rowOff>141757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7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120184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39155</xdr:rowOff>
    </xdr:from>
    <xdr:to>
      <xdr:col>26</xdr:col>
      <xdr:colOff>101600</xdr:colOff>
      <xdr:row>18</xdr:row>
      <xdr:rowOff>140755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72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125532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5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36252</xdr:rowOff>
    </xdr:from>
    <xdr:to>
      <xdr:col>22</xdr:col>
      <xdr:colOff>165100</xdr:colOff>
      <xdr:row>18</xdr:row>
      <xdr:rowOff>137852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69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122629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56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38409</xdr:rowOff>
    </xdr:from>
    <xdr:to>
      <xdr:col>19</xdr:col>
      <xdr:colOff>38100</xdr:colOff>
      <xdr:row>18</xdr:row>
      <xdr:rowOff>140009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7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124786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5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40466</xdr:rowOff>
    </xdr:from>
    <xdr:to>
      <xdr:col>15</xdr:col>
      <xdr:colOff>101600</xdr:colOff>
      <xdr:row>18</xdr:row>
      <xdr:rowOff>142066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7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126843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6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23882</xdr:rowOff>
    </xdr:from>
    <xdr:to>
      <xdr:col>29</xdr:col>
      <xdr:colOff>127000</xdr:colOff>
      <xdr:row>37</xdr:row>
      <xdr:rowOff>39218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48582"/>
          <a:ext cx="647700" cy="15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39218</xdr:rowOff>
    </xdr:from>
    <xdr:to>
      <xdr:col>26</xdr:col>
      <xdr:colOff>50800</xdr:colOff>
      <xdr:row>37</xdr:row>
      <xdr:rowOff>54305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63918"/>
          <a:ext cx="6985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54305</xdr:rowOff>
    </xdr:from>
    <xdr:to>
      <xdr:col>22</xdr:col>
      <xdr:colOff>114300</xdr:colOff>
      <xdr:row>37</xdr:row>
      <xdr:rowOff>136372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79005"/>
          <a:ext cx="698500" cy="8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136372</xdr:rowOff>
    </xdr:from>
    <xdr:to>
      <xdr:col>18</xdr:col>
      <xdr:colOff>177800</xdr:colOff>
      <xdr:row>37</xdr:row>
      <xdr:rowOff>165386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261072"/>
          <a:ext cx="698500" cy="2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144532</xdr:rowOff>
    </xdr:from>
    <xdr:to>
      <xdr:col>29</xdr:col>
      <xdr:colOff>177800</xdr:colOff>
      <xdr:row>37</xdr:row>
      <xdr:rowOff>74682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97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116609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159868</xdr:rowOff>
    </xdr:from>
    <xdr:to>
      <xdr:col>26</xdr:col>
      <xdr:colOff>101600</xdr:colOff>
      <xdr:row>37</xdr:row>
      <xdr:rowOff>90018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74795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99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3505</xdr:rowOff>
    </xdr:from>
    <xdr:to>
      <xdr:col>22</xdr:col>
      <xdr:colOff>165100</xdr:colOff>
      <xdr:row>37</xdr:row>
      <xdr:rowOff>105105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28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89882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1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85572</xdr:rowOff>
    </xdr:from>
    <xdr:to>
      <xdr:col>19</xdr:col>
      <xdr:colOff>38100</xdr:colOff>
      <xdr:row>37</xdr:row>
      <xdr:rowOff>187172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10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171949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9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114586</xdr:rowOff>
    </xdr:from>
    <xdr:to>
      <xdr:col>15</xdr:col>
      <xdr:colOff>101600</xdr:colOff>
      <xdr:row>37</xdr:row>
      <xdr:rowOff>216186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3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200963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2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46,992
46,640
253.01
30,767,142
29,501,128
1,141,423
14,772,532
30,761,416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58288</xdr:rowOff>
    </xdr:from>
    <xdr:to>
      <xdr:col>24</xdr:col>
      <xdr:colOff>63500</xdr:colOff>
      <xdr:row>37</xdr:row>
      <xdr:rowOff>58989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01938"/>
          <a:ext cx="8382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58623</xdr:rowOff>
    </xdr:from>
    <xdr:to>
      <xdr:col>19</xdr:col>
      <xdr:colOff>177800</xdr:colOff>
      <xdr:row>37</xdr:row>
      <xdr:rowOff>58989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0227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58623</xdr:rowOff>
    </xdr:from>
    <xdr:to>
      <xdr:col>15</xdr:col>
      <xdr:colOff>50800</xdr:colOff>
      <xdr:row>37</xdr:row>
      <xdr:rowOff>62422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02273"/>
          <a:ext cx="8890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62422</xdr:rowOff>
    </xdr:from>
    <xdr:to>
      <xdr:col>10</xdr:col>
      <xdr:colOff>114300</xdr:colOff>
      <xdr:row>37</xdr:row>
      <xdr:rowOff>64593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06072"/>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7488</xdr:rowOff>
    </xdr:from>
    <xdr:to>
      <xdr:col>24</xdr:col>
      <xdr:colOff>114300</xdr:colOff>
      <xdr:row>37</xdr:row>
      <xdr:rowOff>109088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157365</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8189</xdr:rowOff>
    </xdr:from>
    <xdr:to>
      <xdr:col>20</xdr:col>
      <xdr:colOff>38100</xdr:colOff>
      <xdr:row>37</xdr:row>
      <xdr:rowOff>109789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100916</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4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7823</xdr:rowOff>
    </xdr:from>
    <xdr:to>
      <xdr:col>15</xdr:col>
      <xdr:colOff>101600</xdr:colOff>
      <xdr:row>37</xdr:row>
      <xdr:rowOff>109423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100550</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4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11622</xdr:rowOff>
    </xdr:from>
    <xdr:to>
      <xdr:col>10</xdr:col>
      <xdr:colOff>165100</xdr:colOff>
      <xdr:row>37</xdr:row>
      <xdr:rowOff>113222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129749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1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13793</xdr:rowOff>
    </xdr:from>
    <xdr:to>
      <xdr:col>6</xdr:col>
      <xdr:colOff>38100</xdr:colOff>
      <xdr:row>37</xdr:row>
      <xdr:rowOff>115393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131920</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1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138599</xdr:rowOff>
    </xdr:from>
    <xdr:to>
      <xdr:col>24</xdr:col>
      <xdr:colOff>63500</xdr:colOff>
      <xdr:row>56</xdr:row>
      <xdr:rowOff>156969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39799"/>
          <a:ext cx="838200" cy="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156969</xdr:rowOff>
    </xdr:from>
    <xdr:to>
      <xdr:col>19</xdr:col>
      <xdr:colOff>177800</xdr:colOff>
      <xdr:row>57</xdr:row>
      <xdr:rowOff>4625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58169"/>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4625</xdr:rowOff>
    </xdr:from>
    <xdr:to>
      <xdr:col>15</xdr:col>
      <xdr:colOff>50800</xdr:colOff>
      <xdr:row>57</xdr:row>
      <xdr:rowOff>24851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77275"/>
          <a:ext cx="889000" cy="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24851</xdr:rowOff>
    </xdr:from>
    <xdr:to>
      <xdr:col>10</xdr:col>
      <xdr:colOff>114300</xdr:colOff>
      <xdr:row>57</xdr:row>
      <xdr:rowOff>54583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97501"/>
          <a:ext cx="889000" cy="2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87799</xdr:rowOff>
    </xdr:from>
    <xdr:to>
      <xdr:col>24</xdr:col>
      <xdr:colOff>114300</xdr:colOff>
      <xdr:row>57</xdr:row>
      <xdr:rowOff>17949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66226</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6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106169</xdr:rowOff>
    </xdr:from>
    <xdr:to>
      <xdr:col>20</xdr:col>
      <xdr:colOff>38100</xdr:colOff>
      <xdr:row>57</xdr:row>
      <xdr:rowOff>36319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0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27446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0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125275</xdr:rowOff>
    </xdr:from>
    <xdr:to>
      <xdr:col>15</xdr:col>
      <xdr:colOff>101600</xdr:colOff>
      <xdr:row>57</xdr:row>
      <xdr:rowOff>55425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46552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1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145501</xdr:rowOff>
    </xdr:from>
    <xdr:to>
      <xdr:col>10</xdr:col>
      <xdr:colOff>165100</xdr:colOff>
      <xdr:row>57</xdr:row>
      <xdr:rowOff>75651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4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66778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3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3783</xdr:rowOff>
    </xdr:from>
    <xdr:to>
      <xdr:col>6</xdr:col>
      <xdr:colOff>38100</xdr:colOff>
      <xdr:row>57</xdr:row>
      <xdr:rowOff>105383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96510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6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52535</xdr:rowOff>
    </xdr:from>
    <xdr:to>
      <xdr:col>24</xdr:col>
      <xdr:colOff>63500</xdr:colOff>
      <xdr:row>78</xdr:row>
      <xdr:rowOff>59827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25635"/>
          <a:ext cx="8382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59827</xdr:rowOff>
    </xdr:from>
    <xdr:to>
      <xdr:col>19</xdr:col>
      <xdr:colOff>177800</xdr:colOff>
      <xdr:row>78</xdr:row>
      <xdr:rowOff>70434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32927"/>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70434</xdr:rowOff>
    </xdr:from>
    <xdr:to>
      <xdr:col>15</xdr:col>
      <xdr:colOff>50800</xdr:colOff>
      <xdr:row>78</xdr:row>
      <xdr:rowOff>70960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4353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70960</xdr:rowOff>
    </xdr:from>
    <xdr:to>
      <xdr:col>10</xdr:col>
      <xdr:colOff>114300</xdr:colOff>
      <xdr:row>78</xdr:row>
      <xdr:rowOff>71166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44060"/>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1735</xdr:rowOff>
    </xdr:from>
    <xdr:to>
      <xdr:col>24</xdr:col>
      <xdr:colOff>114300</xdr:colOff>
      <xdr:row>78</xdr:row>
      <xdr:rowOff>103335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88112</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9027</xdr:rowOff>
    </xdr:from>
    <xdr:to>
      <xdr:col>20</xdr:col>
      <xdr:colOff>38100</xdr:colOff>
      <xdr:row>78</xdr:row>
      <xdr:rowOff>110627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101754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7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19634</xdr:rowOff>
    </xdr:from>
    <xdr:to>
      <xdr:col>15</xdr:col>
      <xdr:colOff>101600</xdr:colOff>
      <xdr:row>78</xdr:row>
      <xdr:rowOff>121234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112361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20160</xdr:rowOff>
    </xdr:from>
    <xdr:to>
      <xdr:col>10</xdr:col>
      <xdr:colOff>165100</xdr:colOff>
      <xdr:row>78</xdr:row>
      <xdr:rowOff>121760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112887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8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20366</xdr:rowOff>
    </xdr:from>
    <xdr:to>
      <xdr:col>6</xdr:col>
      <xdr:colOff>38100</xdr:colOff>
      <xdr:row>78</xdr:row>
      <xdr:rowOff>121966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113093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2722</xdr:rowOff>
    </xdr:from>
    <xdr:to>
      <xdr:col>24</xdr:col>
      <xdr:colOff>63500</xdr:colOff>
      <xdr:row>94</xdr:row>
      <xdr:rowOff>137795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119022"/>
          <a:ext cx="838200" cy="13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2722</xdr:rowOff>
    </xdr:from>
    <xdr:to>
      <xdr:col>19</xdr:col>
      <xdr:colOff>177800</xdr:colOff>
      <xdr:row>95</xdr:row>
      <xdr:rowOff>63202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119022"/>
          <a:ext cx="889000" cy="23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63202</xdr:rowOff>
    </xdr:from>
    <xdr:to>
      <xdr:col>15</xdr:col>
      <xdr:colOff>50800</xdr:colOff>
      <xdr:row>95</xdr:row>
      <xdr:rowOff>116650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350952"/>
          <a:ext cx="889000" cy="5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76792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53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116650</xdr:rowOff>
    </xdr:from>
    <xdr:to>
      <xdr:col>10</xdr:col>
      <xdr:colOff>114300</xdr:colOff>
      <xdr:row>95</xdr:row>
      <xdr:rowOff>164984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404400"/>
          <a:ext cx="889000" cy="4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75054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108658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86995</xdr:rowOff>
    </xdr:from>
    <xdr:to>
      <xdr:col>24</xdr:col>
      <xdr:colOff>114300</xdr:colOff>
      <xdr:row>95</xdr:row>
      <xdr:rowOff>17145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2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109872</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05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123372</xdr:rowOff>
    </xdr:from>
    <xdr:to>
      <xdr:col>20</xdr:col>
      <xdr:colOff>38100</xdr:colOff>
      <xdr:row>94</xdr:row>
      <xdr:rowOff>53522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06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70049</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84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12402</xdr:rowOff>
    </xdr:from>
    <xdr:to>
      <xdr:col>15</xdr:col>
      <xdr:colOff>101600</xdr:colOff>
      <xdr:row>95</xdr:row>
      <xdr:rowOff>114002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3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130529</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07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65850</xdr:rowOff>
    </xdr:from>
    <xdr:to>
      <xdr:col>10</xdr:col>
      <xdr:colOff>165100</xdr:colOff>
      <xdr:row>95</xdr:row>
      <xdr:rowOff>167450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3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12527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612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114184</xdr:rowOff>
    </xdr:from>
    <xdr:to>
      <xdr:col>6</xdr:col>
      <xdr:colOff>38100</xdr:colOff>
      <xdr:row>96</xdr:row>
      <xdr:rowOff>44334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60861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617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133857</xdr:rowOff>
    </xdr:from>
    <xdr:to>
      <xdr:col>55</xdr:col>
      <xdr:colOff>0</xdr:colOff>
      <xdr:row>37</xdr:row>
      <xdr:rowOff>62635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306057"/>
          <a:ext cx="838200" cy="10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92796</xdr:rowOff>
    </xdr:from>
    <xdr:to>
      <xdr:col>50</xdr:col>
      <xdr:colOff>114300</xdr:colOff>
      <xdr:row>37</xdr:row>
      <xdr:rowOff>62635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922096"/>
          <a:ext cx="889000" cy="48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92796</xdr:rowOff>
    </xdr:from>
    <xdr:to>
      <xdr:col>45</xdr:col>
      <xdr:colOff>177800</xdr:colOff>
      <xdr:row>37</xdr:row>
      <xdr:rowOff>124562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922096"/>
          <a:ext cx="889000" cy="54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123606</xdr:rowOff>
    </xdr:from>
    <xdr:to>
      <xdr:col>41</xdr:col>
      <xdr:colOff>50800</xdr:colOff>
      <xdr:row>37</xdr:row>
      <xdr:rowOff>124562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467256"/>
          <a:ext cx="889000" cy="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83057</xdr:rowOff>
    </xdr:from>
    <xdr:to>
      <xdr:col>55</xdr:col>
      <xdr:colOff>50800</xdr:colOff>
      <xdr:row>37</xdr:row>
      <xdr:rowOff>13207</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61484</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11835</xdr:rowOff>
    </xdr:from>
    <xdr:to>
      <xdr:col>50</xdr:col>
      <xdr:colOff>165100</xdr:colOff>
      <xdr:row>37</xdr:row>
      <xdr:rowOff>113435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104562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44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41996</xdr:rowOff>
    </xdr:from>
    <xdr:to>
      <xdr:col>46</xdr:col>
      <xdr:colOff>38100</xdr:colOff>
      <xdr:row>34</xdr:row>
      <xdr:rowOff>143596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8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134723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9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73762</xdr:rowOff>
    </xdr:from>
    <xdr:to>
      <xdr:col>41</xdr:col>
      <xdr:colOff>101600</xdr:colOff>
      <xdr:row>38</xdr:row>
      <xdr:rowOff>3912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166489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72806</xdr:rowOff>
    </xdr:from>
    <xdr:to>
      <xdr:col>36</xdr:col>
      <xdr:colOff>165100</xdr:colOff>
      <xdr:row>38</xdr:row>
      <xdr:rowOff>2956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165533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66521</xdr:rowOff>
    </xdr:from>
    <xdr:to>
      <xdr:col>55</xdr:col>
      <xdr:colOff>0</xdr:colOff>
      <xdr:row>56</xdr:row>
      <xdr:rowOff>136335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667721"/>
          <a:ext cx="838200" cy="6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83025</xdr:rowOff>
    </xdr:from>
    <xdr:to>
      <xdr:col>50</xdr:col>
      <xdr:colOff>114300</xdr:colOff>
      <xdr:row>56</xdr:row>
      <xdr:rowOff>66521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512775"/>
          <a:ext cx="889000" cy="15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83025</xdr:rowOff>
    </xdr:from>
    <xdr:to>
      <xdr:col>45</xdr:col>
      <xdr:colOff>177800</xdr:colOff>
      <xdr:row>55</xdr:row>
      <xdr:rowOff>83793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512775"/>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136081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83793</xdr:rowOff>
    </xdr:from>
    <xdr:to>
      <xdr:col>41</xdr:col>
      <xdr:colOff>50800</xdr:colOff>
      <xdr:row>56</xdr:row>
      <xdr:rowOff>1054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513543"/>
          <a:ext cx="889000" cy="8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85535</xdr:rowOff>
    </xdr:from>
    <xdr:to>
      <xdr:col>55</xdr:col>
      <xdr:colOff>50800</xdr:colOff>
      <xdr:row>57</xdr:row>
      <xdr:rowOff>15685</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6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108412</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5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15721</xdr:rowOff>
    </xdr:from>
    <xdr:to>
      <xdr:col>50</xdr:col>
      <xdr:colOff>165100</xdr:colOff>
      <xdr:row>56</xdr:row>
      <xdr:rowOff>117321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6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133848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39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32225</xdr:rowOff>
    </xdr:from>
    <xdr:to>
      <xdr:col>46</xdr:col>
      <xdr:colOff>38100</xdr:colOff>
      <xdr:row>55</xdr:row>
      <xdr:rowOff>133825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4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150352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23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32993</xdr:rowOff>
    </xdr:from>
    <xdr:to>
      <xdr:col>41</xdr:col>
      <xdr:colOff>101600</xdr:colOff>
      <xdr:row>55</xdr:row>
      <xdr:rowOff>134593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4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151120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23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121704</xdr:rowOff>
    </xdr:from>
    <xdr:to>
      <xdr:col>36</xdr:col>
      <xdr:colOff>165100</xdr:colOff>
      <xdr:row>56</xdr:row>
      <xdr:rowOff>51854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5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68381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32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120323</xdr:rowOff>
    </xdr:from>
    <xdr:to>
      <xdr:col>55</xdr:col>
      <xdr:colOff>0</xdr:colOff>
      <xdr:row>79</xdr:row>
      <xdr:rowOff>40534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493423"/>
          <a:ext cx="838200" cy="9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120323</xdr:rowOff>
    </xdr:from>
    <xdr:to>
      <xdr:col>50</xdr:col>
      <xdr:colOff>114300</xdr:colOff>
      <xdr:row>78</xdr:row>
      <xdr:rowOff>162255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493423"/>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69269</xdr:rowOff>
    </xdr:from>
    <xdr:to>
      <xdr:col>45</xdr:col>
      <xdr:colOff>177800</xdr:colOff>
      <xdr:row>78</xdr:row>
      <xdr:rowOff>162255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442369"/>
          <a:ext cx="889000" cy="9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69269</xdr:rowOff>
    </xdr:from>
    <xdr:to>
      <xdr:col>41</xdr:col>
      <xdr:colOff>50800</xdr:colOff>
      <xdr:row>78</xdr:row>
      <xdr:rowOff>85339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442369"/>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150469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161184</xdr:rowOff>
    </xdr:from>
    <xdr:to>
      <xdr:col>55</xdr:col>
      <xdr:colOff>50800</xdr:colOff>
      <xdr:row>79</xdr:row>
      <xdr:rowOff>91334</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5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76111</xdr:rowOff>
    </xdr:from>
    <xdr:ext cx="378565"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44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69523</xdr:rowOff>
    </xdr:from>
    <xdr:to>
      <xdr:col>50</xdr:col>
      <xdr:colOff>165100</xdr:colOff>
      <xdr:row>78</xdr:row>
      <xdr:rowOff>171123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4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162250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53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111455</xdr:rowOff>
    </xdr:from>
    <xdr:to>
      <xdr:col>46</xdr:col>
      <xdr:colOff>38100</xdr:colOff>
      <xdr:row>79</xdr:row>
      <xdr:rowOff>41605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32732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57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18469</xdr:rowOff>
    </xdr:from>
    <xdr:to>
      <xdr:col>41</xdr:col>
      <xdr:colOff>101600</xdr:colOff>
      <xdr:row>78</xdr:row>
      <xdr:rowOff>120069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111196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8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34539</xdr:rowOff>
    </xdr:from>
    <xdr:to>
      <xdr:col>36</xdr:col>
      <xdr:colOff>165100</xdr:colOff>
      <xdr:row>78</xdr:row>
      <xdr:rowOff>136139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152666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19794</xdr:rowOff>
    </xdr:from>
    <xdr:to>
      <xdr:col>55</xdr:col>
      <xdr:colOff>0</xdr:colOff>
      <xdr:row>97</xdr:row>
      <xdr:rowOff>20814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650444"/>
          <a:ext cx="8382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59013</xdr:rowOff>
    </xdr:from>
    <xdr:to>
      <xdr:col>50</xdr:col>
      <xdr:colOff>114300</xdr:colOff>
      <xdr:row>97</xdr:row>
      <xdr:rowOff>19794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518213"/>
          <a:ext cx="889000" cy="13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59013</xdr:rowOff>
    </xdr:from>
    <xdr:to>
      <xdr:col>45</xdr:col>
      <xdr:colOff>177800</xdr:colOff>
      <xdr:row>96</xdr:row>
      <xdr:rowOff>65551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518213"/>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65551</xdr:rowOff>
    </xdr:from>
    <xdr:to>
      <xdr:col>41</xdr:col>
      <xdr:colOff>50800</xdr:colOff>
      <xdr:row>96</xdr:row>
      <xdr:rowOff>141959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524751"/>
          <a:ext cx="889000" cy="7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126461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141464</xdr:rowOff>
    </xdr:from>
    <xdr:to>
      <xdr:col>55</xdr:col>
      <xdr:colOff>50800</xdr:colOff>
      <xdr:row>97</xdr:row>
      <xdr:rowOff>71614</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6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164341</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45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140444</xdr:rowOff>
    </xdr:from>
    <xdr:to>
      <xdr:col>50</xdr:col>
      <xdr:colOff>165100</xdr:colOff>
      <xdr:row>97</xdr:row>
      <xdr:rowOff>70594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5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87121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8213</xdr:rowOff>
    </xdr:from>
    <xdr:to>
      <xdr:col>46</xdr:col>
      <xdr:colOff>38100</xdr:colOff>
      <xdr:row>96</xdr:row>
      <xdr:rowOff>109813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46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126340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14751</xdr:rowOff>
    </xdr:from>
    <xdr:to>
      <xdr:col>41</xdr:col>
      <xdr:colOff>101600</xdr:colOff>
      <xdr:row>96</xdr:row>
      <xdr:rowOff>116351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4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132878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2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91159</xdr:rowOff>
    </xdr:from>
    <xdr:to>
      <xdr:col>36</xdr:col>
      <xdr:colOff>165100</xdr:colOff>
      <xdr:row>97</xdr:row>
      <xdr:rowOff>21309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5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37836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101581</xdr:rowOff>
    </xdr:from>
    <xdr:to>
      <xdr:col>85</xdr:col>
      <xdr:colOff>127000</xdr:colOff>
      <xdr:row>38</xdr:row>
      <xdr:rowOff>136747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16681"/>
          <a:ext cx="8382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61538</xdr:rowOff>
    </xdr:from>
    <xdr:to>
      <xdr:col>81</xdr:col>
      <xdr:colOff>50800</xdr:colOff>
      <xdr:row>38</xdr:row>
      <xdr:rowOff>101581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233738"/>
          <a:ext cx="889000" cy="38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61538</xdr:rowOff>
    </xdr:from>
    <xdr:to>
      <xdr:col>76</xdr:col>
      <xdr:colOff>114300</xdr:colOff>
      <xdr:row>38</xdr:row>
      <xdr:rowOff>42926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233738"/>
          <a:ext cx="889000" cy="32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165072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5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42926</xdr:rowOff>
    </xdr:from>
    <xdr:to>
      <xdr:col>71</xdr:col>
      <xdr:colOff>177800</xdr:colOff>
      <xdr:row>38</xdr:row>
      <xdr:rowOff>145186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58026"/>
          <a:ext cx="8890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106075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85947</xdr:rowOff>
    </xdr:from>
    <xdr:to>
      <xdr:col>85</xdr:col>
      <xdr:colOff>177800</xdr:colOff>
      <xdr:row>39</xdr:row>
      <xdr:rowOff>16097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31837</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4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50781</xdr:rowOff>
    </xdr:from>
    <xdr:to>
      <xdr:col>81</xdr:col>
      <xdr:colOff>101600</xdr:colOff>
      <xdr:row>38</xdr:row>
      <xdr:rowOff>152381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143508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5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10738</xdr:rowOff>
    </xdr:from>
    <xdr:to>
      <xdr:col>76</xdr:col>
      <xdr:colOff>165100</xdr:colOff>
      <xdr:row>36</xdr:row>
      <xdr:rowOff>112338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1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128865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595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163576</xdr:rowOff>
    </xdr:from>
    <xdr:to>
      <xdr:col>72</xdr:col>
      <xdr:colOff>38100</xdr:colOff>
      <xdr:row>38</xdr:row>
      <xdr:rowOff>93726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110253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94386</xdr:rowOff>
    </xdr:from>
    <xdr:to>
      <xdr:col>67</xdr:col>
      <xdr:colOff>101600</xdr:colOff>
      <xdr:row>39</xdr:row>
      <xdr:rowOff>24536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15663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19543</xdr:rowOff>
    </xdr:from>
    <xdr:to>
      <xdr:col>85</xdr:col>
      <xdr:colOff>127000</xdr:colOff>
      <xdr:row>77</xdr:row>
      <xdr:rowOff>42197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21193"/>
          <a:ext cx="8382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42197</xdr:rowOff>
    </xdr:from>
    <xdr:to>
      <xdr:col>81</xdr:col>
      <xdr:colOff>50800</xdr:colOff>
      <xdr:row>77</xdr:row>
      <xdr:rowOff>71458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43847"/>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71458</xdr:rowOff>
    </xdr:from>
    <xdr:to>
      <xdr:col>76</xdr:col>
      <xdr:colOff>114300</xdr:colOff>
      <xdr:row>77</xdr:row>
      <xdr:rowOff>91999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73108"/>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152813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91999</xdr:rowOff>
    </xdr:from>
    <xdr:to>
      <xdr:col>71</xdr:col>
      <xdr:colOff>177800</xdr:colOff>
      <xdr:row>77</xdr:row>
      <xdr:rowOff>100261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93649"/>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146869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143015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140193</xdr:rowOff>
    </xdr:from>
    <xdr:to>
      <xdr:col>85</xdr:col>
      <xdr:colOff>177800</xdr:colOff>
      <xdr:row>77</xdr:row>
      <xdr:rowOff>70343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163070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162847</xdr:rowOff>
    </xdr:from>
    <xdr:to>
      <xdr:col>81</xdr:col>
      <xdr:colOff>101600</xdr:colOff>
      <xdr:row>77</xdr:row>
      <xdr:rowOff>92997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109524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6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20658</xdr:rowOff>
    </xdr:from>
    <xdr:to>
      <xdr:col>76</xdr:col>
      <xdr:colOff>165100</xdr:colOff>
      <xdr:row>77</xdr:row>
      <xdr:rowOff>122258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138785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41199</xdr:rowOff>
    </xdr:from>
    <xdr:to>
      <xdr:col>72</xdr:col>
      <xdr:colOff>38100</xdr:colOff>
      <xdr:row>77</xdr:row>
      <xdr:rowOff>142799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159326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49461</xdr:rowOff>
    </xdr:from>
    <xdr:to>
      <xdr:col>67</xdr:col>
      <xdr:colOff>101600</xdr:colOff>
      <xdr:row>77</xdr:row>
      <xdr:rowOff>151061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5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167588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2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24767</xdr:rowOff>
    </xdr:from>
    <xdr:to>
      <xdr:col>85</xdr:col>
      <xdr:colOff>127000</xdr:colOff>
      <xdr:row>98</xdr:row>
      <xdr:rowOff>102392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26867"/>
          <a:ext cx="838200" cy="7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24767</xdr:rowOff>
    </xdr:from>
    <xdr:to>
      <xdr:col>81</xdr:col>
      <xdr:colOff>50800</xdr:colOff>
      <xdr:row>98</xdr:row>
      <xdr:rowOff>64585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26867"/>
          <a:ext cx="889000" cy="3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64585</xdr:rowOff>
    </xdr:from>
    <xdr:to>
      <xdr:col>76</xdr:col>
      <xdr:colOff>114300</xdr:colOff>
      <xdr:row>98</xdr:row>
      <xdr:rowOff>112672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66685"/>
          <a:ext cx="889000" cy="4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112672</xdr:rowOff>
    </xdr:from>
    <xdr:to>
      <xdr:col>71</xdr:col>
      <xdr:colOff>177800</xdr:colOff>
      <xdr:row>98</xdr:row>
      <xdr:rowOff>142576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14772"/>
          <a:ext cx="889000" cy="2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15805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9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51592</xdr:rowOff>
    </xdr:from>
    <xdr:to>
      <xdr:col>85</xdr:col>
      <xdr:colOff>177800</xdr:colOff>
      <xdr:row>98</xdr:row>
      <xdr:rowOff>153192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19100</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145417</xdr:rowOff>
    </xdr:from>
    <xdr:to>
      <xdr:col>81</xdr:col>
      <xdr:colOff>101600</xdr:colOff>
      <xdr:row>98</xdr:row>
      <xdr:rowOff>75567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92094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13785</xdr:rowOff>
    </xdr:from>
    <xdr:to>
      <xdr:col>76</xdr:col>
      <xdr:colOff>165100</xdr:colOff>
      <xdr:row>98</xdr:row>
      <xdr:rowOff>115385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1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131912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9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61872</xdr:rowOff>
    </xdr:from>
    <xdr:to>
      <xdr:col>72</xdr:col>
      <xdr:colOff>38100</xdr:colOff>
      <xdr:row>98</xdr:row>
      <xdr:rowOff>163472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8549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91776</xdr:rowOff>
    </xdr:from>
    <xdr:to>
      <xdr:col>67</xdr:col>
      <xdr:colOff>101600</xdr:colOff>
      <xdr:row>99</xdr:row>
      <xdr:rowOff>21926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9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38453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39763</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26313"/>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160413</xdr:rowOff>
    </xdr:from>
    <xdr:to>
      <xdr:col>98</xdr:col>
      <xdr:colOff>38100</xdr:colOff>
      <xdr:row>39</xdr:row>
      <xdr:rowOff>90563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81690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76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36004</xdr:rowOff>
    </xdr:from>
    <xdr:to>
      <xdr:col>116</xdr:col>
      <xdr:colOff>63500</xdr:colOff>
      <xdr:row>77</xdr:row>
      <xdr:rowOff>39763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237654"/>
          <a:ext cx="8382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22758</xdr:rowOff>
    </xdr:from>
    <xdr:to>
      <xdr:col>111</xdr:col>
      <xdr:colOff>177800</xdr:colOff>
      <xdr:row>77</xdr:row>
      <xdr:rowOff>36004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224408"/>
          <a:ext cx="8890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22758</xdr:rowOff>
    </xdr:from>
    <xdr:to>
      <xdr:col>107</xdr:col>
      <xdr:colOff>50800</xdr:colOff>
      <xdr:row>77</xdr:row>
      <xdr:rowOff>26429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224408"/>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26429</xdr:rowOff>
    </xdr:from>
    <xdr:to>
      <xdr:col>102</xdr:col>
      <xdr:colOff>114300</xdr:colOff>
      <xdr:row>77</xdr:row>
      <xdr:rowOff>55944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228079"/>
          <a:ext cx="889000" cy="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160413</xdr:rowOff>
    </xdr:from>
    <xdr:to>
      <xdr:col>116</xdr:col>
      <xdr:colOff>114300</xdr:colOff>
      <xdr:row>77</xdr:row>
      <xdr:rowOff>90563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9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11840</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4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156654</xdr:rowOff>
    </xdr:from>
    <xdr:to>
      <xdr:col>112</xdr:col>
      <xdr:colOff>38100</xdr:colOff>
      <xdr:row>77</xdr:row>
      <xdr:rowOff>86804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103332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9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143408</xdr:rowOff>
    </xdr:from>
    <xdr:to>
      <xdr:col>107</xdr:col>
      <xdr:colOff>101600</xdr:colOff>
      <xdr:row>77</xdr:row>
      <xdr:rowOff>73558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90085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147079</xdr:rowOff>
    </xdr:from>
    <xdr:to>
      <xdr:col>102</xdr:col>
      <xdr:colOff>165100</xdr:colOff>
      <xdr:row>77</xdr:row>
      <xdr:rowOff>77229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93756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5144</xdr:rowOff>
    </xdr:from>
    <xdr:to>
      <xdr:col>98</xdr:col>
      <xdr:colOff>38100</xdr:colOff>
      <xdr:row>77</xdr:row>
      <xdr:rowOff>106744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97871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年度の歳出決算額を性質別にみると、扶助費、普通建設事業費、公債費及び繰出金の</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つの項目が、類似団体の平均と比較して、住民一人当たりのコストが高い状況となっている。特に、扶助費については、類似団体との開きが最も大きく</a:t>
          </a:r>
          <a:r>
            <a:rPr kumimoji="1" lang="en-US" altLang="ja-JP" sz="1100">
              <a:solidFill>
                <a:sysClr val="windowText" lastClr="000000"/>
              </a:solidFill>
              <a:effectLst/>
              <a:latin typeface="+mn-lt"/>
              <a:ea typeface="+mn-ea"/>
              <a:cs typeface="+mn-cs"/>
            </a:rPr>
            <a:t>23,705</a:t>
          </a:r>
          <a:r>
            <a:rPr kumimoji="1" lang="ja-JP" altLang="ja-JP" sz="1100">
              <a:solidFill>
                <a:sysClr val="windowText" lastClr="000000"/>
              </a:solidFill>
              <a:effectLst/>
              <a:latin typeface="+mn-lt"/>
              <a:ea typeface="+mn-ea"/>
              <a:cs typeface="+mn-cs"/>
            </a:rPr>
            <a:t>円上回っている状況となっている。これは、障害者自立支援給付費</a:t>
          </a:r>
          <a:r>
            <a:rPr kumimoji="1" lang="ja-JP" altLang="en-US" sz="1100">
              <a:solidFill>
                <a:sysClr val="windowText" lastClr="000000"/>
              </a:solidFill>
              <a:effectLst/>
              <a:latin typeface="+mn-lt"/>
              <a:ea typeface="+mn-ea"/>
              <a:cs typeface="+mn-cs"/>
            </a:rPr>
            <a:t>や障害児通所給付費</a:t>
          </a:r>
          <a:r>
            <a:rPr kumimoji="1" lang="ja-JP" altLang="ja-JP" sz="1100">
              <a:solidFill>
                <a:sysClr val="windowText" lastClr="000000"/>
              </a:solidFill>
              <a:effectLst/>
              <a:latin typeface="+mn-lt"/>
              <a:ea typeface="+mn-ea"/>
              <a:cs typeface="+mn-cs"/>
            </a:rPr>
            <a:t>等が増加したことなどが要因として挙げられる。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その中で、今後においても、引き続き、行財政改革を推進し健全かつ持続可能な財政運営を考慮した上で、限られた財源内で最大限の効果が得られるよう、緊急性や重要性等のある施策・事業等の取捨選択の徹底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46,992
46,640
253.01
30,767,142
29,501,128
1,141,423
14,772,532
30,761,416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108534</xdr:rowOff>
    </xdr:from>
    <xdr:to>
      <xdr:col>24</xdr:col>
      <xdr:colOff>63500</xdr:colOff>
      <xdr:row>37</xdr:row>
      <xdr:rowOff>116231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52184"/>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92837</xdr:rowOff>
    </xdr:from>
    <xdr:to>
      <xdr:col>19</xdr:col>
      <xdr:colOff>177800</xdr:colOff>
      <xdr:row>37</xdr:row>
      <xdr:rowOff>108534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36487"/>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89484</xdr:rowOff>
    </xdr:from>
    <xdr:to>
      <xdr:col>15</xdr:col>
      <xdr:colOff>50800</xdr:colOff>
      <xdr:row>37</xdr:row>
      <xdr:rowOff>92837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313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62357</xdr:rowOff>
    </xdr:from>
    <xdr:to>
      <xdr:col>10</xdr:col>
      <xdr:colOff>114300</xdr:colOff>
      <xdr:row>37</xdr:row>
      <xdr:rowOff>89484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06007"/>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64609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65431</xdr:rowOff>
    </xdr:from>
    <xdr:to>
      <xdr:col>24</xdr:col>
      <xdr:colOff>114300</xdr:colOff>
      <xdr:row>37</xdr:row>
      <xdr:rowOff>167030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90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151808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2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57734</xdr:rowOff>
    </xdr:from>
    <xdr:to>
      <xdr:col>20</xdr:col>
      <xdr:colOff>38100</xdr:colOff>
      <xdr:row>37</xdr:row>
      <xdr:rowOff>159334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150461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42037</xdr:rowOff>
    </xdr:from>
    <xdr:to>
      <xdr:col>15</xdr:col>
      <xdr:colOff>101600</xdr:colOff>
      <xdr:row>37</xdr:row>
      <xdr:rowOff>143637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134764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7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38684</xdr:rowOff>
    </xdr:from>
    <xdr:to>
      <xdr:col>10</xdr:col>
      <xdr:colOff>165100</xdr:colOff>
      <xdr:row>37</xdr:row>
      <xdr:rowOff>140284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131411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11557</xdr:rowOff>
    </xdr:from>
    <xdr:to>
      <xdr:col>6</xdr:col>
      <xdr:colOff>38100</xdr:colOff>
      <xdr:row>37</xdr:row>
      <xdr:rowOff>113157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104284</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54790</xdr:rowOff>
    </xdr:from>
    <xdr:to>
      <xdr:col>24</xdr:col>
      <xdr:colOff>63500</xdr:colOff>
      <xdr:row>58</xdr:row>
      <xdr:rowOff>85316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98890"/>
          <a:ext cx="838200" cy="3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56421</xdr:rowOff>
    </xdr:from>
    <xdr:to>
      <xdr:col>19</xdr:col>
      <xdr:colOff>177800</xdr:colOff>
      <xdr:row>58</xdr:row>
      <xdr:rowOff>54790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29071"/>
          <a:ext cx="889000" cy="16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56421</xdr:rowOff>
    </xdr:from>
    <xdr:to>
      <xdr:col>15</xdr:col>
      <xdr:colOff>50800</xdr:colOff>
      <xdr:row>58</xdr:row>
      <xdr:rowOff>33448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29071"/>
          <a:ext cx="889000" cy="1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33448</xdr:rowOff>
    </xdr:from>
    <xdr:to>
      <xdr:col>10</xdr:col>
      <xdr:colOff>114300</xdr:colOff>
      <xdr:row>58</xdr:row>
      <xdr:rowOff>39150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7548"/>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34516</xdr:rowOff>
    </xdr:from>
    <xdr:to>
      <xdr:col>24</xdr:col>
      <xdr:colOff>114300</xdr:colOff>
      <xdr:row>58</xdr:row>
      <xdr:rowOff>136116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120893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3990</xdr:rowOff>
    </xdr:from>
    <xdr:to>
      <xdr:col>20</xdr:col>
      <xdr:colOff>38100</xdr:colOff>
      <xdr:row>58</xdr:row>
      <xdr:rowOff>105590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96717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4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5621</xdr:rowOff>
    </xdr:from>
    <xdr:to>
      <xdr:col>15</xdr:col>
      <xdr:colOff>101600</xdr:colOff>
      <xdr:row>57</xdr:row>
      <xdr:rowOff>107221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98348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154098</xdr:rowOff>
    </xdr:from>
    <xdr:to>
      <xdr:col>10</xdr:col>
      <xdr:colOff>165100</xdr:colOff>
      <xdr:row>58</xdr:row>
      <xdr:rowOff>84248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100775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159800</xdr:rowOff>
    </xdr:from>
    <xdr:to>
      <xdr:col>6</xdr:col>
      <xdr:colOff>38100</xdr:colOff>
      <xdr:row>58</xdr:row>
      <xdr:rowOff>89950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106477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31650</xdr:rowOff>
    </xdr:from>
    <xdr:to>
      <xdr:col>24</xdr:col>
      <xdr:colOff>63500</xdr:colOff>
      <xdr:row>75</xdr:row>
      <xdr:rowOff>98406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890400"/>
          <a:ext cx="838200" cy="6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31650</xdr:rowOff>
    </xdr:from>
    <xdr:to>
      <xdr:col>19</xdr:col>
      <xdr:colOff>177800</xdr:colOff>
      <xdr:row>76</xdr:row>
      <xdr:rowOff>1631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890400"/>
          <a:ext cx="889000" cy="1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1631</xdr:rowOff>
    </xdr:from>
    <xdr:to>
      <xdr:col>15</xdr:col>
      <xdr:colOff>50800</xdr:colOff>
      <xdr:row>76</xdr:row>
      <xdr:rowOff>57189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031831"/>
          <a:ext cx="889000" cy="5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52596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57189</xdr:rowOff>
    </xdr:from>
    <xdr:to>
      <xdr:col>10</xdr:col>
      <xdr:colOff>114300</xdr:colOff>
      <xdr:row>76</xdr:row>
      <xdr:rowOff>83831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087389"/>
          <a:ext cx="8890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47606</xdr:rowOff>
    </xdr:from>
    <xdr:to>
      <xdr:col>24</xdr:col>
      <xdr:colOff>114300</xdr:colOff>
      <xdr:row>75</xdr:row>
      <xdr:rowOff>149206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9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70483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75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152300</xdr:rowOff>
    </xdr:from>
    <xdr:to>
      <xdr:col>20</xdr:col>
      <xdr:colOff>38100</xdr:colOff>
      <xdr:row>75</xdr:row>
      <xdr:rowOff>82450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83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98977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61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122280</xdr:rowOff>
    </xdr:from>
    <xdr:to>
      <xdr:col>15</xdr:col>
      <xdr:colOff>101600</xdr:colOff>
      <xdr:row>76</xdr:row>
      <xdr:rowOff>52431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9810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68957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7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6389</xdr:rowOff>
    </xdr:from>
    <xdr:to>
      <xdr:col>10</xdr:col>
      <xdr:colOff>165100</xdr:colOff>
      <xdr:row>76</xdr:row>
      <xdr:rowOff>107989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0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99116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2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33031</xdr:rowOff>
    </xdr:from>
    <xdr:to>
      <xdr:col>6</xdr:col>
      <xdr:colOff>38100</xdr:colOff>
      <xdr:row>76</xdr:row>
      <xdr:rowOff>134631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0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125758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5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66091</xdr:rowOff>
    </xdr:from>
    <xdr:to>
      <xdr:col>24</xdr:col>
      <xdr:colOff>63500</xdr:colOff>
      <xdr:row>97</xdr:row>
      <xdr:rowOff>142241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96741"/>
          <a:ext cx="838200" cy="7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142241</xdr:rowOff>
    </xdr:from>
    <xdr:to>
      <xdr:col>19</xdr:col>
      <xdr:colOff>177800</xdr:colOff>
      <xdr:row>97</xdr:row>
      <xdr:rowOff>165271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72891"/>
          <a:ext cx="889000" cy="2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165271</xdr:rowOff>
    </xdr:from>
    <xdr:to>
      <xdr:col>15</xdr:col>
      <xdr:colOff>50800</xdr:colOff>
      <xdr:row>98</xdr:row>
      <xdr:rowOff>32206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95921"/>
          <a:ext cx="8890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32206</xdr:rowOff>
    </xdr:from>
    <xdr:to>
      <xdr:col>10</xdr:col>
      <xdr:colOff>114300</xdr:colOff>
      <xdr:row>98</xdr:row>
      <xdr:rowOff>37554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34306"/>
          <a:ext cx="8890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15291</xdr:rowOff>
    </xdr:from>
    <xdr:to>
      <xdr:col>24</xdr:col>
      <xdr:colOff>114300</xdr:colOff>
      <xdr:row>97</xdr:row>
      <xdr:rowOff>116891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165168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91441</xdr:rowOff>
    </xdr:from>
    <xdr:to>
      <xdr:col>20</xdr:col>
      <xdr:colOff>38100</xdr:colOff>
      <xdr:row>98</xdr:row>
      <xdr:rowOff>21591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12718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1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114471</xdr:rowOff>
    </xdr:from>
    <xdr:to>
      <xdr:col>15</xdr:col>
      <xdr:colOff>101600</xdr:colOff>
      <xdr:row>98</xdr:row>
      <xdr:rowOff>44621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35748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152856</xdr:rowOff>
    </xdr:from>
    <xdr:to>
      <xdr:col>10</xdr:col>
      <xdr:colOff>165100</xdr:colOff>
      <xdr:row>98</xdr:row>
      <xdr:rowOff>83006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8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74133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7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158204</xdr:rowOff>
    </xdr:from>
    <xdr:to>
      <xdr:col>6</xdr:col>
      <xdr:colOff>38100</xdr:colOff>
      <xdr:row>98</xdr:row>
      <xdr:rowOff>88354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79481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8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163894</xdr:rowOff>
    </xdr:from>
    <xdr:to>
      <xdr:col>55</xdr:col>
      <xdr:colOff>0</xdr:colOff>
      <xdr:row>38</xdr:row>
      <xdr:rowOff>164274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78994"/>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163894</xdr:rowOff>
    </xdr:from>
    <xdr:to>
      <xdr:col>50</xdr:col>
      <xdr:colOff>114300</xdr:colOff>
      <xdr:row>38</xdr:row>
      <xdr:rowOff>164274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7899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163894</xdr:rowOff>
    </xdr:from>
    <xdr:to>
      <xdr:col>45</xdr:col>
      <xdr:colOff>177800</xdr:colOff>
      <xdr:row>38</xdr:row>
      <xdr:rowOff>164274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7899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164274</xdr:rowOff>
    </xdr:from>
    <xdr:to>
      <xdr:col>41</xdr:col>
      <xdr:colOff>50800</xdr:colOff>
      <xdr:row>38</xdr:row>
      <xdr:rowOff>164846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7937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113094</xdr:rowOff>
    </xdr:from>
    <xdr:to>
      <xdr:col>55</xdr:col>
      <xdr:colOff>50800</xdr:colOff>
      <xdr:row>39</xdr:row>
      <xdr:rowOff>43244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28021</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4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113474</xdr:rowOff>
    </xdr:from>
    <xdr:to>
      <xdr:col>50</xdr:col>
      <xdr:colOff>165100</xdr:colOff>
      <xdr:row>39</xdr:row>
      <xdr:rowOff>43624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34751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21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113094</xdr:rowOff>
    </xdr:from>
    <xdr:to>
      <xdr:col>46</xdr:col>
      <xdr:colOff>38100</xdr:colOff>
      <xdr:row>39</xdr:row>
      <xdr:rowOff>43244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34371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2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113474</xdr:rowOff>
    </xdr:from>
    <xdr:to>
      <xdr:col>41</xdr:col>
      <xdr:colOff>101600</xdr:colOff>
      <xdr:row>39</xdr:row>
      <xdr:rowOff>43624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34751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21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114046</xdr:rowOff>
    </xdr:from>
    <xdr:to>
      <xdr:col>36</xdr:col>
      <xdr:colOff>165100</xdr:colOff>
      <xdr:row>39</xdr:row>
      <xdr:rowOff>44196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35323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108877</xdr:rowOff>
    </xdr:from>
    <xdr:to>
      <xdr:col>55</xdr:col>
      <xdr:colOff>0</xdr:colOff>
      <xdr:row>55</xdr:row>
      <xdr:rowOff>141719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538627"/>
          <a:ext cx="8382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109201</xdr:rowOff>
    </xdr:from>
    <xdr:to>
      <xdr:col>50</xdr:col>
      <xdr:colOff>114300</xdr:colOff>
      <xdr:row>55</xdr:row>
      <xdr:rowOff>141719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38951"/>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109201</xdr:rowOff>
    </xdr:from>
    <xdr:to>
      <xdr:col>45</xdr:col>
      <xdr:colOff>177800</xdr:colOff>
      <xdr:row>55</xdr:row>
      <xdr:rowOff>158445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38951"/>
          <a:ext cx="8890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158445</xdr:rowOff>
    </xdr:from>
    <xdr:to>
      <xdr:col>41</xdr:col>
      <xdr:colOff>50800</xdr:colOff>
      <xdr:row>55</xdr:row>
      <xdr:rowOff>165970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88195"/>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58077</xdr:rowOff>
    </xdr:from>
    <xdr:to>
      <xdr:col>55</xdr:col>
      <xdr:colOff>50800</xdr:colOff>
      <xdr:row>55</xdr:row>
      <xdr:rowOff>159677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80954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3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90919</xdr:rowOff>
    </xdr:from>
    <xdr:to>
      <xdr:col>50</xdr:col>
      <xdr:colOff>165100</xdr:colOff>
      <xdr:row>56</xdr:row>
      <xdr:rowOff>21069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37596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29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58401</xdr:rowOff>
    </xdr:from>
    <xdr:to>
      <xdr:col>46</xdr:col>
      <xdr:colOff>38100</xdr:colOff>
      <xdr:row>55</xdr:row>
      <xdr:rowOff>160001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5078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6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107645</xdr:rowOff>
    </xdr:from>
    <xdr:to>
      <xdr:col>41</xdr:col>
      <xdr:colOff>101600</xdr:colOff>
      <xdr:row>56</xdr:row>
      <xdr:rowOff>37795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54322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115170</xdr:rowOff>
    </xdr:from>
    <xdr:to>
      <xdr:col>36</xdr:col>
      <xdr:colOff>165100</xdr:colOff>
      <xdr:row>56</xdr:row>
      <xdr:rowOff>45320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61847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32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108207</xdr:rowOff>
    </xdr:from>
    <xdr:to>
      <xdr:col>55</xdr:col>
      <xdr:colOff>0</xdr:colOff>
      <xdr:row>77</xdr:row>
      <xdr:rowOff>115002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09857"/>
          <a:ext cx="83820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53994</xdr:rowOff>
    </xdr:from>
    <xdr:to>
      <xdr:col>50</xdr:col>
      <xdr:colOff>114300</xdr:colOff>
      <xdr:row>77</xdr:row>
      <xdr:rowOff>115002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55644"/>
          <a:ext cx="889000" cy="6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53994</xdr:rowOff>
    </xdr:from>
    <xdr:to>
      <xdr:col>45</xdr:col>
      <xdr:colOff>177800</xdr:colOff>
      <xdr:row>78</xdr:row>
      <xdr:rowOff>114733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55644"/>
          <a:ext cx="889000" cy="23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114733</xdr:rowOff>
    </xdr:from>
    <xdr:to>
      <xdr:col>41</xdr:col>
      <xdr:colOff>50800</xdr:colOff>
      <xdr:row>78</xdr:row>
      <xdr:rowOff>120585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87833"/>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57407</xdr:rowOff>
    </xdr:from>
    <xdr:to>
      <xdr:col>55</xdr:col>
      <xdr:colOff>50800</xdr:colOff>
      <xdr:row>77</xdr:row>
      <xdr:rowOff>159007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80284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64202</xdr:rowOff>
    </xdr:from>
    <xdr:to>
      <xdr:col>50</xdr:col>
      <xdr:colOff>165100</xdr:colOff>
      <xdr:row>77</xdr:row>
      <xdr:rowOff>165802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6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10879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4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3194</xdr:rowOff>
    </xdr:from>
    <xdr:to>
      <xdr:col>46</xdr:col>
      <xdr:colOff>38100</xdr:colOff>
      <xdr:row>77</xdr:row>
      <xdr:rowOff>104794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121321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8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63933</xdr:rowOff>
    </xdr:from>
    <xdr:to>
      <xdr:col>41</xdr:col>
      <xdr:colOff>101600</xdr:colOff>
      <xdr:row>78</xdr:row>
      <xdr:rowOff>165533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156660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2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69785</xdr:rowOff>
    </xdr:from>
    <xdr:to>
      <xdr:col>36</xdr:col>
      <xdr:colOff>165100</xdr:colOff>
      <xdr:row>78</xdr:row>
      <xdr:rowOff>171385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4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162512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3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37164</xdr:rowOff>
    </xdr:from>
    <xdr:to>
      <xdr:col>55</xdr:col>
      <xdr:colOff>0</xdr:colOff>
      <xdr:row>97</xdr:row>
      <xdr:rowOff>52263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67814"/>
          <a:ext cx="8382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157936</xdr:rowOff>
    </xdr:from>
    <xdr:to>
      <xdr:col>50</xdr:col>
      <xdr:colOff>114300</xdr:colOff>
      <xdr:row>97</xdr:row>
      <xdr:rowOff>37164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617136"/>
          <a:ext cx="889000" cy="5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157936</xdr:rowOff>
    </xdr:from>
    <xdr:to>
      <xdr:col>45</xdr:col>
      <xdr:colOff>177800</xdr:colOff>
      <xdr:row>97</xdr:row>
      <xdr:rowOff>1384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617136"/>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77621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1384</xdr:rowOff>
    </xdr:from>
    <xdr:to>
      <xdr:col>41</xdr:col>
      <xdr:colOff>50800</xdr:colOff>
      <xdr:row>97</xdr:row>
      <xdr:rowOff>125899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632034"/>
          <a:ext cx="889000" cy="1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1463</xdr:rowOff>
    </xdr:from>
    <xdr:to>
      <xdr:col>55</xdr:col>
      <xdr:colOff>50800</xdr:colOff>
      <xdr:row>97</xdr:row>
      <xdr:rowOff>103063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3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24340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48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157814</xdr:rowOff>
    </xdr:from>
    <xdr:to>
      <xdr:col>50</xdr:col>
      <xdr:colOff>165100</xdr:colOff>
      <xdr:row>97</xdr:row>
      <xdr:rowOff>87964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104491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39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107136</xdr:rowOff>
    </xdr:from>
    <xdr:to>
      <xdr:col>46</xdr:col>
      <xdr:colOff>38100</xdr:colOff>
      <xdr:row>97</xdr:row>
      <xdr:rowOff>37286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6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53813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122034</xdr:rowOff>
    </xdr:from>
    <xdr:to>
      <xdr:col>41</xdr:col>
      <xdr:colOff>101600</xdr:colOff>
      <xdr:row>97</xdr:row>
      <xdr:rowOff>52184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68711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75099</xdr:rowOff>
    </xdr:from>
    <xdr:to>
      <xdr:col>36</xdr:col>
      <xdr:colOff>165100</xdr:colOff>
      <xdr:row>98</xdr:row>
      <xdr:rowOff>5249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0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167826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79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39383</xdr:rowOff>
    </xdr:from>
    <xdr:to>
      <xdr:col>85</xdr:col>
      <xdr:colOff>127000</xdr:colOff>
      <xdr:row>37</xdr:row>
      <xdr:rowOff>65196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83033"/>
          <a:ext cx="8382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143053</xdr:rowOff>
    </xdr:from>
    <xdr:to>
      <xdr:col>81</xdr:col>
      <xdr:colOff>50800</xdr:colOff>
      <xdr:row>37</xdr:row>
      <xdr:rowOff>65196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15253"/>
          <a:ext cx="889000" cy="9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126212</xdr:rowOff>
    </xdr:from>
    <xdr:to>
      <xdr:col>76</xdr:col>
      <xdr:colOff>114300</xdr:colOff>
      <xdr:row>36</xdr:row>
      <xdr:rowOff>143053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298412"/>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126212</xdr:rowOff>
    </xdr:from>
    <xdr:to>
      <xdr:col>71</xdr:col>
      <xdr:colOff>177800</xdr:colOff>
      <xdr:row>37</xdr:row>
      <xdr:rowOff>18523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298412"/>
          <a:ext cx="889000" cy="6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160033</xdr:rowOff>
    </xdr:from>
    <xdr:to>
      <xdr:col>85</xdr:col>
      <xdr:colOff>177800</xdr:colOff>
      <xdr:row>37</xdr:row>
      <xdr:rowOff>90183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138460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14396</xdr:rowOff>
    </xdr:from>
    <xdr:to>
      <xdr:col>81</xdr:col>
      <xdr:colOff>101600</xdr:colOff>
      <xdr:row>37</xdr:row>
      <xdr:rowOff>115996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107123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5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92253</xdr:rowOff>
    </xdr:from>
    <xdr:to>
      <xdr:col>76</xdr:col>
      <xdr:colOff>165100</xdr:colOff>
      <xdr:row>37</xdr:row>
      <xdr:rowOff>22403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6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75412</xdr:rowOff>
    </xdr:from>
    <xdr:to>
      <xdr:col>72</xdr:col>
      <xdr:colOff>38100</xdr:colOff>
      <xdr:row>37</xdr:row>
      <xdr:rowOff>5562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168139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139173</xdr:rowOff>
    </xdr:from>
    <xdr:to>
      <xdr:col>67</xdr:col>
      <xdr:colOff>101600</xdr:colOff>
      <xdr:row>37</xdr:row>
      <xdr:rowOff>69323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60450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0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41777</xdr:rowOff>
    </xdr:from>
    <xdr:to>
      <xdr:col>85</xdr:col>
      <xdr:colOff>127000</xdr:colOff>
      <xdr:row>57</xdr:row>
      <xdr:rowOff>89376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814427"/>
          <a:ext cx="8382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154778</xdr:rowOff>
    </xdr:from>
    <xdr:to>
      <xdr:col>81</xdr:col>
      <xdr:colOff>50800</xdr:colOff>
      <xdr:row>57</xdr:row>
      <xdr:rowOff>41777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755978"/>
          <a:ext cx="889000" cy="5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128659</xdr:rowOff>
    </xdr:from>
    <xdr:to>
      <xdr:col>76</xdr:col>
      <xdr:colOff>114300</xdr:colOff>
      <xdr:row>56</xdr:row>
      <xdr:rowOff>154778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29859"/>
          <a:ext cx="889000" cy="2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64126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128659</xdr:rowOff>
    </xdr:from>
    <xdr:to>
      <xdr:col>71</xdr:col>
      <xdr:colOff>177800</xdr:colOff>
      <xdr:row>56</xdr:row>
      <xdr:rowOff>171160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29859"/>
          <a:ext cx="889000" cy="4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124326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38576</xdr:rowOff>
    </xdr:from>
    <xdr:to>
      <xdr:col>85</xdr:col>
      <xdr:colOff>177800</xdr:colOff>
      <xdr:row>57</xdr:row>
      <xdr:rowOff>140176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124953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162427</xdr:rowOff>
    </xdr:from>
    <xdr:to>
      <xdr:col>81</xdr:col>
      <xdr:colOff>101600</xdr:colOff>
      <xdr:row>57</xdr:row>
      <xdr:rowOff>92577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83704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103978</xdr:rowOff>
    </xdr:from>
    <xdr:to>
      <xdr:col>76</xdr:col>
      <xdr:colOff>165100</xdr:colOff>
      <xdr:row>57</xdr:row>
      <xdr:rowOff>34128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0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77859</xdr:rowOff>
    </xdr:from>
    <xdr:to>
      <xdr:col>72</xdr:col>
      <xdr:colOff>38100</xdr:colOff>
      <xdr:row>57</xdr:row>
      <xdr:rowOff>8009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24536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5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120360</xdr:rowOff>
    </xdr:from>
    <xdr:to>
      <xdr:col>67</xdr:col>
      <xdr:colOff>101600</xdr:colOff>
      <xdr:row>57</xdr:row>
      <xdr:rowOff>50510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2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67037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9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101581</xdr:rowOff>
    </xdr:from>
    <xdr:to>
      <xdr:col>85</xdr:col>
      <xdr:colOff>127000</xdr:colOff>
      <xdr:row>78</xdr:row>
      <xdr:rowOff>136747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74681"/>
          <a:ext cx="8382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61537</xdr:rowOff>
    </xdr:from>
    <xdr:to>
      <xdr:col>81</xdr:col>
      <xdr:colOff>50800</xdr:colOff>
      <xdr:row>78</xdr:row>
      <xdr:rowOff>101581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091737"/>
          <a:ext cx="889000" cy="3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61537</xdr:rowOff>
    </xdr:from>
    <xdr:to>
      <xdr:col>76</xdr:col>
      <xdr:colOff>114300</xdr:colOff>
      <xdr:row>78</xdr:row>
      <xdr:rowOff>42926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091737"/>
          <a:ext cx="889000" cy="3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165073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42926</xdr:rowOff>
    </xdr:from>
    <xdr:to>
      <xdr:col>71</xdr:col>
      <xdr:colOff>177800</xdr:colOff>
      <xdr:row>78</xdr:row>
      <xdr:rowOff>145186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16026"/>
          <a:ext cx="8890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106075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85947</xdr:rowOff>
    </xdr:from>
    <xdr:to>
      <xdr:col>85</xdr:col>
      <xdr:colOff>177800</xdr:colOff>
      <xdr:row>79</xdr:row>
      <xdr:rowOff>16097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31837</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50781</xdr:rowOff>
    </xdr:from>
    <xdr:to>
      <xdr:col>81</xdr:col>
      <xdr:colOff>101600</xdr:colOff>
      <xdr:row>78</xdr:row>
      <xdr:rowOff>152381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2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143508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1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10737</xdr:rowOff>
    </xdr:from>
    <xdr:to>
      <xdr:col>76</xdr:col>
      <xdr:colOff>165100</xdr:colOff>
      <xdr:row>76</xdr:row>
      <xdr:rowOff>112337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04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128865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8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163576</xdr:rowOff>
    </xdr:from>
    <xdr:to>
      <xdr:col>72</xdr:col>
      <xdr:colOff>38100</xdr:colOff>
      <xdr:row>78</xdr:row>
      <xdr:rowOff>93726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110253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1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94386</xdr:rowOff>
    </xdr:from>
    <xdr:to>
      <xdr:col>67</xdr:col>
      <xdr:colOff>101600</xdr:colOff>
      <xdr:row>79</xdr:row>
      <xdr:rowOff>24536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15663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6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19543</xdr:rowOff>
    </xdr:from>
    <xdr:to>
      <xdr:col>85</xdr:col>
      <xdr:colOff>127000</xdr:colOff>
      <xdr:row>97</xdr:row>
      <xdr:rowOff>42197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650193"/>
          <a:ext cx="8382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42197</xdr:rowOff>
    </xdr:from>
    <xdr:to>
      <xdr:col>81</xdr:col>
      <xdr:colOff>50800</xdr:colOff>
      <xdr:row>97</xdr:row>
      <xdr:rowOff>71458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672847"/>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71458</xdr:rowOff>
    </xdr:from>
    <xdr:to>
      <xdr:col>76</xdr:col>
      <xdr:colOff>114300</xdr:colOff>
      <xdr:row>97</xdr:row>
      <xdr:rowOff>91999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02108"/>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91999</xdr:rowOff>
    </xdr:from>
    <xdr:to>
      <xdr:col>71</xdr:col>
      <xdr:colOff>177800</xdr:colOff>
      <xdr:row>97</xdr:row>
      <xdr:rowOff>100261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22649"/>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146226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140193</xdr:rowOff>
    </xdr:from>
    <xdr:to>
      <xdr:col>85</xdr:col>
      <xdr:colOff>177800</xdr:colOff>
      <xdr:row>97</xdr:row>
      <xdr:rowOff>70343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5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163070</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162847</xdr:rowOff>
    </xdr:from>
    <xdr:to>
      <xdr:col>81</xdr:col>
      <xdr:colOff>101600</xdr:colOff>
      <xdr:row>97</xdr:row>
      <xdr:rowOff>92997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109524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3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20658</xdr:rowOff>
    </xdr:from>
    <xdr:to>
      <xdr:col>76</xdr:col>
      <xdr:colOff>165100</xdr:colOff>
      <xdr:row>97</xdr:row>
      <xdr:rowOff>122258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138785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41199</xdr:rowOff>
    </xdr:from>
    <xdr:to>
      <xdr:col>72</xdr:col>
      <xdr:colOff>38100</xdr:colOff>
      <xdr:row>97</xdr:row>
      <xdr:rowOff>142799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159326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49461</xdr:rowOff>
    </xdr:from>
    <xdr:to>
      <xdr:col>67</xdr:col>
      <xdr:colOff>101600</xdr:colOff>
      <xdr:row>97</xdr:row>
      <xdr:rowOff>151061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167588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4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年度の歳出決算額を目的別にみると、民生費、農林水産業費、商工費、土木費及び公債費の５つの項目が類似団体の平均と比較して、住民一人当たりのコストが高い状況となっている。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民生費については、前年度と比較し、障害者自立支援給付費や障害児通所給付費等の増加などから、高い水準となっている。農林水産業費については、本市の重要な基幹産業として、農林水産業の経営基盤の強化や担い手の確保・育成、また、中山間地域の活力向上と多面的機能の充実など、各種施策・事業の取組を推進していることなどから、高い水準で推移している。土木費については、</a:t>
          </a:r>
          <a:r>
            <a:rPr kumimoji="1" lang="ja-JP" altLang="en-US" sz="1100">
              <a:solidFill>
                <a:sysClr val="windowText" lastClr="000000"/>
              </a:solidFill>
              <a:effectLst/>
              <a:latin typeface="+mn-lt"/>
              <a:ea typeface="+mn-ea"/>
              <a:cs typeface="+mn-cs"/>
            </a:rPr>
            <a:t>橋梁修繕事業費</a:t>
          </a:r>
          <a:r>
            <a:rPr kumimoji="1" lang="ja-JP" altLang="ja-JP" sz="1100">
              <a:solidFill>
                <a:sysClr val="windowText" lastClr="000000"/>
              </a:solidFill>
              <a:effectLst/>
              <a:latin typeface="+mn-lt"/>
              <a:ea typeface="+mn-ea"/>
              <a:cs typeface="+mn-cs"/>
            </a:rPr>
            <a:t>や市道整備に伴う活力創出基盤整備事業費の増加などから、高い水準となっている。公債費については、近年、大規模事業が重なったことなどから、高い水準となっている。今後も地方債の発行については、事業の必要性や緊急性等を考慮し、借入額は緊急性や重要性のある事業を選択した上で必要最小限にとどめるなど、計画的な地方債管理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・財政調整基金については、地方税の増に加えて、普通建設事業費が減少したことなどにより、標準財政規模比が、前年度より</a:t>
          </a:r>
          <a:r>
            <a:rPr kumimoji="1" lang="en-US" altLang="ja-JP" sz="1100">
              <a:solidFill>
                <a:sysClr val="windowText" lastClr="000000"/>
              </a:solidFill>
              <a:effectLst/>
              <a:latin typeface="+mn-lt"/>
              <a:ea typeface="+mn-ea"/>
              <a:cs typeface="+mn-cs"/>
            </a:rPr>
            <a:t>4.60</a:t>
          </a:r>
          <a:r>
            <a:rPr kumimoji="1" lang="ja-JP" altLang="ja-JP" sz="1100">
              <a:solidFill>
                <a:sysClr val="windowText" lastClr="000000"/>
              </a:solidFill>
              <a:effectLst/>
              <a:latin typeface="+mn-lt"/>
              <a:ea typeface="+mn-ea"/>
              <a:cs typeface="+mn-cs"/>
            </a:rPr>
            <a:t>ポイント増加している。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・実質収支額については、３～５％が望ましいと考えられており、令和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7.73</a:t>
          </a:r>
          <a:r>
            <a:rPr kumimoji="1" lang="ja-JP" altLang="ja-JP" sz="1100">
              <a:solidFill>
                <a:sysClr val="windowText" lastClr="000000"/>
              </a:solidFill>
              <a:effectLst/>
              <a:latin typeface="+mn-lt"/>
              <a:ea typeface="+mn-ea"/>
              <a:cs typeface="+mn-cs"/>
            </a:rPr>
            <a:t>％で概ね適正な値となっている。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・実質単年度収支については、令和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赤</a:t>
          </a:r>
          <a:r>
            <a:rPr kumimoji="1" lang="ja-JP" altLang="ja-JP" sz="1100">
              <a:solidFill>
                <a:sysClr val="windowText" lastClr="000000"/>
              </a:solidFill>
              <a:effectLst/>
              <a:latin typeface="+mn-lt"/>
              <a:ea typeface="+mn-ea"/>
              <a:cs typeface="+mn-cs"/>
            </a:rPr>
            <a:t>字になっている。これは、</a:t>
          </a:r>
          <a:r>
            <a:rPr kumimoji="1" lang="ja-JP" altLang="en-US" sz="1100">
              <a:solidFill>
                <a:sysClr val="windowText" lastClr="000000"/>
              </a:solidFill>
              <a:effectLst/>
              <a:latin typeface="+mn-lt"/>
              <a:ea typeface="+mn-ea"/>
              <a:cs typeface="+mn-cs"/>
            </a:rPr>
            <a:t>歳入では、</a:t>
          </a:r>
          <a:r>
            <a:rPr kumimoji="1" lang="ja-JP" altLang="ja-JP" sz="1100">
              <a:solidFill>
                <a:sysClr val="windowText" lastClr="000000"/>
              </a:solidFill>
              <a:effectLst/>
              <a:latin typeface="+mn-lt"/>
              <a:ea typeface="+mn-ea"/>
              <a:cs typeface="+mn-cs"/>
            </a:rPr>
            <a:t>地方税等が増加した</a:t>
          </a:r>
          <a:r>
            <a:rPr kumimoji="1" lang="ja-JP" altLang="en-US" sz="1100">
              <a:solidFill>
                <a:sysClr val="windowText" lastClr="000000"/>
              </a:solidFill>
              <a:effectLst/>
              <a:latin typeface="+mn-lt"/>
              <a:ea typeface="+mn-ea"/>
              <a:cs typeface="+mn-cs"/>
            </a:rPr>
            <a:t>一方で</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普通交付税や国庫支出金等が大幅に減少し、歳出では、物件費や扶助費等の経常一般財源が増加したこと</a:t>
          </a:r>
          <a:r>
            <a:rPr kumimoji="1" lang="ja-JP" altLang="ja-JP" sz="1100">
              <a:solidFill>
                <a:sysClr val="windowText" lastClr="000000"/>
              </a:solidFill>
              <a:effectLst/>
              <a:latin typeface="+mn-lt"/>
              <a:ea typeface="+mn-ea"/>
              <a:cs typeface="+mn-cs"/>
            </a:rPr>
            <a:t>などが要因となっている。今後も引き続き財政計画や行政改革大綱等に基づき、適正な財政運営に努める必要がある。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ての会計において黒字で推移しているが、一般会計から特別会計への繰出金は高い水準で推移している。一般会計では、普通交付税の大幅な増加は見込めないことなどから、引き続き厳しい財政状況が予想される。</a:t>
          </a:r>
          <a:endParaRPr lang="ja-JP" altLang="ja-JP" sz="1400">
            <a:effectLst/>
          </a:endParaRPr>
        </a:p>
        <a:p>
          <a:r>
            <a:rPr kumimoji="1" lang="ja-JP" altLang="ja-JP" sz="1100">
              <a:solidFill>
                <a:schemeClr val="dk1"/>
              </a:solidFill>
              <a:effectLst/>
              <a:latin typeface="+mn-lt"/>
              <a:ea typeface="+mn-ea"/>
              <a:cs typeface="+mn-cs"/>
            </a:rPr>
            <a:t>その中で、水道事業会計及び下水道事業会計等においては、今後、施設の老朽化等への対応が一層重要となっている。また、国民健康保険特別会計及び介護保険特別会計等においては、高齢化の進行や医療技術の高度化等に伴う医療費、サービス給付費等の増加が一層見込まれるところである。</a:t>
          </a:r>
          <a:endParaRPr lang="ja-JP" altLang="ja-JP" sz="1400">
            <a:effectLst/>
          </a:endParaRPr>
        </a:p>
        <a:p>
          <a:r>
            <a:rPr kumimoji="1" lang="ja-JP" altLang="ja-JP" sz="1100">
              <a:solidFill>
                <a:schemeClr val="dk1"/>
              </a:solidFill>
              <a:effectLst/>
              <a:latin typeface="+mn-lt"/>
              <a:ea typeface="+mn-ea"/>
              <a:cs typeface="+mn-cs"/>
            </a:rPr>
            <a:t>そのため、今後においても、黒字決算（適正な値）で推移するよう、各会計において、合理化及び効率化、経費抑制・削減等に向けた取り組みを推進し、安定的な財政運営に努める必要がある。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30767142</v>
      </c>
      <c r="BO4" s="449"/>
      <c r="BP4" s="449"/>
      <c r="BQ4" s="449"/>
      <c r="BR4" s="449"/>
      <c r="BS4" s="449"/>
      <c r="BT4" s="449"/>
      <c r="BU4" s="450"/>
      <c r="BV4" s="448">
        <v>32424845</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7.7</v>
      </c>
      <c r="CU4" s="589"/>
      <c r="CV4" s="589"/>
      <c r="CW4" s="589"/>
      <c r="CX4" s="589"/>
      <c r="CY4" s="589"/>
      <c r="CZ4" s="589"/>
      <c r="DA4" s="590"/>
      <c r="DB4" s="588">
        <v>8</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29501128</v>
      </c>
      <c r="BO5" s="420"/>
      <c r="BP5" s="420"/>
      <c r="BQ5" s="420"/>
      <c r="BR5" s="420"/>
      <c r="BS5" s="420"/>
      <c r="BT5" s="420"/>
      <c r="BU5" s="421"/>
      <c r="BV5" s="419">
        <v>31070536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90.1</v>
      </c>
      <c r="CU5" s="417"/>
      <c r="CV5" s="417"/>
      <c r="CW5" s="417"/>
      <c r="CX5" s="417"/>
      <c r="CY5" s="417"/>
      <c r="CZ5" s="417"/>
      <c r="DA5" s="418"/>
      <c r="DB5" s="416">
        <v>84.2</v>
      </c>
      <c r="DC5" s="417"/>
      <c r="DD5" s="417"/>
      <c r="DE5" s="417"/>
      <c r="DF5" s="417"/>
      <c r="DG5" s="417"/>
      <c r="DH5" s="417"/>
      <c r="DI5" s="418"/>
    </row>
    <row r="6" spans="1:119" ht="18.75" customHeight="1">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1266014</v>
      </c>
      <c r="BO6" s="420"/>
      <c r="BP6" s="420"/>
      <c r="BQ6" s="420"/>
      <c r="BR6" s="420"/>
      <c r="BS6" s="420"/>
      <c r="BT6" s="420"/>
      <c r="BU6" s="421"/>
      <c r="BV6" s="419">
        <v>1354309</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91.2</v>
      </c>
      <c r="CU6" s="563"/>
      <c r="CV6" s="563"/>
      <c r="CW6" s="563"/>
      <c r="CX6" s="563"/>
      <c r="CY6" s="563"/>
      <c r="CZ6" s="563"/>
      <c r="DA6" s="564"/>
      <c r="DB6" s="562">
        <v>87.8</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124591</v>
      </c>
      <c r="BO7" s="420"/>
      <c r="BP7" s="420"/>
      <c r="BQ7" s="420"/>
      <c r="BR7" s="420"/>
      <c r="BS7" s="420"/>
      <c r="BT7" s="420"/>
      <c r="BU7" s="421"/>
      <c r="BV7" s="419">
        <v>150166</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14772532</v>
      </c>
      <c r="CU7" s="420"/>
      <c r="CV7" s="420"/>
      <c r="CW7" s="420"/>
      <c r="CX7" s="420"/>
      <c r="CY7" s="420"/>
      <c r="CZ7" s="420"/>
      <c r="DA7" s="421"/>
      <c r="DB7" s="419">
        <v>15063528</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1141423</v>
      </c>
      <c r="BO8" s="420"/>
      <c r="BP8" s="420"/>
      <c r="BQ8" s="420"/>
      <c r="BR8" s="420"/>
      <c r="BS8" s="420"/>
      <c r="BT8" s="420"/>
      <c r="BU8" s="421"/>
      <c r="BV8" s="419">
        <v>1204143</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0.4</v>
      </c>
      <c r="CU8" s="523"/>
      <c r="CV8" s="523"/>
      <c r="CW8" s="523"/>
      <c r="CX8" s="523"/>
      <c r="CY8" s="523"/>
      <c r="CZ8" s="523"/>
      <c r="DA8" s="524"/>
      <c r="DB8" s="522">
        <v>0.39</v>
      </c>
      <c r="DC8" s="523"/>
      <c r="DD8" s="523"/>
      <c r="DE8" s="523"/>
      <c r="DF8" s="523"/>
      <c r="DG8" s="523"/>
      <c r="DH8" s="523"/>
      <c r="DI8" s="524"/>
    </row>
    <row r="9" spans="1:119" ht="18.75" customHeight="1" thickBot="1">
      <c r="A9" s="181"/>
      <c r="B9" s="551" t="s">
        <v>111</v>
      </c>
      <c r="C9" s="552"/>
      <c r="D9" s="552"/>
      <c r="E9" s="552"/>
      <c r="F9" s="552"/>
      <c r="G9" s="552"/>
      <c r="H9" s="552"/>
      <c r="I9" s="552"/>
      <c r="J9" s="552"/>
      <c r="K9" s="470"/>
      <c r="L9" s="553" t="s">
        <v>112</v>
      </c>
      <c r="M9" s="554"/>
      <c r="N9" s="554"/>
      <c r="O9" s="554"/>
      <c r="P9" s="554"/>
      <c r="Q9" s="555"/>
      <c r="R9" s="556">
        <v>47153</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95</v>
      </c>
      <c r="AV9" s="478"/>
      <c r="AW9" s="478"/>
      <c r="AX9" s="478"/>
      <c r="AY9" s="433" t="s">
        <v>115</v>
      </c>
      <c r="AZ9" s="434"/>
      <c r="BA9" s="434"/>
      <c r="BB9" s="434"/>
      <c r="BC9" s="434"/>
      <c r="BD9" s="434"/>
      <c r="BE9" s="434"/>
      <c r="BF9" s="434"/>
      <c r="BG9" s="434"/>
      <c r="BH9" s="434"/>
      <c r="BI9" s="434"/>
      <c r="BJ9" s="434"/>
      <c r="BK9" s="434"/>
      <c r="BL9" s="434"/>
      <c r="BM9" s="435"/>
      <c r="BN9" s="419">
        <v>-62720</v>
      </c>
      <c r="BO9" s="420"/>
      <c r="BP9" s="420"/>
      <c r="BQ9" s="420"/>
      <c r="BR9" s="420"/>
      <c r="BS9" s="420"/>
      <c r="BT9" s="420"/>
      <c r="BU9" s="421"/>
      <c r="BV9" s="419">
        <v>335541</v>
      </c>
      <c r="BW9" s="420"/>
      <c r="BX9" s="420"/>
      <c r="BY9" s="420"/>
      <c r="BZ9" s="420"/>
      <c r="CA9" s="420"/>
      <c r="CB9" s="420"/>
      <c r="CC9" s="421"/>
      <c r="CD9" s="459" t="s">
        <v>116</v>
      </c>
      <c r="CE9" s="379"/>
      <c r="CF9" s="379"/>
      <c r="CG9" s="379"/>
      <c r="CH9" s="379"/>
      <c r="CI9" s="379"/>
      <c r="CJ9" s="379"/>
      <c r="CK9" s="379"/>
      <c r="CL9" s="379"/>
      <c r="CM9" s="379"/>
      <c r="CN9" s="379"/>
      <c r="CO9" s="379"/>
      <c r="CP9" s="379"/>
      <c r="CQ9" s="379"/>
      <c r="CR9" s="379"/>
      <c r="CS9" s="460"/>
      <c r="CT9" s="416">
        <v>16.8</v>
      </c>
      <c r="CU9" s="417"/>
      <c r="CV9" s="417"/>
      <c r="CW9" s="417"/>
      <c r="CX9" s="417"/>
      <c r="CY9" s="417"/>
      <c r="CZ9" s="417"/>
      <c r="DA9" s="418"/>
      <c r="DB9" s="416">
        <v>16.2</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117</v>
      </c>
      <c r="M10" s="376"/>
      <c r="N10" s="376"/>
      <c r="O10" s="376"/>
      <c r="P10" s="376"/>
      <c r="Q10" s="377"/>
      <c r="R10" s="372">
        <v>49249</v>
      </c>
      <c r="S10" s="373"/>
      <c r="T10" s="373"/>
      <c r="U10" s="373"/>
      <c r="V10" s="432"/>
      <c r="W10" s="560"/>
      <c r="X10" s="370"/>
      <c r="Y10" s="370"/>
      <c r="Z10" s="370"/>
      <c r="AA10" s="370"/>
      <c r="AB10" s="370"/>
      <c r="AC10" s="370"/>
      <c r="AD10" s="370"/>
      <c r="AE10" s="370"/>
      <c r="AF10" s="370"/>
      <c r="AG10" s="370"/>
      <c r="AH10" s="370"/>
      <c r="AI10" s="370"/>
      <c r="AJ10" s="370"/>
      <c r="AK10" s="370"/>
      <c r="AL10" s="561"/>
      <c r="AM10" s="476" t="s">
        <v>118</v>
      </c>
      <c r="AN10" s="376"/>
      <c r="AO10" s="376"/>
      <c r="AP10" s="376"/>
      <c r="AQ10" s="376"/>
      <c r="AR10" s="376"/>
      <c r="AS10" s="376"/>
      <c r="AT10" s="377"/>
      <c r="AU10" s="477" t="s">
        <v>119</v>
      </c>
      <c r="AV10" s="478"/>
      <c r="AW10" s="478"/>
      <c r="AX10" s="478"/>
      <c r="AY10" s="433" t="s">
        <v>120</v>
      </c>
      <c r="AZ10" s="434"/>
      <c r="BA10" s="434"/>
      <c r="BB10" s="434"/>
      <c r="BC10" s="434"/>
      <c r="BD10" s="434"/>
      <c r="BE10" s="434"/>
      <c r="BF10" s="434"/>
      <c r="BG10" s="434"/>
      <c r="BH10" s="434"/>
      <c r="BI10" s="434"/>
      <c r="BJ10" s="434"/>
      <c r="BK10" s="434"/>
      <c r="BL10" s="434"/>
      <c r="BM10" s="435"/>
      <c r="BN10" s="419">
        <v>8583</v>
      </c>
      <c r="BO10" s="420"/>
      <c r="BP10" s="420"/>
      <c r="BQ10" s="420"/>
      <c r="BR10" s="420"/>
      <c r="BS10" s="420"/>
      <c r="BT10" s="420"/>
      <c r="BU10" s="421"/>
      <c r="BV10" s="419">
        <v>564493</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125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c r="A12" s="181"/>
      <c r="B12" s="525" t="s">
        <v>130</v>
      </c>
      <c r="C12" s="526"/>
      <c r="D12" s="526"/>
      <c r="E12" s="526"/>
      <c r="F12" s="526"/>
      <c r="G12" s="526"/>
      <c r="H12" s="526"/>
      <c r="I12" s="526"/>
      <c r="J12" s="526"/>
      <c r="K12" s="527"/>
      <c r="L12" s="534" t="s">
        <v>131</v>
      </c>
      <c r="M12" s="535"/>
      <c r="N12" s="535"/>
      <c r="O12" s="535"/>
      <c r="P12" s="535"/>
      <c r="Q12" s="536"/>
      <c r="R12" s="537">
        <v>46992</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95</v>
      </c>
      <c r="AV12" s="478"/>
      <c r="AW12" s="478"/>
      <c r="AX12" s="478"/>
      <c r="AY12" s="433" t="s">
        <v>135</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129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138</v>
      </c>
      <c r="N13" s="504"/>
      <c r="O13" s="504"/>
      <c r="P13" s="504"/>
      <c r="Q13" s="505"/>
      <c r="R13" s="506">
        <v>46640</v>
      </c>
      <c r="S13" s="507"/>
      <c r="T13" s="507"/>
      <c r="U13" s="507"/>
      <c r="V13" s="508"/>
      <c r="W13" s="509" t="s">
        <v>139</v>
      </c>
      <c r="X13" s="405"/>
      <c r="Y13" s="405"/>
      <c r="Z13" s="405"/>
      <c r="AA13" s="405"/>
      <c r="AB13" s="406"/>
      <c r="AC13" s="372">
        <v>1324</v>
      </c>
      <c r="AD13" s="373"/>
      <c r="AE13" s="373"/>
      <c r="AF13" s="373"/>
      <c r="AG13" s="374"/>
      <c r="AH13" s="372">
        <v>1358</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-54137</v>
      </c>
      <c r="BO13" s="420"/>
      <c r="BP13" s="420"/>
      <c r="BQ13" s="420"/>
      <c r="BR13" s="420"/>
      <c r="BS13" s="420"/>
      <c r="BT13" s="420"/>
      <c r="BU13" s="421"/>
      <c r="BV13" s="419">
        <v>900034</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7.8</v>
      </c>
      <c r="CU13" s="417"/>
      <c r="CV13" s="417"/>
      <c r="CW13" s="417"/>
      <c r="CX13" s="417"/>
      <c r="CY13" s="417"/>
      <c r="CZ13" s="417"/>
      <c r="DA13" s="418"/>
      <c r="DB13" s="416">
        <v>7.2</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144</v>
      </c>
      <c r="M14" s="546"/>
      <c r="N14" s="546"/>
      <c r="O14" s="546"/>
      <c r="P14" s="546"/>
      <c r="Q14" s="547"/>
      <c r="R14" s="506">
        <v>47452</v>
      </c>
      <c r="S14" s="507"/>
      <c r="T14" s="507"/>
      <c r="U14" s="507"/>
      <c r="V14" s="508"/>
      <c r="W14" s="510"/>
      <c r="X14" s="408"/>
      <c r="Y14" s="408"/>
      <c r="Z14" s="408"/>
      <c r="AA14" s="408"/>
      <c r="AB14" s="409"/>
      <c r="AC14" s="499">
        <v>6.1</v>
      </c>
      <c r="AD14" s="500"/>
      <c r="AE14" s="500"/>
      <c r="AF14" s="500"/>
      <c r="AG14" s="501"/>
      <c r="AH14" s="499">
        <v>6.3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9.1</v>
      </c>
      <c r="CU14" s="517"/>
      <c r="CV14" s="517"/>
      <c r="CW14" s="517"/>
      <c r="CX14" s="517"/>
      <c r="CY14" s="517"/>
      <c r="CZ14" s="517"/>
      <c r="DA14" s="518"/>
      <c r="DB14" s="516">
        <v>16.8</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146</v>
      </c>
      <c r="N15" s="504"/>
      <c r="O15" s="504"/>
      <c r="P15" s="504"/>
      <c r="Q15" s="505"/>
      <c r="R15" s="506">
        <v>47145</v>
      </c>
      <c r="S15" s="507"/>
      <c r="T15" s="507"/>
      <c r="U15" s="507"/>
      <c r="V15" s="508"/>
      <c r="W15" s="509" t="s">
        <v>147</v>
      </c>
      <c r="X15" s="405"/>
      <c r="Y15" s="405"/>
      <c r="Z15" s="405"/>
      <c r="AA15" s="405"/>
      <c r="AB15" s="406"/>
      <c r="AC15" s="372">
        <v>5335</v>
      </c>
      <c r="AD15" s="373"/>
      <c r="AE15" s="373"/>
      <c r="AF15" s="373"/>
      <c r="AG15" s="374"/>
      <c r="AH15" s="372">
        <v>5208</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5373951</v>
      </c>
      <c r="BO15" s="449"/>
      <c r="BP15" s="449"/>
      <c r="BQ15" s="449"/>
      <c r="BR15" s="449"/>
      <c r="BS15" s="449"/>
      <c r="BT15" s="449"/>
      <c r="BU15" s="450"/>
      <c r="BV15" s="448">
        <v>5018925</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24.6</v>
      </c>
      <c r="AD16" s="500"/>
      <c r="AE16" s="500"/>
      <c r="AF16" s="500"/>
      <c r="AG16" s="501"/>
      <c r="AH16" s="499">
        <v>24.1</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13239031</v>
      </c>
      <c r="BO16" s="420"/>
      <c r="BP16" s="420"/>
      <c r="BQ16" s="420"/>
      <c r="BR16" s="420"/>
      <c r="BS16" s="420"/>
      <c r="BT16" s="420"/>
      <c r="BU16" s="421"/>
      <c r="BV16" s="419">
        <v>13170375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15049</v>
      </c>
      <c r="AD17" s="373"/>
      <c r="AE17" s="373"/>
      <c r="AF17" s="373"/>
      <c r="AG17" s="374"/>
      <c r="AH17" s="372">
        <v>15063</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6726429</v>
      </c>
      <c r="BO17" s="420"/>
      <c r="BP17" s="420"/>
      <c r="BQ17" s="420"/>
      <c r="BR17" s="420"/>
      <c r="BS17" s="420"/>
      <c r="BT17" s="420"/>
      <c r="BU17" s="421"/>
      <c r="BV17" s="419">
        <v>6262032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157</v>
      </c>
      <c r="C18" s="470"/>
      <c r="D18" s="470"/>
      <c r="E18" s="471"/>
      <c r="F18" s="471"/>
      <c r="G18" s="471"/>
      <c r="H18" s="471"/>
      <c r="I18" s="471"/>
      <c r="J18" s="471"/>
      <c r="K18" s="471"/>
      <c r="L18" s="472">
        <v>253.01</v>
      </c>
      <c r="M18" s="472"/>
      <c r="N18" s="472"/>
      <c r="O18" s="472"/>
      <c r="P18" s="472"/>
      <c r="Q18" s="472"/>
      <c r="R18" s="473"/>
      <c r="S18" s="473"/>
      <c r="T18" s="473"/>
      <c r="U18" s="473"/>
      <c r="V18" s="474"/>
      <c r="W18" s="490"/>
      <c r="X18" s="491"/>
      <c r="Y18" s="491"/>
      <c r="Z18" s="491"/>
      <c r="AA18" s="491"/>
      <c r="AB18" s="515"/>
      <c r="AC18" s="389">
        <v>69.3</v>
      </c>
      <c r="AD18" s="390"/>
      <c r="AE18" s="390"/>
      <c r="AF18" s="390"/>
      <c r="AG18" s="475"/>
      <c r="AH18" s="389">
        <v>69.599999999999994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13473053</v>
      </c>
      <c r="BO18" s="420"/>
      <c r="BP18" s="420"/>
      <c r="BQ18" s="420"/>
      <c r="BR18" s="420"/>
      <c r="BS18" s="420"/>
      <c r="BT18" s="420"/>
      <c r="BU18" s="421"/>
      <c r="BV18" s="419">
        <v>13013647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159</v>
      </c>
      <c r="C19" s="470"/>
      <c r="D19" s="470"/>
      <c r="E19" s="471"/>
      <c r="F19" s="471"/>
      <c r="G19" s="471"/>
      <c r="H19" s="471"/>
      <c r="I19" s="471"/>
      <c r="J19" s="471"/>
      <c r="K19" s="471"/>
      <c r="L19" s="479">
        <v>186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18572177</v>
      </c>
      <c r="BO19" s="420"/>
      <c r="BP19" s="420"/>
      <c r="BQ19" s="420"/>
      <c r="BR19" s="420"/>
      <c r="BS19" s="420"/>
      <c r="BT19" s="420"/>
      <c r="BU19" s="421"/>
      <c r="BV19" s="419">
        <v>18763553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161</v>
      </c>
      <c r="C20" s="470"/>
      <c r="D20" s="470"/>
      <c r="E20" s="471"/>
      <c r="F20" s="471"/>
      <c r="G20" s="471"/>
      <c r="H20" s="471"/>
      <c r="I20" s="471"/>
      <c r="J20" s="471"/>
      <c r="K20" s="471"/>
      <c r="L20" s="479">
        <v>19415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30761416</v>
      </c>
      <c r="BO22" s="449"/>
      <c r="BP22" s="449"/>
      <c r="BQ22" s="449"/>
      <c r="BR22" s="449"/>
      <c r="BS22" s="449"/>
      <c r="BT22" s="449"/>
      <c r="BU22" s="450"/>
      <c r="BV22" s="448">
        <v>31553935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14523039</v>
      </c>
      <c r="BO23" s="420"/>
      <c r="BP23" s="420"/>
      <c r="BQ23" s="420"/>
      <c r="BR23" s="420"/>
      <c r="BS23" s="420"/>
      <c r="BT23" s="420"/>
      <c r="BU23" s="421"/>
      <c r="BV23" s="419">
        <v>15008909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171</v>
      </c>
      <c r="F24" s="376"/>
      <c r="G24" s="376"/>
      <c r="H24" s="376"/>
      <c r="I24" s="376"/>
      <c r="J24" s="376"/>
      <c r="K24" s="377"/>
      <c r="L24" s="372">
        <v>1</v>
      </c>
      <c r="M24" s="373"/>
      <c r="N24" s="373"/>
      <c r="O24" s="373"/>
      <c r="P24" s="374"/>
      <c r="Q24" s="372">
        <v>6896</v>
      </c>
      <c r="R24" s="373"/>
      <c r="S24" s="373"/>
      <c r="T24" s="373"/>
      <c r="U24" s="373"/>
      <c r="V24" s="374"/>
      <c r="W24" s="462"/>
      <c r="X24" s="399"/>
      <c r="Y24" s="400"/>
      <c r="Z24" s="375" t="s">
        <v>172</v>
      </c>
      <c r="AA24" s="376"/>
      <c r="AB24" s="376"/>
      <c r="AC24" s="376"/>
      <c r="AD24" s="376"/>
      <c r="AE24" s="376"/>
      <c r="AF24" s="376"/>
      <c r="AG24" s="377"/>
      <c r="AH24" s="372">
        <v>422</v>
      </c>
      <c r="AI24" s="373"/>
      <c r="AJ24" s="373"/>
      <c r="AK24" s="373"/>
      <c r="AL24" s="374"/>
      <c r="AM24" s="372">
        <v>1282458</v>
      </c>
      <c r="AN24" s="373"/>
      <c r="AO24" s="373"/>
      <c r="AP24" s="373"/>
      <c r="AQ24" s="373"/>
      <c r="AR24" s="374"/>
      <c r="AS24" s="372">
        <v>3039</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22313524</v>
      </c>
      <c r="BO24" s="420"/>
      <c r="BP24" s="420"/>
      <c r="BQ24" s="420"/>
      <c r="BR24" s="420"/>
      <c r="BS24" s="420"/>
      <c r="BT24" s="420"/>
      <c r="BU24" s="421"/>
      <c r="BV24" s="419">
        <v>22372916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174</v>
      </c>
      <c r="F25" s="376"/>
      <c r="G25" s="376"/>
      <c r="H25" s="376"/>
      <c r="I25" s="376"/>
      <c r="J25" s="376"/>
      <c r="K25" s="377"/>
      <c r="L25" s="372">
        <v>1</v>
      </c>
      <c r="M25" s="373"/>
      <c r="N25" s="373"/>
      <c r="O25" s="373"/>
      <c r="P25" s="374"/>
      <c r="Q25" s="372">
        <v>6570</v>
      </c>
      <c r="R25" s="373"/>
      <c r="S25" s="373"/>
      <c r="T25" s="373"/>
      <c r="U25" s="373"/>
      <c r="V25" s="374"/>
      <c r="W25" s="462"/>
      <c r="X25" s="399"/>
      <c r="Y25" s="400"/>
      <c r="Z25" s="375" t="s">
        <v>175</v>
      </c>
      <c r="AA25" s="376"/>
      <c r="AB25" s="376"/>
      <c r="AC25" s="376"/>
      <c r="AD25" s="376"/>
      <c r="AE25" s="376"/>
      <c r="AF25" s="376"/>
      <c r="AG25" s="377"/>
      <c r="AH25" s="372">
        <v>81</v>
      </c>
      <c r="AI25" s="373"/>
      <c r="AJ25" s="373"/>
      <c r="AK25" s="373"/>
      <c r="AL25" s="374"/>
      <c r="AM25" s="372">
        <v>230364</v>
      </c>
      <c r="AN25" s="373"/>
      <c r="AO25" s="373"/>
      <c r="AP25" s="373"/>
      <c r="AQ25" s="373"/>
      <c r="AR25" s="374"/>
      <c r="AS25" s="372">
        <v>2844</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3196715</v>
      </c>
      <c r="BO25" s="449"/>
      <c r="BP25" s="449"/>
      <c r="BQ25" s="449"/>
      <c r="BR25" s="449"/>
      <c r="BS25" s="449"/>
      <c r="BT25" s="449"/>
      <c r="BU25" s="450"/>
      <c r="BV25" s="448">
        <v>2226683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177</v>
      </c>
      <c r="F26" s="376"/>
      <c r="G26" s="376"/>
      <c r="H26" s="376"/>
      <c r="I26" s="376"/>
      <c r="J26" s="376"/>
      <c r="K26" s="377"/>
      <c r="L26" s="372">
        <v>1</v>
      </c>
      <c r="M26" s="373"/>
      <c r="N26" s="373"/>
      <c r="O26" s="373"/>
      <c r="P26" s="374"/>
      <c r="Q26" s="372">
        <v>6320</v>
      </c>
      <c r="R26" s="373"/>
      <c r="S26" s="373"/>
      <c r="T26" s="373"/>
      <c r="U26" s="373"/>
      <c r="V26" s="374"/>
      <c r="W26" s="462"/>
      <c r="X26" s="399"/>
      <c r="Y26" s="400"/>
      <c r="Z26" s="375" t="s">
        <v>178</v>
      </c>
      <c r="AA26" s="430"/>
      <c r="AB26" s="430"/>
      <c r="AC26" s="430"/>
      <c r="AD26" s="430"/>
      <c r="AE26" s="430"/>
      <c r="AF26" s="430"/>
      <c r="AG26" s="431"/>
      <c r="AH26" s="372">
        <v>15</v>
      </c>
      <c r="AI26" s="373"/>
      <c r="AJ26" s="373"/>
      <c r="AK26" s="373"/>
      <c r="AL26" s="374"/>
      <c r="AM26" s="372">
        <v>48870</v>
      </c>
      <c r="AN26" s="373"/>
      <c r="AO26" s="373"/>
      <c r="AP26" s="373"/>
      <c r="AQ26" s="373"/>
      <c r="AR26" s="374"/>
      <c r="AS26" s="372">
        <v>3258</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137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181</v>
      </c>
      <c r="F27" s="376"/>
      <c r="G27" s="376"/>
      <c r="H27" s="376"/>
      <c r="I27" s="376"/>
      <c r="J27" s="376"/>
      <c r="K27" s="377"/>
      <c r="L27" s="372">
        <v>1</v>
      </c>
      <c r="M27" s="373"/>
      <c r="N27" s="373"/>
      <c r="O27" s="373"/>
      <c r="P27" s="374"/>
      <c r="Q27" s="372">
        <v>4040</v>
      </c>
      <c r="R27" s="373"/>
      <c r="S27" s="373"/>
      <c r="T27" s="373"/>
      <c r="U27" s="373"/>
      <c r="V27" s="374"/>
      <c r="W27" s="462"/>
      <c r="X27" s="399"/>
      <c r="Y27" s="400"/>
      <c r="Z27" s="375" t="s">
        <v>182</v>
      </c>
      <c r="AA27" s="376"/>
      <c r="AB27" s="376"/>
      <c r="AC27" s="376"/>
      <c r="AD27" s="376"/>
      <c r="AE27" s="376"/>
      <c r="AF27" s="376"/>
      <c r="AG27" s="377"/>
      <c r="AH27" s="372">
        <v>12</v>
      </c>
      <c r="AI27" s="373"/>
      <c r="AJ27" s="373"/>
      <c r="AK27" s="373"/>
      <c r="AL27" s="374"/>
      <c r="AM27" s="372">
        <v>47604</v>
      </c>
      <c r="AN27" s="373"/>
      <c r="AO27" s="373"/>
      <c r="AP27" s="373"/>
      <c r="AQ27" s="373"/>
      <c r="AR27" s="374"/>
      <c r="AS27" s="372">
        <v>3967</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100000</v>
      </c>
      <c r="BO27" s="454"/>
      <c r="BP27" s="454"/>
      <c r="BQ27" s="454"/>
      <c r="BR27" s="454"/>
      <c r="BS27" s="454"/>
      <c r="BT27" s="454"/>
      <c r="BU27" s="455"/>
      <c r="BV27" s="453">
        <v>100000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184</v>
      </c>
      <c r="F28" s="376"/>
      <c r="G28" s="376"/>
      <c r="H28" s="376"/>
      <c r="I28" s="376"/>
      <c r="J28" s="376"/>
      <c r="K28" s="377"/>
      <c r="L28" s="372">
        <v>1</v>
      </c>
      <c r="M28" s="373"/>
      <c r="N28" s="373"/>
      <c r="O28" s="373"/>
      <c r="P28" s="374"/>
      <c r="Q28" s="372">
        <v>3230</v>
      </c>
      <c r="R28" s="373"/>
      <c r="S28" s="373"/>
      <c r="T28" s="373"/>
      <c r="U28" s="373"/>
      <c r="V28" s="374"/>
      <c r="W28" s="462"/>
      <c r="X28" s="399"/>
      <c r="Y28" s="400"/>
      <c r="Z28" s="375" t="s">
        <v>185</v>
      </c>
      <c r="AA28" s="376"/>
      <c r="AB28" s="376"/>
      <c r="AC28" s="376"/>
      <c r="AD28" s="376"/>
      <c r="AE28" s="376"/>
      <c r="AF28" s="376"/>
      <c r="AG28" s="377"/>
      <c r="AH28" s="372" t="s">
        <v>180</v>
      </c>
      <c r="AI28" s="373"/>
      <c r="AJ28" s="373"/>
      <c r="AK28" s="373"/>
      <c r="AL28" s="374"/>
      <c r="AM28" s="372" t="s">
        <v>180</v>
      </c>
      <c r="AN28" s="373"/>
      <c r="AO28" s="373"/>
      <c r="AP28" s="373"/>
      <c r="AQ28" s="373"/>
      <c r="AR28" s="374"/>
      <c r="AS28" s="372" t="s">
        <v>180</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4132463</v>
      </c>
      <c r="BO28" s="449"/>
      <c r="BP28" s="449"/>
      <c r="BQ28" s="449"/>
      <c r="BR28" s="449"/>
      <c r="BS28" s="449"/>
      <c r="BT28" s="449"/>
      <c r="BU28" s="450"/>
      <c r="BV28" s="448">
        <v>3520476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187</v>
      </c>
      <c r="F29" s="376"/>
      <c r="G29" s="376"/>
      <c r="H29" s="376"/>
      <c r="I29" s="376"/>
      <c r="J29" s="376"/>
      <c r="K29" s="377"/>
      <c r="L29" s="372">
        <v>18</v>
      </c>
      <c r="M29" s="373"/>
      <c r="N29" s="373"/>
      <c r="O29" s="373"/>
      <c r="P29" s="374"/>
      <c r="Q29" s="372">
        <v>2990</v>
      </c>
      <c r="R29" s="373"/>
      <c r="S29" s="373"/>
      <c r="T29" s="373"/>
      <c r="U29" s="373"/>
      <c r="V29" s="374"/>
      <c r="W29" s="463"/>
      <c r="X29" s="464"/>
      <c r="Y29" s="465"/>
      <c r="Z29" s="375" t="s">
        <v>188</v>
      </c>
      <c r="AA29" s="376"/>
      <c r="AB29" s="376"/>
      <c r="AC29" s="376"/>
      <c r="AD29" s="376"/>
      <c r="AE29" s="376"/>
      <c r="AF29" s="376"/>
      <c r="AG29" s="377"/>
      <c r="AH29" s="372">
        <v>434</v>
      </c>
      <c r="AI29" s="373"/>
      <c r="AJ29" s="373"/>
      <c r="AK29" s="373"/>
      <c r="AL29" s="374"/>
      <c r="AM29" s="372">
        <v>1330062</v>
      </c>
      <c r="AN29" s="373"/>
      <c r="AO29" s="373"/>
      <c r="AP29" s="373"/>
      <c r="AQ29" s="373"/>
      <c r="AR29" s="374"/>
      <c r="AS29" s="372">
        <v>3065</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1912019</v>
      </c>
      <c r="BO29" s="420"/>
      <c r="BP29" s="420"/>
      <c r="BQ29" s="420"/>
      <c r="BR29" s="420"/>
      <c r="BS29" s="420"/>
      <c r="BT29" s="420"/>
      <c r="BU29" s="421"/>
      <c r="BV29" s="419">
        <v>1363080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96.6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4575033</v>
      </c>
      <c r="BO30" s="454"/>
      <c r="BP30" s="454"/>
      <c r="BQ30" s="454"/>
      <c r="BR30" s="454"/>
      <c r="BS30" s="454"/>
      <c r="BT30" s="454"/>
      <c r="BU30" s="455"/>
      <c r="BV30" s="453">
        <v>4631758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202</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国民宿舎事業特別会計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鹿児島県市町村総合事務組合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日置市農業公社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温泉給湯事業特別会計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いちき串木野市・日置市衛生処理組合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日置市土地開発公社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IF('各会計、関係団体の財政状況及び健全化判断比率'!B35="","",'各会計、関係団体の財政状況及び健全化判断比率'!B35)</f>
        <v>健康交流館事業特別会計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南薩地区衛生管理組合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鹿児島県後期高齢者医療広域連合（一般会計）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鹿児島県後期高齢者医療広域連合（特別会計）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VucZInYjqtKwlkL0ZbPYuPMWxpHMh1YDaKR2/sDh4qlQgU4YdBI2LdwzmBv7bToizdbHlbNuk6sfJDN6Is/lcA==" saltValue="1/AighJTtyeXi3D0aU0W4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151" t="s">
        <v>577</v>
      </c>
      <c r="D34" s="1151"/>
      <c r="E34" s="1152"/>
      <c r="F34" s="32">
        <v>12.16</v>
      </c>
      <c r="G34" s="33">
        <v>13.12</v>
      </c>
      <c r="H34" s="33">
        <v>13.32</v>
      </c>
      <c r="I34" s="33">
        <v>12.53</v>
      </c>
      <c r="J34" s="34">
        <v>13.05</v>
      </c>
      <c r="K34" s="22"/>
      <c r="L34" s="22"/>
      <c r="M34" s="22"/>
      <c r="N34" s="22"/>
      <c r="O34" s="22"/>
      <c r="P34" s="22"/>
    </row>
    <row r="35" spans="1:16" ht="39" customHeight="1">
      <c r="A35" s="22"/>
      <c r="B35" s="35"/>
      <c r="C35" s="1145" t="s">
        <v>578</v>
      </c>
      <c r="D35" s="1146"/>
      <c r="E35" s="1147"/>
      <c r="F35" s="36">
        <v>5.3</v>
      </c>
      <c r="G35" s="37">
        <v>5.41</v>
      </c>
      <c r="H35" s="37">
        <v>6.02</v>
      </c>
      <c r="I35" s="37">
        <v>7.99</v>
      </c>
      <c r="J35" s="38">
        <v>7.72</v>
      </c>
      <c r="K35" s="22"/>
      <c r="L35" s="22"/>
      <c r="M35" s="22"/>
      <c r="N35" s="22"/>
      <c r="O35" s="22"/>
      <c r="P35" s="22"/>
    </row>
    <row r="36" spans="1:16" ht="39" customHeight="1">
      <c r="A36" s="22"/>
      <c r="B36" s="35"/>
      <c r="C36" s="1145" t="s">
        <v>579</v>
      </c>
      <c r="D36" s="1146"/>
      <c r="E36" s="1147"/>
      <c r="F36" s="36" t="s">
        <v>527</v>
      </c>
      <c r="G36" s="37" t="s">
        <v>527</v>
      </c>
      <c r="H36" s="37">
        <v>2.4700000000000002</v>
      </c>
      <c r="I36" s="37">
        <v>3.57</v>
      </c>
      <c r="J36" s="38">
        <v>5.15</v>
      </c>
      <c r="K36" s="22"/>
      <c r="L36" s="22"/>
      <c r="M36" s="22"/>
      <c r="N36" s="22"/>
      <c r="O36" s="22"/>
      <c r="P36" s="22"/>
    </row>
    <row r="37" spans="1:16" ht="39" customHeight="1">
      <c r="A37" s="22"/>
      <c r="B37" s="35"/>
      <c r="C37" s="1145" t="s">
        <v>580</v>
      </c>
      <c r="D37" s="1146"/>
      <c r="E37" s="1147"/>
      <c r="F37" s="36">
        <v>1.44</v>
      </c>
      <c r="G37" s="37">
        <v>1.47</v>
      </c>
      <c r="H37" s="37">
        <v>1.31</v>
      </c>
      <c r="I37" s="37">
        <v>1.7</v>
      </c>
      <c r="J37" s="38">
        <v>2.29</v>
      </c>
      <c r="K37" s="22"/>
      <c r="L37" s="22"/>
      <c r="M37" s="22"/>
      <c r="N37" s="22"/>
      <c r="O37" s="22"/>
      <c r="P37" s="22"/>
    </row>
    <row r="38" spans="1:16" ht="39" customHeight="1">
      <c r="A38" s="22"/>
      <c r="B38" s="35"/>
      <c r="C38" s="1145" t="s">
        <v>581</v>
      </c>
      <c r="D38" s="1146"/>
      <c r="E38" s="1147"/>
      <c r="F38" s="36">
        <v>1.1399999999999999</v>
      </c>
      <c r="G38" s="37">
        <v>0.72</v>
      </c>
      <c r="H38" s="37">
        <v>1.07</v>
      </c>
      <c r="I38" s="37">
        <v>1.1499999999999999</v>
      </c>
      <c r="J38" s="38">
        <v>1.1299999999999999</v>
      </c>
      <c r="K38" s="22"/>
      <c r="L38" s="22"/>
      <c r="M38" s="22"/>
      <c r="N38" s="22"/>
      <c r="O38" s="22"/>
      <c r="P38" s="22"/>
    </row>
    <row r="39" spans="1:16" ht="39" customHeight="1">
      <c r="A39" s="22"/>
      <c r="B39" s="35"/>
      <c r="C39" s="1145" t="s">
        <v>582</v>
      </c>
      <c r="D39" s="1146"/>
      <c r="E39" s="1147"/>
      <c r="F39" s="36">
        <v>0</v>
      </c>
      <c r="G39" s="37">
        <v>0.01</v>
      </c>
      <c r="H39" s="37">
        <v>0.01</v>
      </c>
      <c r="I39" s="37">
        <v>0.01</v>
      </c>
      <c r="J39" s="38">
        <v>0.01</v>
      </c>
      <c r="K39" s="22"/>
      <c r="L39" s="22"/>
      <c r="M39" s="22"/>
      <c r="N39" s="22"/>
      <c r="O39" s="22"/>
      <c r="P39" s="22"/>
    </row>
    <row r="40" spans="1:16" ht="39" customHeight="1">
      <c r="A40" s="22"/>
      <c r="B40" s="35"/>
      <c r="C40" s="1145" t="s">
        <v>583</v>
      </c>
      <c r="D40" s="1146"/>
      <c r="E40" s="1147"/>
      <c r="F40" s="36">
        <v>0</v>
      </c>
      <c r="G40" s="37">
        <v>0</v>
      </c>
      <c r="H40" s="37">
        <v>0</v>
      </c>
      <c r="I40" s="37">
        <v>0</v>
      </c>
      <c r="J40" s="38">
        <v>0</v>
      </c>
      <c r="K40" s="22"/>
      <c r="L40" s="22"/>
      <c r="M40" s="22"/>
      <c r="N40" s="22"/>
      <c r="O40" s="22"/>
      <c r="P40" s="22"/>
    </row>
    <row r="41" spans="1:16" ht="39" customHeight="1">
      <c r="A41" s="22"/>
      <c r="B41" s="35"/>
      <c r="C41" s="1145" t="s">
        <v>584</v>
      </c>
      <c r="D41" s="1146"/>
      <c r="E41" s="1147"/>
      <c r="F41" s="36">
        <v>0</v>
      </c>
      <c r="G41" s="37">
        <v>0</v>
      </c>
      <c r="H41" s="37">
        <v>0</v>
      </c>
      <c r="I41" s="37">
        <v>0</v>
      </c>
      <c r="J41" s="38">
        <v>0</v>
      </c>
      <c r="K41" s="22"/>
      <c r="L41" s="22"/>
      <c r="M41" s="22"/>
      <c r="N41" s="22"/>
      <c r="O41" s="22"/>
      <c r="P41" s="22"/>
    </row>
    <row r="42" spans="1:16" ht="39" customHeight="1">
      <c r="A42" s="22"/>
      <c r="B42" s="39"/>
      <c r="C42" s="1145" t="s">
        <v>585</v>
      </c>
      <c r="D42" s="1146"/>
      <c r="E42" s="1147"/>
      <c r="F42" s="36" t="s">
        <v>527</v>
      </c>
      <c r="G42" s="37" t="s">
        <v>527</v>
      </c>
      <c r="H42" s="37" t="s">
        <v>527</v>
      </c>
      <c r="I42" s="37" t="s">
        <v>527</v>
      </c>
      <c r="J42" s="38" t="s">
        <v>527</v>
      </c>
      <c r="K42" s="22"/>
      <c r="L42" s="22"/>
      <c r="M42" s="22"/>
      <c r="N42" s="22"/>
      <c r="O42" s="22"/>
      <c r="P42" s="22"/>
    </row>
    <row r="43" spans="1:16" ht="39" customHeight="1" thickBot="1">
      <c r="A43" s="22"/>
      <c r="B43" s="40"/>
      <c r="C43" s="1148" t="s">
        <v>586</v>
      </c>
      <c r="D43" s="1149"/>
      <c r="E43" s="1150"/>
      <c r="F43" s="41">
        <v>0.13</v>
      </c>
      <c r="G43" s="42">
        <v>0.14000000000000001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2JY4sq+Jd9NzNop8iebT/oSgWpM7zm+zCZKM22/8dghthR80CPcNddVYWZePDcCoS+0ZFfqfNR01vSjeJRc+iA==" saltValue="5uBkOGUI+3/FCOdOOWg2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176" t="s">
        <v>10</v>
      </c>
      <c r="C45" s="1177"/>
      <c r="D45" s="58"/>
      <c r="E45" s="1182" t="s">
        <v>11</v>
      </c>
      <c r="F45" s="1182"/>
      <c r="G45" s="1182"/>
      <c r="H45" s="1182"/>
      <c r="I45" s="1182"/>
      <c r="J45" s="1183"/>
      <c r="K45" s="59">
        <v>2990</v>
      </c>
      <c r="L45" s="60">
        <v>2997</v>
      </c>
      <c r="M45" s="60">
        <v>3059</v>
      </c>
      <c r="N45" s="60">
        <v>3165</v>
      </c>
      <c r="O45" s="61">
        <v>3232</v>
      </c>
      <c r="P45" s="48"/>
      <c r="Q45" s="48"/>
      <c r="R45" s="48"/>
      <c r="S45" s="48"/>
      <c r="T45" s="48"/>
      <c r="U45" s="48"/>
    </row>
    <row r="46" spans="1:21" ht="30.75" customHeight="1">
      <c r="A46" s="48"/>
      <c r="B46" s="1178"/>
      <c r="C46" s="1179"/>
      <c r="D46" s="62"/>
      <c r="E46" s="1155" t="s">
        <v>12</v>
      </c>
      <c r="F46" s="1155"/>
      <c r="G46" s="1155"/>
      <c r="H46" s="1155"/>
      <c r="I46" s="1155"/>
      <c r="J46" s="1156"/>
      <c r="K46" s="63" t="s">
        <v>527</v>
      </c>
      <c r="L46" s="64" t="s">
        <v>527</v>
      </c>
      <c r="M46" s="64" t="s">
        <v>527</v>
      </c>
      <c r="N46" s="64" t="s">
        <v>527</v>
      </c>
      <c r="O46" s="65" t="s">
        <v>527</v>
      </c>
      <c r="P46" s="48"/>
      <c r="Q46" s="48"/>
      <c r="R46" s="48"/>
      <c r="S46" s="48"/>
      <c r="T46" s="48"/>
      <c r="U46" s="48"/>
    </row>
    <row r="47" spans="1:21" ht="30.75" customHeight="1">
      <c r="A47" s="48"/>
      <c r="B47" s="1178"/>
      <c r="C47" s="1179"/>
      <c r="D47" s="62"/>
      <c r="E47" s="1155" t="s">
        <v>13</v>
      </c>
      <c r="F47" s="1155"/>
      <c r="G47" s="1155"/>
      <c r="H47" s="1155"/>
      <c r="I47" s="1155"/>
      <c r="J47" s="1156"/>
      <c r="K47" s="63" t="s">
        <v>527</v>
      </c>
      <c r="L47" s="64" t="s">
        <v>527</v>
      </c>
      <c r="M47" s="64" t="s">
        <v>527</v>
      </c>
      <c r="N47" s="64" t="s">
        <v>527</v>
      </c>
      <c r="O47" s="65" t="s">
        <v>527</v>
      </c>
      <c r="P47" s="48"/>
      <c r="Q47" s="48"/>
      <c r="R47" s="48"/>
      <c r="S47" s="48"/>
      <c r="T47" s="48"/>
      <c r="U47" s="48"/>
    </row>
    <row r="48" spans="1:21" ht="30.75" customHeight="1">
      <c r="A48" s="48"/>
      <c r="B48" s="1178"/>
      <c r="C48" s="1179"/>
      <c r="D48" s="62"/>
      <c r="E48" s="1155" t="s">
        <v>14</v>
      </c>
      <c r="F48" s="1155"/>
      <c r="G48" s="1155"/>
      <c r="H48" s="1155"/>
      <c r="I48" s="1155"/>
      <c r="J48" s="1156"/>
      <c r="K48" s="63">
        <v>167</v>
      </c>
      <c r="L48" s="64">
        <v>169</v>
      </c>
      <c r="M48" s="64">
        <v>329</v>
      </c>
      <c r="N48" s="64">
        <v>265</v>
      </c>
      <c r="O48" s="65">
        <v>253</v>
      </c>
      <c r="P48" s="48"/>
      <c r="Q48" s="48"/>
      <c r="R48" s="48"/>
      <c r="S48" s="48"/>
      <c r="T48" s="48"/>
      <c r="U48" s="48"/>
    </row>
    <row r="49" spans="1:21" ht="30.75" customHeight="1">
      <c r="A49" s="48"/>
      <c r="B49" s="1178"/>
      <c r="C49" s="1179"/>
      <c r="D49" s="62"/>
      <c r="E49" s="1155" t="s">
        <v>15</v>
      </c>
      <c r="F49" s="1155"/>
      <c r="G49" s="1155"/>
      <c r="H49" s="1155"/>
      <c r="I49" s="1155"/>
      <c r="J49" s="1156"/>
      <c r="K49" s="63" t="s">
        <v>527</v>
      </c>
      <c r="L49" s="64" t="s">
        <v>527</v>
      </c>
      <c r="M49" s="64" t="s">
        <v>527</v>
      </c>
      <c r="N49" s="64" t="s">
        <v>527</v>
      </c>
      <c r="O49" s="65" t="s">
        <v>527</v>
      </c>
      <c r="P49" s="48"/>
      <c r="Q49" s="48"/>
      <c r="R49" s="48"/>
      <c r="S49" s="48"/>
      <c r="T49" s="48"/>
      <c r="U49" s="48"/>
    </row>
    <row r="50" spans="1:21" ht="30.75" customHeight="1">
      <c r="A50" s="48"/>
      <c r="B50" s="1178"/>
      <c r="C50" s="1179"/>
      <c r="D50" s="62"/>
      <c r="E50" s="1155" t="s">
        <v>16</v>
      </c>
      <c r="F50" s="1155"/>
      <c r="G50" s="1155"/>
      <c r="H50" s="1155"/>
      <c r="I50" s="1155"/>
      <c r="J50" s="1156"/>
      <c r="K50" s="63">
        <v>3</v>
      </c>
      <c r="L50" s="64">
        <v>1</v>
      </c>
      <c r="M50" s="64">
        <v>1</v>
      </c>
      <c r="N50" s="64">
        <v>1</v>
      </c>
      <c r="O50" s="65">
        <v>0</v>
      </c>
      <c r="P50" s="48"/>
      <c r="Q50" s="48"/>
      <c r="R50" s="48"/>
      <c r="S50" s="48"/>
      <c r="T50" s="48"/>
      <c r="U50" s="48"/>
    </row>
    <row r="51" spans="1:21" ht="30.75" customHeight="1">
      <c r="A51" s="48"/>
      <c r="B51" s="1180"/>
      <c r="C51" s="1181"/>
      <c r="D51" s="66"/>
      <c r="E51" s="1155" t="s">
        <v>17</v>
      </c>
      <c r="F51" s="1155"/>
      <c r="G51" s="1155"/>
      <c r="H51" s="1155"/>
      <c r="I51" s="1155"/>
      <c r="J51" s="1156"/>
      <c r="K51" s="63" t="s">
        <v>527</v>
      </c>
      <c r="L51" s="64" t="s">
        <v>527</v>
      </c>
      <c r="M51" s="64" t="s">
        <v>527</v>
      </c>
      <c r="N51" s="64" t="s">
        <v>527</v>
      </c>
      <c r="O51" s="65" t="s">
        <v>527</v>
      </c>
      <c r="P51" s="48"/>
      <c r="Q51" s="48"/>
      <c r="R51" s="48"/>
      <c r="S51" s="48"/>
      <c r="T51" s="48"/>
      <c r="U51" s="48"/>
    </row>
    <row r="52" spans="1:21" ht="30.75" customHeight="1">
      <c r="A52" s="48"/>
      <c r="B52" s="1153" t="s">
        <v>18</v>
      </c>
      <c r="C52" s="1154"/>
      <c r="D52" s="66"/>
      <c r="E52" s="1155" t="s">
        <v>19</v>
      </c>
      <c r="F52" s="1155"/>
      <c r="G52" s="1155"/>
      <c r="H52" s="1155"/>
      <c r="I52" s="1155"/>
      <c r="J52" s="1156"/>
      <c r="K52" s="63">
        <v>2477</v>
      </c>
      <c r="L52" s="64">
        <v>2420</v>
      </c>
      <c r="M52" s="64">
        <v>2442</v>
      </c>
      <c r="N52" s="64">
        <v>2453</v>
      </c>
      <c r="O52" s="65">
        <v>2480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683</v>
      </c>
      <c r="L53" s="69">
        <v>747</v>
      </c>
      <c r="M53" s="69">
        <v>947</v>
      </c>
      <c r="N53" s="69">
        <v>978</v>
      </c>
      <c r="O53" s="70">
        <v>1005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587</v>
      </c>
      <c r="P56" s="48"/>
      <c r="Q56" s="48"/>
      <c r="R56" s="48"/>
      <c r="S56" s="48"/>
      <c r="T56" s="48"/>
      <c r="U56" s="48"/>
    </row>
    <row r="57" spans="1:21" ht="31.5" customHeight="1" thickBot="1">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c r="B58" s="1161" t="s">
        <v>25</v>
      </c>
      <c r="C58" s="1162"/>
      <c r="D58" s="1167" t="s">
        <v>26</v>
      </c>
      <c r="E58" s="1168"/>
      <c r="F58" s="1168"/>
      <c r="G58" s="1168"/>
      <c r="H58" s="1168"/>
      <c r="I58" s="1168"/>
      <c r="J58" s="1169"/>
      <c r="K58" s="83"/>
      <c r="L58" s="84"/>
      <c r="M58" s="84"/>
      <c r="N58" s="84"/>
      <c r="O58" s="85"/>
    </row>
    <row r="59" spans="1:21" ht="31.5" customHeight="1">
      <c r="B59" s="1163"/>
      <c r="C59" s="1164"/>
      <c r="D59" s="1170" t="s">
        <v>27</v>
      </c>
      <c r="E59" s="1171"/>
      <c r="F59" s="1171"/>
      <c r="G59" s="1171"/>
      <c r="H59" s="1171"/>
      <c r="I59" s="1171"/>
      <c r="J59" s="1172"/>
      <c r="K59" s="86"/>
      <c r="L59" s="87"/>
      <c r="M59" s="87"/>
      <c r="N59" s="87"/>
      <c r="O59" s="88"/>
    </row>
    <row r="60" spans="1:21" ht="31.5" customHeight="1" thickBot="1">
      <c r="B60" s="1165"/>
      <c r="C60" s="1166"/>
      <c r="D60" s="1173" t="s">
        <v>28</v>
      </c>
      <c r="E60" s="1174"/>
      <c r="F60" s="1174"/>
      <c r="G60" s="1174"/>
      <c r="H60" s="1174"/>
      <c r="I60" s="1174"/>
      <c r="J60" s="1175"/>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vsq0nPP4uA8JuKmoU92IvQ27WS6WNNDgqh/gYuJpYO6O9feXTcsltRt+Y2gPsCRw7xAnnQo+0uer88oKrFo+A==" saltValue="U2XNf1RepNGaItwXfaRRi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568</v>
      </c>
      <c r="J40" s="103" t="s">
        <v>569</v>
      </c>
      <c r="K40" s="103" t="s">
        <v>570</v>
      </c>
      <c r="L40" s="103" t="s">
        <v>571</v>
      </c>
      <c r="M40" s="104" t="s">
        <v>572</v>
      </c>
    </row>
    <row r="41" spans="2:13" ht="27.75" customHeight="1">
      <c r="B41" s="1196" t="s">
        <v>31</v>
      </c>
      <c r="C41" s="1197"/>
      <c r="D41" s="105"/>
      <c r="E41" s="1198" t="s">
        <v>32</v>
      </c>
      <c r="F41" s="1198"/>
      <c r="G41" s="1198"/>
      <c r="H41" s="1199"/>
      <c r="I41" s="355">
        <v>30636</v>
      </c>
      <c r="J41" s="356">
        <v>31658</v>
      </c>
      <c r="K41" s="356">
        <v>32131</v>
      </c>
      <c r="L41" s="356">
        <v>31554</v>
      </c>
      <c r="M41" s="357">
        <v>30761</v>
      </c>
    </row>
    <row r="42" spans="2:13" ht="27.75" customHeight="1">
      <c r="B42" s="1186"/>
      <c r="C42" s="1187"/>
      <c r="D42" s="106"/>
      <c r="E42" s="1190" t="s">
        <v>33</v>
      </c>
      <c r="F42" s="1190"/>
      <c r="G42" s="1190"/>
      <c r="H42" s="1191"/>
      <c r="I42" s="358" t="s">
        <v>527</v>
      </c>
      <c r="J42" s="359" t="s">
        <v>527</v>
      </c>
      <c r="K42" s="359" t="s">
        <v>527</v>
      </c>
      <c r="L42" s="359" t="s">
        <v>527</v>
      </c>
      <c r="M42" s="360" t="s">
        <v>527</v>
      </c>
    </row>
    <row r="43" spans="2:13" ht="27.75" customHeight="1">
      <c r="B43" s="1186"/>
      <c r="C43" s="1187"/>
      <c r="D43" s="106"/>
      <c r="E43" s="1190" t="s">
        <v>34</v>
      </c>
      <c r="F43" s="1190"/>
      <c r="G43" s="1190"/>
      <c r="H43" s="1191"/>
      <c r="I43" s="358">
        <v>1525</v>
      </c>
      <c r="J43" s="359">
        <v>1444</v>
      </c>
      <c r="K43" s="359">
        <v>1828</v>
      </c>
      <c r="L43" s="359">
        <v>1964</v>
      </c>
      <c r="M43" s="360">
        <v>2109</v>
      </c>
    </row>
    <row r="44" spans="2:13" ht="27.75" customHeight="1">
      <c r="B44" s="1186"/>
      <c r="C44" s="1187"/>
      <c r="D44" s="106"/>
      <c r="E44" s="1190" t="s">
        <v>35</v>
      </c>
      <c r="F44" s="1190"/>
      <c r="G44" s="1190"/>
      <c r="H44" s="1191"/>
      <c r="I44" s="358" t="s">
        <v>527</v>
      </c>
      <c r="J44" s="359" t="s">
        <v>527</v>
      </c>
      <c r="K44" s="359" t="s">
        <v>527</v>
      </c>
      <c r="L44" s="359" t="s">
        <v>527</v>
      </c>
      <c r="M44" s="360" t="s">
        <v>527</v>
      </c>
    </row>
    <row r="45" spans="2:13" ht="27.75" customHeight="1">
      <c r="B45" s="1186"/>
      <c r="C45" s="1187"/>
      <c r="D45" s="106"/>
      <c r="E45" s="1190" t="s">
        <v>36</v>
      </c>
      <c r="F45" s="1190"/>
      <c r="G45" s="1190"/>
      <c r="H45" s="1191"/>
      <c r="I45" s="358">
        <v>3420</v>
      </c>
      <c r="J45" s="359">
        <v>3413</v>
      </c>
      <c r="K45" s="359">
        <v>3376</v>
      </c>
      <c r="L45" s="359">
        <v>3336</v>
      </c>
      <c r="M45" s="360">
        <v>3279</v>
      </c>
    </row>
    <row r="46" spans="2:13" ht="27.75" customHeight="1">
      <c r="B46" s="1186"/>
      <c r="C46" s="1187"/>
      <c r="D46" s="107"/>
      <c r="E46" s="1190" t="s">
        <v>37</v>
      </c>
      <c r="F46" s="1190"/>
      <c r="G46" s="1190"/>
      <c r="H46" s="1191"/>
      <c r="I46" s="358" t="s">
        <v>527</v>
      </c>
      <c r="J46" s="359" t="s">
        <v>527</v>
      </c>
      <c r="K46" s="359" t="s">
        <v>527</v>
      </c>
      <c r="L46" s="359" t="s">
        <v>527</v>
      </c>
      <c r="M46" s="360" t="s">
        <v>527</v>
      </c>
    </row>
    <row r="47" spans="2:13" ht="27.75" customHeight="1">
      <c r="B47" s="1186"/>
      <c r="C47" s="1187"/>
      <c r="D47" s="108"/>
      <c r="E47" s="1200" t="s">
        <v>38</v>
      </c>
      <c r="F47" s="1201"/>
      <c r="G47" s="1201"/>
      <c r="H47" s="1202"/>
      <c r="I47" s="358" t="s">
        <v>527</v>
      </c>
      <c r="J47" s="359" t="s">
        <v>527</v>
      </c>
      <c r="K47" s="359" t="s">
        <v>527</v>
      </c>
      <c r="L47" s="359" t="s">
        <v>527</v>
      </c>
      <c r="M47" s="360" t="s">
        <v>527</v>
      </c>
    </row>
    <row r="48" spans="2:13" ht="27.75" customHeight="1">
      <c r="B48" s="1186"/>
      <c r="C48" s="1187"/>
      <c r="D48" s="106"/>
      <c r="E48" s="1190" t="s">
        <v>39</v>
      </c>
      <c r="F48" s="1190"/>
      <c r="G48" s="1190"/>
      <c r="H48" s="1191"/>
      <c r="I48" s="358" t="s">
        <v>527</v>
      </c>
      <c r="J48" s="359" t="s">
        <v>527</v>
      </c>
      <c r="K48" s="359" t="s">
        <v>527</v>
      </c>
      <c r="L48" s="359" t="s">
        <v>527</v>
      </c>
      <c r="M48" s="360" t="s">
        <v>527</v>
      </c>
    </row>
    <row r="49" spans="2:13" ht="27.75" customHeight="1">
      <c r="B49" s="1188"/>
      <c r="C49" s="1189"/>
      <c r="D49" s="106"/>
      <c r="E49" s="1190" t="s">
        <v>40</v>
      </c>
      <c r="F49" s="1190"/>
      <c r="G49" s="1190"/>
      <c r="H49" s="1191"/>
      <c r="I49" s="358" t="s">
        <v>527</v>
      </c>
      <c r="J49" s="359" t="s">
        <v>527</v>
      </c>
      <c r="K49" s="359" t="s">
        <v>527</v>
      </c>
      <c r="L49" s="359" t="s">
        <v>527</v>
      </c>
      <c r="M49" s="360" t="s">
        <v>527</v>
      </c>
    </row>
    <row r="50" spans="2:13" ht="27.75" customHeight="1">
      <c r="B50" s="1184" t="s">
        <v>41</v>
      </c>
      <c r="C50" s="1185"/>
      <c r="D50" s="109"/>
      <c r="E50" s="1190" t="s">
        <v>42</v>
      </c>
      <c r="F50" s="1190"/>
      <c r="G50" s="1190"/>
      <c r="H50" s="1191"/>
      <c r="I50" s="358">
        <v>8211</v>
      </c>
      <c r="J50" s="359">
        <v>7609</v>
      </c>
      <c r="K50" s="359">
        <v>7638</v>
      </c>
      <c r="L50" s="359">
        <v>9303</v>
      </c>
      <c r="M50" s="360">
        <v>10643</v>
      </c>
    </row>
    <row r="51" spans="2:13" ht="27.75" customHeight="1">
      <c r="B51" s="1186"/>
      <c r="C51" s="1187"/>
      <c r="D51" s="106"/>
      <c r="E51" s="1190" t="s">
        <v>43</v>
      </c>
      <c r="F51" s="1190"/>
      <c r="G51" s="1190"/>
      <c r="H51" s="1191"/>
      <c r="I51" s="358">
        <v>1308</v>
      </c>
      <c r="J51" s="359">
        <v>1190</v>
      </c>
      <c r="K51" s="359">
        <v>1082</v>
      </c>
      <c r="L51" s="359">
        <v>975</v>
      </c>
      <c r="M51" s="360">
        <v>875</v>
      </c>
    </row>
    <row r="52" spans="2:13" ht="27.75" customHeight="1">
      <c r="B52" s="1188"/>
      <c r="C52" s="1189"/>
      <c r="D52" s="106"/>
      <c r="E52" s="1190" t="s">
        <v>44</v>
      </c>
      <c r="F52" s="1190"/>
      <c r="G52" s="1190"/>
      <c r="H52" s="1191"/>
      <c r="I52" s="358">
        <v>23884</v>
      </c>
      <c r="J52" s="359">
        <v>24607</v>
      </c>
      <c r="K52" s="359">
        <v>24906</v>
      </c>
      <c r="L52" s="359">
        <v>24425</v>
      </c>
      <c r="M52" s="360">
        <v>23492</v>
      </c>
    </row>
    <row r="53" spans="2:13" ht="27.75" customHeight="1" thickBot="1">
      <c r="B53" s="1192" t="s">
        <v>45</v>
      </c>
      <c r="C53" s="1193"/>
      <c r="D53" s="110"/>
      <c r="E53" s="1194" t="s">
        <v>46</v>
      </c>
      <c r="F53" s="1194"/>
      <c r="G53" s="1194"/>
      <c r="H53" s="1195"/>
      <c r="I53" s="361">
        <v>2178</v>
      </c>
      <c r="J53" s="362">
        <v>3110</v>
      </c>
      <c r="K53" s="362">
        <v>3709</v>
      </c>
      <c r="L53" s="362">
        <v>2150</v>
      </c>
      <c r="M53" s="363">
        <v>1140</v>
      </c>
    </row>
    <row r="54" spans="2:13" ht="27.75" customHeight="1">
      <c r="B54" s="111" t="s">
        <v>47</v>
      </c>
      <c r="C54" s="112"/>
      <c r="D54" s="112"/>
      <c r="E54" s="113"/>
      <c r="F54" s="113"/>
      <c r="G54" s="113"/>
      <c r="H54" s="113"/>
      <c r="I54" s="114"/>
      <c r="J54" s="114"/>
      <c r="K54" s="114"/>
      <c r="L54" s="114"/>
      <c r="M54" s="114"/>
    </row>
    <row r="55" spans="2:13"/>
  </sheetData>
  <sheetProtection algorithmName="SHA-512" hashValue="K0YPI+RxnNOoGeeYTmLircThXfJdlnUU/JtsaleXJfzfDwn5qq6Qh9P1xptrG4T78Mhk24x2tzeeVeaBORMQzg==" saltValue="O2wgYrylBHAAXqpJ9Dx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570</v>
      </c>
      <c r="G54" s="119" t="s">
        <v>571</v>
      </c>
      <c r="H54" s="120" t="s">
        <v>572</v>
      </c>
    </row>
    <row r="55" spans="2:8" ht="52.5" customHeight="1">
      <c r="B55" s="121"/>
      <c r="C55" s="1211" t="s">
        <v>49</v>
      </c>
      <c r="D55" s="1211"/>
      <c r="E55" s="1212"/>
      <c r="F55" s="122">
        <v>2521</v>
      </c>
      <c r="G55" s="122">
        <v>3520</v>
      </c>
      <c r="H55" s="123">
        <v>4132</v>
      </c>
    </row>
    <row r="56" spans="2:8" ht="52.5" customHeight="1">
      <c r="B56" s="124"/>
      <c r="C56" s="1213" t="s">
        <v>50</v>
      </c>
      <c r="D56" s="1213"/>
      <c r="E56" s="1214"/>
      <c r="F56" s="125">
        <v>627</v>
      </c>
      <c r="G56" s="125">
        <v>1363</v>
      </c>
      <c r="H56" s="126">
        <v>1912</v>
      </c>
    </row>
    <row r="57" spans="2:8" ht="53.25" customHeight="1">
      <c r="B57" s="124"/>
      <c r="C57" s="1215" t="s">
        <v>51</v>
      </c>
      <c r="D57" s="1215"/>
      <c r="E57" s="1216"/>
      <c r="F57" s="127">
        <v>4899</v>
      </c>
      <c r="G57" s="127">
        <v>4632</v>
      </c>
      <c r="H57" s="128">
        <v>4575</v>
      </c>
    </row>
    <row r="58" spans="2:8" ht="45.75" customHeight="1">
      <c r="B58" s="129"/>
      <c r="C58" s="1203" t="s">
        <v>593</v>
      </c>
      <c r="D58" s="1204"/>
      <c r="E58" s="1205"/>
      <c r="F58" s="130">
        <v>2084</v>
      </c>
      <c r="G58" s="130">
        <v>2338</v>
      </c>
      <c r="H58" s="131">
        <v>2226</v>
      </c>
    </row>
    <row r="59" spans="2:8" ht="45.75" customHeight="1">
      <c r="B59" s="129"/>
      <c r="C59" s="1203" t="s">
        <v>594</v>
      </c>
      <c r="D59" s="1204"/>
      <c r="E59" s="1205"/>
      <c r="F59" s="130">
        <v>1238</v>
      </c>
      <c r="G59" s="130">
        <v>1182</v>
      </c>
      <c r="H59" s="131">
        <v>1123</v>
      </c>
    </row>
    <row r="60" spans="2:8" ht="45.75" customHeight="1">
      <c r="B60" s="129"/>
      <c r="C60" s="1203" t="s">
        <v>595</v>
      </c>
      <c r="D60" s="1204"/>
      <c r="E60" s="1205"/>
      <c r="F60" s="130">
        <v>1368</v>
      </c>
      <c r="G60" s="130">
        <v>886</v>
      </c>
      <c r="H60" s="131">
        <v>984</v>
      </c>
    </row>
    <row r="61" spans="2:8" ht="45.75" customHeight="1">
      <c r="B61" s="129"/>
      <c r="C61" s="1203" t="s">
        <v>596</v>
      </c>
      <c r="D61" s="1204"/>
      <c r="E61" s="1205"/>
      <c r="F61" s="130">
        <v>143</v>
      </c>
      <c r="G61" s="130">
        <v>143</v>
      </c>
      <c r="H61" s="131">
        <v>143</v>
      </c>
    </row>
    <row r="62" spans="2:8" ht="45.75" customHeight="1" thickBot="1">
      <c r="B62" s="132"/>
      <c r="C62" s="1206" t="s">
        <v>597</v>
      </c>
      <c r="D62" s="1207"/>
      <c r="E62" s="1208"/>
      <c r="F62" s="133">
        <v>24</v>
      </c>
      <c r="G62" s="133">
        <v>38</v>
      </c>
      <c r="H62" s="134">
        <v>51</v>
      </c>
    </row>
    <row r="63" spans="2:8" ht="52.5" customHeight="1" thickBot="1">
      <c r="B63" s="135"/>
      <c r="C63" s="1209" t="s">
        <v>52</v>
      </c>
      <c r="D63" s="1209"/>
      <c r="E63" s="1210"/>
      <c r="F63" s="136">
        <v>8047</v>
      </c>
      <c r="G63" s="136">
        <v>9515</v>
      </c>
      <c r="H63" s="137">
        <v>10620</v>
      </c>
    </row>
    <row r="64" spans="2:8"/>
  </sheetData>
  <sheetProtection algorithmName="SHA-512" hashValue="mPmsl8kZc8ghBV20WNrA5f9bM/Q3NUEJz5pMJ5Xv5RGxVUnMxAW4UtxAS39xPLyKcyT6xytC8ZuZeVbfvGVmXQ==" saltValue="zZ9FqySMwtWH40UFKa68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565</v>
      </c>
      <c r="G2" s="151"/>
      <c r="H2" s="152"/>
    </row>
    <row r="3" spans="1:8">
      <c r="A3" s="148" t="s">
        <v>558</v>
      </c>
      <c r="B3" s="153"/>
      <c r="C3" s="154"/>
      <c r="D3" s="155">
        <v>105325</v>
      </c>
      <c r="E3" s="156"/>
      <c r="F3" s="157">
        <v>65080</v>
      </c>
      <c r="G3" s="158"/>
      <c r="H3" s="159"/>
    </row>
    <row r="4" spans="1:8">
      <c r="A4" s="160"/>
      <c r="B4" s="161"/>
      <c r="C4" s="162"/>
      <c r="D4" s="163">
        <v>55168</v>
      </c>
      <c r="E4" s="164"/>
      <c r="F4" s="165">
        <v>38201</v>
      </c>
      <c r="G4" s="166"/>
      <c r="H4" s="167"/>
    </row>
    <row r="5" spans="1:8">
      <c r="A5" s="148" t="s">
        <v>560</v>
      </c>
      <c r="B5" s="153"/>
      <c r="C5" s="154"/>
      <c r="D5" s="155">
        <v>124728</v>
      </c>
      <c r="E5" s="156"/>
      <c r="F5" s="157">
        <v>79288</v>
      </c>
      <c r="G5" s="158"/>
      <c r="H5" s="159"/>
    </row>
    <row r="6" spans="1:8">
      <c r="A6" s="160"/>
      <c r="B6" s="161"/>
      <c r="C6" s="162"/>
      <c r="D6" s="163">
        <v>53827</v>
      </c>
      <c r="E6" s="164"/>
      <c r="F6" s="165">
        <v>41870</v>
      </c>
      <c r="G6" s="166"/>
      <c r="H6" s="167"/>
    </row>
    <row r="7" spans="1:8">
      <c r="A7" s="148" t="s">
        <v>561</v>
      </c>
      <c r="B7" s="153"/>
      <c r="C7" s="154"/>
      <c r="D7" s="155">
        <v>124896</v>
      </c>
      <c r="E7" s="156"/>
      <c r="F7" s="157">
        <v>84962</v>
      </c>
      <c r="G7" s="158"/>
      <c r="H7" s="159"/>
    </row>
    <row r="8" spans="1:8">
      <c r="A8" s="160"/>
      <c r="B8" s="161"/>
      <c r="C8" s="162"/>
      <c r="D8" s="163">
        <v>54116</v>
      </c>
      <c r="E8" s="164"/>
      <c r="F8" s="165">
        <v>42793</v>
      </c>
      <c r="G8" s="166"/>
      <c r="H8" s="167"/>
    </row>
    <row r="9" spans="1:8">
      <c r="A9" s="148" t="s">
        <v>562</v>
      </c>
      <c r="B9" s="153"/>
      <c r="C9" s="154"/>
      <c r="D9" s="155">
        <v>91006</v>
      </c>
      <c r="E9" s="156"/>
      <c r="F9" s="157">
        <v>71279</v>
      </c>
      <c r="G9" s="158"/>
      <c r="H9" s="159"/>
    </row>
    <row r="10" spans="1:8">
      <c r="A10" s="160"/>
      <c r="B10" s="161"/>
      <c r="C10" s="162"/>
      <c r="D10" s="163">
        <v>33442</v>
      </c>
      <c r="E10" s="164"/>
      <c r="F10" s="165">
        <v>36731</v>
      </c>
      <c r="G10" s="166"/>
      <c r="H10" s="167"/>
    </row>
    <row r="11" spans="1:8">
      <c r="A11" s="148" t="s">
        <v>563</v>
      </c>
      <c r="B11" s="153"/>
      <c r="C11" s="154"/>
      <c r="D11" s="155">
        <v>75736</v>
      </c>
      <c r="E11" s="156"/>
      <c r="F11" s="157">
        <v>74994</v>
      </c>
      <c r="G11" s="158"/>
      <c r="H11" s="159"/>
    </row>
    <row r="12" spans="1:8">
      <c r="A12" s="160"/>
      <c r="B12" s="161"/>
      <c r="C12" s="168"/>
      <c r="D12" s="163">
        <v>27454</v>
      </c>
      <c r="E12" s="164"/>
      <c r="F12" s="165">
        <v>36188</v>
      </c>
      <c r="G12" s="166"/>
      <c r="H12" s="167"/>
    </row>
    <row r="13" spans="1:8">
      <c r="A13" s="148"/>
      <c r="B13" s="153"/>
      <c r="C13" s="169"/>
      <c r="D13" s="170">
        <v>104338</v>
      </c>
      <c r="E13" s="171"/>
      <c r="F13" s="172">
        <v>75121</v>
      </c>
      <c r="G13" s="173"/>
      <c r="H13" s="159"/>
    </row>
    <row r="14" spans="1:8">
      <c r="A14" s="160"/>
      <c r="B14" s="161"/>
      <c r="C14" s="162"/>
      <c r="D14" s="163">
        <v>44801</v>
      </c>
      <c r="E14" s="164"/>
      <c r="F14" s="165">
        <v>39157</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5.31</v>
      </c>
      <c r="C19" s="174">
        <f>ROUND(VALUE(SUBSTITUTE(実質収支比率等に係る経年分析!G$48,"▲","-")),2)</f>
        <v>5.41</v>
      </c>
      <c r="D19" s="174">
        <f>ROUND(VALUE(SUBSTITUTE(実質収支比率等に係る経年分析!H$48,"▲","-")),2)</f>
        <v>6.03</v>
      </c>
      <c r="E19" s="174">
        <f>ROUND(VALUE(SUBSTITUTE(実質収支比率等に係る経年分析!I$48,"▲","-")),2)</f>
        <v>7.99</v>
      </c>
      <c r="F19" s="174">
        <f>ROUND(VALUE(SUBSTITUTE(実質収支比率等に係る経年分析!J$48,"▲","-")),2)</f>
        <v>7.73</v>
      </c>
    </row>
    <row r="20" spans="1:11">
      <c r="A20" s="174" t="s">
        <v>56</v>
      </c>
      <c r="B20" s="174">
        <f>ROUND(VALUE(SUBSTITUTE(実質収支比率等に係る経年分析!F$47,"▲","-")),2)</f>
        <v>28.25</v>
      </c>
      <c r="C20" s="174">
        <f>ROUND(VALUE(SUBSTITUTE(実質収支比率等に係る経年分析!G$47,"▲","-")),2)</f>
        <v>20.69</v>
      </c>
      <c r="D20" s="174">
        <f>ROUND(VALUE(SUBSTITUTE(実質収支比率等に係る経年分析!H$47,"▲","-")),2)</f>
        <v>17.489999999999998</v>
      </c>
      <c r="E20" s="174">
        <f>ROUND(VALUE(SUBSTITUTE(実質収支比率等に係る経年分析!I$47,"▲","-")),2)</f>
        <v>23.37</v>
      </c>
      <c r="F20" s="174">
        <f>ROUND(VALUE(SUBSTITUTE(実質収支比率等に係る経年分析!J$47,"▲","-")),2)</f>
        <v>27.97</v>
      </c>
    </row>
    <row r="21" spans="1:11">
      <c r="A21" s="174" t="s">
        <v>57</v>
      </c>
      <c r="B21" s="174">
        <f>IF(ISNUMBER(VALUE(SUBSTITUTE(実質収支比率等に係る経年分析!F$49,"▲","-"))),ROUND(VALUE(SUBSTITUTE(実質収支比率等に係る経年分析!F$49,"▲","-")),2),NA())</f>
        <v>-1.95</v>
      </c>
      <c r="C21" s="174">
        <f>IF(ISNUMBER(VALUE(SUBSTITUTE(実質収支比率等に係る経年分析!G$49,"▲","-"))),ROUND(VALUE(SUBSTITUTE(実質収支比率等に係る経年分析!G$49,"▲","-")),2),NA())</f>
        <v>-10.16</v>
      </c>
      <c r="D21" s="174">
        <f>IF(ISNUMBER(VALUE(SUBSTITUTE(実質収支比率等に係る経年分析!H$49,"▲","-"))),ROUND(VALUE(SUBSTITUTE(実質収支比率等に係る経年分析!H$49,"▲","-")),2),NA())</f>
        <v>-4.99</v>
      </c>
      <c r="E21" s="174">
        <f>IF(ISNUMBER(VALUE(SUBSTITUTE(実質収支比率等に係る経年分析!I$49,"▲","-"))),ROUND(VALUE(SUBSTITUTE(実質収支比率等に係る経年分析!I$49,"▲","-")),2),NA())</f>
        <v>5.97</v>
      </c>
      <c r="F21" s="174">
        <f>IF(ISNUMBER(VALUE(SUBSTITUTE(実質収支比率等に係る経年分析!J$49,"▲","-"))),ROUND(VALUE(SUBSTITUTE(実質収支比率等に係る経年分析!J$49,"▲","-")),2),NA())</f>
        <v>-0.37</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0.14000000000000001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国民宿舎事業特別会計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温泉給湯事業特別会計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1.1399999999999999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1.1499999999999999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1.1299999999999999</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2.29</v>
      </c>
    </row>
    <row r="34" spans="1:16">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2.4700000000000002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5.15</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7.99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7.72</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13.12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12.53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13.05</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2477</v>
      </c>
      <c r="E42" s="176"/>
      <c r="F42" s="176"/>
      <c r="G42" s="176">
        <f>'実質公債費比率（分子）の構造'!L$52</f>
        <v>2420</v>
      </c>
      <c r="H42" s="176"/>
      <c r="I42" s="176"/>
      <c r="J42" s="176">
        <f>'実質公債費比率（分子）の構造'!M$52</f>
        <v>2442</v>
      </c>
      <c r="K42" s="176"/>
      <c r="L42" s="176"/>
      <c r="M42" s="176">
        <f>'実質公債費比率（分子）の構造'!N$52</f>
        <v>2453</v>
      </c>
      <c r="N42" s="176"/>
      <c r="O42" s="176"/>
      <c r="P42" s="176">
        <f>'実質公債費比率（分子）の構造'!O$52</f>
        <v>2480</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3</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0</v>
      </c>
      <c r="O44" s="176"/>
      <c r="P44" s="176"/>
    </row>
    <row r="45" spans="1:16">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68</v>
      </c>
      <c r="B46" s="176">
        <f>'実質公債費比率（分子）の構造'!K$48</f>
        <v>167</v>
      </c>
      <c r="C46" s="176"/>
      <c r="D46" s="176"/>
      <c r="E46" s="176">
        <f>'実質公債費比率（分子）の構造'!L$48</f>
        <v>169</v>
      </c>
      <c r="F46" s="176"/>
      <c r="G46" s="176"/>
      <c r="H46" s="176">
        <f>'実質公債費比率（分子）の構造'!M$48</f>
        <v>329</v>
      </c>
      <c r="I46" s="176"/>
      <c r="J46" s="176"/>
      <c r="K46" s="176">
        <f>'実質公債費比率（分子）の構造'!N$48</f>
        <v>265</v>
      </c>
      <c r="L46" s="176"/>
      <c r="M46" s="176"/>
      <c r="N46" s="176">
        <f>'実質公債費比率（分子）の構造'!O$48</f>
        <v>253</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2990</v>
      </c>
      <c r="C49" s="176"/>
      <c r="D49" s="176"/>
      <c r="E49" s="176">
        <f>'実質公債費比率（分子）の構造'!L$45</f>
        <v>2997</v>
      </c>
      <c r="F49" s="176"/>
      <c r="G49" s="176"/>
      <c r="H49" s="176">
        <f>'実質公債費比率（分子）の構造'!M$45</f>
        <v>3059</v>
      </c>
      <c r="I49" s="176"/>
      <c r="J49" s="176"/>
      <c r="K49" s="176">
        <f>'実質公債費比率（分子）の構造'!N$45</f>
        <v>3165</v>
      </c>
      <c r="L49" s="176"/>
      <c r="M49" s="176"/>
      <c r="N49" s="176">
        <f>'実質公債費比率（分子）の構造'!O$45</f>
        <v>3232</v>
      </c>
      <c r="O49" s="176"/>
      <c r="P49" s="176"/>
    </row>
    <row r="50" spans="1:16">
      <c r="A50" s="176" t="s">
        <v>72</v>
      </c>
      <c r="B50" s="176" t="e">
        <f>NA()</f>
        <v>#N/A</v>
      </c>
      <c r="C50" s="176">
        <f>IF(ISNUMBER('実質公債費比率（分子）の構造'!K$53),'実質公債費比率（分子）の構造'!K$53,NA())</f>
        <v>683</v>
      </c>
      <c r="D50" s="176" t="e">
        <f>NA()</f>
        <v>#N/A</v>
      </c>
      <c r="E50" s="176" t="e">
        <f>NA()</f>
        <v>#N/A</v>
      </c>
      <c r="F50" s="176">
        <f>IF(ISNUMBER('実質公債費比率（分子）の構造'!L$53),'実質公債費比率（分子）の構造'!L$53,NA())</f>
        <v>747</v>
      </c>
      <c r="G50" s="176" t="e">
        <f>NA()</f>
        <v>#N/A</v>
      </c>
      <c r="H50" s="176" t="e">
        <f>NA()</f>
        <v>#N/A</v>
      </c>
      <c r="I50" s="176">
        <f>IF(ISNUMBER('実質公債費比率（分子）の構造'!M$53),'実質公債費比率（分子）の構造'!M$53,NA())</f>
        <v>947</v>
      </c>
      <c r="J50" s="176" t="e">
        <f>NA()</f>
        <v>#N/A</v>
      </c>
      <c r="K50" s="176" t="e">
        <f>NA()</f>
        <v>#N/A</v>
      </c>
      <c r="L50" s="176">
        <f>IF(ISNUMBER('実質公債費比率（分子）の構造'!N$53),'実質公債費比率（分子）の構造'!N$53,NA())</f>
        <v>978</v>
      </c>
      <c r="M50" s="176" t="e">
        <f>NA()</f>
        <v>#N/A</v>
      </c>
      <c r="N50" s="176" t="e">
        <f>NA()</f>
        <v>#N/A</v>
      </c>
      <c r="O50" s="176">
        <f>IF(ISNUMBER('実質公債費比率（分子）の構造'!O$53),'実質公債費比率（分子）の構造'!O$53,NA())</f>
        <v>1005</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23884</v>
      </c>
      <c r="E56" s="175"/>
      <c r="F56" s="175"/>
      <c r="G56" s="175">
        <f>'将来負担比率（分子）の構造'!J$52</f>
        <v>24607</v>
      </c>
      <c r="H56" s="175"/>
      <c r="I56" s="175"/>
      <c r="J56" s="175">
        <f>'将来負担比率（分子）の構造'!K$52</f>
        <v>24906</v>
      </c>
      <c r="K56" s="175"/>
      <c r="L56" s="175"/>
      <c r="M56" s="175">
        <f>'将来負担比率（分子）の構造'!L$52</f>
        <v>24425</v>
      </c>
      <c r="N56" s="175"/>
      <c r="O56" s="175"/>
      <c r="P56" s="175">
        <f>'将来負担比率（分子）の構造'!M$52</f>
        <v>23492</v>
      </c>
    </row>
    <row r="57" spans="1:16">
      <c r="A57" s="175" t="s">
        <v>43</v>
      </c>
      <c r="B57" s="175"/>
      <c r="C57" s="175"/>
      <c r="D57" s="175">
        <f>'将来負担比率（分子）の構造'!I$51</f>
        <v>1308</v>
      </c>
      <c r="E57" s="175"/>
      <c r="F57" s="175"/>
      <c r="G57" s="175">
        <f>'将来負担比率（分子）の構造'!J$51</f>
        <v>1190</v>
      </c>
      <c r="H57" s="175"/>
      <c r="I57" s="175"/>
      <c r="J57" s="175">
        <f>'将来負担比率（分子）の構造'!K$51</f>
        <v>1082</v>
      </c>
      <c r="K57" s="175"/>
      <c r="L57" s="175"/>
      <c r="M57" s="175">
        <f>'将来負担比率（分子）の構造'!L$51</f>
        <v>975</v>
      </c>
      <c r="N57" s="175"/>
      <c r="O57" s="175"/>
      <c r="P57" s="175">
        <f>'将来負担比率（分子）の構造'!M$51</f>
        <v>875</v>
      </c>
    </row>
    <row r="58" spans="1:16">
      <c r="A58" s="175" t="s">
        <v>42</v>
      </c>
      <c r="B58" s="175"/>
      <c r="C58" s="175"/>
      <c r="D58" s="175">
        <f>'将来負担比率（分子）の構造'!I$50</f>
        <v>8211</v>
      </c>
      <c r="E58" s="175"/>
      <c r="F58" s="175"/>
      <c r="G58" s="175">
        <f>'将来負担比率（分子）の構造'!J$50</f>
        <v>7609</v>
      </c>
      <c r="H58" s="175"/>
      <c r="I58" s="175"/>
      <c r="J58" s="175">
        <f>'将来負担比率（分子）の構造'!K$50</f>
        <v>7638</v>
      </c>
      <c r="K58" s="175"/>
      <c r="L58" s="175"/>
      <c r="M58" s="175">
        <f>'将来負担比率（分子）の構造'!L$50</f>
        <v>9303</v>
      </c>
      <c r="N58" s="175"/>
      <c r="O58" s="175"/>
      <c r="P58" s="175">
        <f>'将来負担比率（分子）の構造'!M$50</f>
        <v>10643</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3420</v>
      </c>
      <c r="C62" s="175"/>
      <c r="D62" s="175"/>
      <c r="E62" s="175">
        <f>'将来負担比率（分子）の構造'!J$45</f>
        <v>3413</v>
      </c>
      <c r="F62" s="175"/>
      <c r="G62" s="175"/>
      <c r="H62" s="175">
        <f>'将来負担比率（分子）の構造'!K$45</f>
        <v>3376</v>
      </c>
      <c r="I62" s="175"/>
      <c r="J62" s="175"/>
      <c r="K62" s="175">
        <f>'将来負担比率（分子）の構造'!L$45</f>
        <v>3336</v>
      </c>
      <c r="L62" s="175"/>
      <c r="M62" s="175"/>
      <c r="N62" s="175">
        <f>'将来負担比率（分子）の構造'!M$45</f>
        <v>3279</v>
      </c>
      <c r="O62" s="175"/>
      <c r="P62" s="175"/>
    </row>
    <row r="63" spans="1:16">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34</v>
      </c>
      <c r="B64" s="175">
        <f>'将来負担比率（分子）の構造'!I$43</f>
        <v>1525</v>
      </c>
      <c r="C64" s="175"/>
      <c r="D64" s="175"/>
      <c r="E64" s="175">
        <f>'将来負担比率（分子）の構造'!J$43</f>
        <v>1444</v>
      </c>
      <c r="F64" s="175"/>
      <c r="G64" s="175"/>
      <c r="H64" s="175">
        <f>'将来負担比率（分子）の構造'!K$43</f>
        <v>1828</v>
      </c>
      <c r="I64" s="175"/>
      <c r="J64" s="175"/>
      <c r="K64" s="175">
        <f>'将来負担比率（分子）の構造'!L$43</f>
        <v>1964</v>
      </c>
      <c r="L64" s="175"/>
      <c r="M64" s="175"/>
      <c r="N64" s="175">
        <f>'将来負担比率（分子）の構造'!M$43</f>
        <v>2109</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30636</v>
      </c>
      <c r="C66" s="175"/>
      <c r="D66" s="175"/>
      <c r="E66" s="175">
        <f>'将来負担比率（分子）の構造'!J$41</f>
        <v>31658</v>
      </c>
      <c r="F66" s="175"/>
      <c r="G66" s="175"/>
      <c r="H66" s="175">
        <f>'将来負担比率（分子）の構造'!K$41</f>
        <v>32131</v>
      </c>
      <c r="I66" s="175"/>
      <c r="J66" s="175"/>
      <c r="K66" s="175">
        <f>'将来負担比率（分子）の構造'!L$41</f>
        <v>31554</v>
      </c>
      <c r="L66" s="175"/>
      <c r="M66" s="175"/>
      <c r="N66" s="175">
        <f>'将来負担比率（分子）の構造'!M$41</f>
        <v>30761</v>
      </c>
      <c r="O66" s="175"/>
      <c r="P66" s="175"/>
    </row>
    <row r="67" spans="1:16">
      <c r="A67" s="175" t="s">
        <v>76</v>
      </c>
      <c r="B67" s="175" t="e">
        <f>NA()</f>
        <v>#N/A</v>
      </c>
      <c r="C67" s="175">
        <f>IF(ISNUMBER('将来負担比率（分子）の構造'!I$53), IF('将来負担比率（分子）の構造'!I$53 &lt; 0, 0, '将来負担比率（分子）の構造'!I$53), NA())</f>
        <v>2178</v>
      </c>
      <c r="D67" s="175" t="e">
        <f>NA()</f>
        <v>#N/A</v>
      </c>
      <c r="E67" s="175" t="e">
        <f>NA()</f>
        <v>#N/A</v>
      </c>
      <c r="F67" s="175">
        <f>IF(ISNUMBER('将来負担比率（分子）の構造'!J$53), IF('将来負担比率（分子）の構造'!J$53 &lt; 0, 0, '将来負担比率（分子）の構造'!J$53), NA())</f>
        <v>3110</v>
      </c>
      <c r="G67" s="175" t="e">
        <f>NA()</f>
        <v>#N/A</v>
      </c>
      <c r="H67" s="175" t="e">
        <f>NA()</f>
        <v>#N/A</v>
      </c>
      <c r="I67" s="175">
        <f>IF(ISNUMBER('将来負担比率（分子）の構造'!K$53), IF('将来負担比率（分子）の構造'!K$53 &lt; 0, 0, '将来負担比率（分子）の構造'!K$53), NA())</f>
        <v>3709</v>
      </c>
      <c r="J67" s="175" t="e">
        <f>NA()</f>
        <v>#N/A</v>
      </c>
      <c r="K67" s="175" t="e">
        <f>NA()</f>
        <v>#N/A</v>
      </c>
      <c r="L67" s="175">
        <f>IF(ISNUMBER('将来負担比率（分子）の構造'!L$53), IF('将来負担比率（分子）の構造'!L$53 &lt; 0, 0, '将来負担比率（分子）の構造'!L$53), NA())</f>
        <v>2150</v>
      </c>
      <c r="M67" s="175" t="e">
        <f>NA()</f>
        <v>#N/A</v>
      </c>
      <c r="N67" s="175" t="e">
        <f>NA()</f>
        <v>#N/A</v>
      </c>
      <c r="O67" s="175">
        <f>IF(ISNUMBER('将来負担比率（分子）の構造'!M$53), IF('将来負担比率（分子）の構造'!M$53 &lt; 0, 0, '将来負担比率（分子）の構造'!M$53), NA())</f>
        <v>1140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2521</v>
      </c>
      <c r="C72" s="179">
        <f>基金残高に係る経年分析!G55</f>
        <v>3520</v>
      </c>
      <c r="D72" s="179">
        <f>基金残高に係る経年分析!H55</f>
        <v>4132</v>
      </c>
    </row>
    <row r="73" spans="1:16">
      <c r="A73" s="178" t="s">
        <v>79</v>
      </c>
      <c r="B73" s="179">
        <f>基金残高に係る経年分析!F56</f>
        <v>627</v>
      </c>
      <c r="C73" s="179">
        <f>基金残高に係る経年分析!G56</f>
        <v>1363</v>
      </c>
      <c r="D73" s="179">
        <f>基金残高に係る経年分析!H56</f>
        <v>1912</v>
      </c>
    </row>
    <row r="74" spans="1:16">
      <c r="A74" s="178" t="s">
        <v>80</v>
      </c>
      <c r="B74" s="179">
        <f>基金残高に係る経年分析!F57</f>
        <v>4899</v>
      </c>
      <c r="C74" s="179">
        <f>基金残高に係る経年分析!G57</f>
        <v>4632</v>
      </c>
      <c r="D74" s="179">
        <f>基金残高に係る経年分析!H57</f>
        <v>4575</v>
      </c>
    </row>
  </sheetData>
  <sheetProtection algorithmName="SHA-512" hashValue="EhXskgy9dz6yu4W6p4r3mI+hsZ1abN2NBucT5xkDEapgn6QCqgSjKt+F+55A+1CyB7t/cPxrPSvE41xWKpUKYA==" saltValue="q7NzK0JU7ZiZceEHlZi0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227</v>
      </c>
      <c r="C5" s="680"/>
      <c r="D5" s="680"/>
      <c r="E5" s="680"/>
      <c r="F5" s="680"/>
      <c r="G5" s="680"/>
      <c r="H5" s="680"/>
      <c r="I5" s="680"/>
      <c r="J5" s="680"/>
      <c r="K5" s="680"/>
      <c r="L5" s="680"/>
      <c r="M5" s="680"/>
      <c r="N5" s="680"/>
      <c r="O5" s="680"/>
      <c r="P5" s="680"/>
      <c r="Q5" s="681"/>
      <c r="R5" s="676">
        <v>5216442</v>
      </c>
      <c r="S5" s="677"/>
      <c r="T5" s="677"/>
      <c r="U5" s="677"/>
      <c r="V5" s="677"/>
      <c r="W5" s="677"/>
      <c r="X5" s="677"/>
      <c r="Y5" s="702"/>
      <c r="Z5" s="715">
        <v>17</v>
      </c>
      <c r="AA5" s="715"/>
      <c r="AB5" s="715"/>
      <c r="AC5" s="715"/>
      <c r="AD5" s="716">
        <v>5216442</v>
      </c>
      <c r="AE5" s="716"/>
      <c r="AF5" s="716"/>
      <c r="AG5" s="716"/>
      <c r="AH5" s="716"/>
      <c r="AI5" s="716"/>
      <c r="AJ5" s="716"/>
      <c r="AK5" s="716"/>
      <c r="AL5" s="703">
        <v>35.299999999999997</v>
      </c>
      <c r="AM5" s="685"/>
      <c r="AN5" s="685"/>
      <c r="AO5" s="704"/>
      <c r="AP5" s="679" t="s">
        <v>228</v>
      </c>
      <c r="AQ5" s="680"/>
      <c r="AR5" s="680"/>
      <c r="AS5" s="680"/>
      <c r="AT5" s="680"/>
      <c r="AU5" s="680"/>
      <c r="AV5" s="680"/>
      <c r="AW5" s="680"/>
      <c r="AX5" s="680"/>
      <c r="AY5" s="680"/>
      <c r="AZ5" s="680"/>
      <c r="BA5" s="680"/>
      <c r="BB5" s="680"/>
      <c r="BC5" s="680"/>
      <c r="BD5" s="680"/>
      <c r="BE5" s="680"/>
      <c r="BF5" s="681"/>
      <c r="BG5" s="621">
        <v>5215000</v>
      </c>
      <c r="BH5" s="622"/>
      <c r="BI5" s="622"/>
      <c r="BJ5" s="622"/>
      <c r="BK5" s="622"/>
      <c r="BL5" s="622"/>
      <c r="BM5" s="622"/>
      <c r="BN5" s="623"/>
      <c r="BO5" s="659">
        <v>100</v>
      </c>
      <c r="BP5" s="659"/>
      <c r="BQ5" s="659"/>
      <c r="BR5" s="659"/>
      <c r="BS5" s="660" t="s">
        <v>129</v>
      </c>
      <c r="BT5" s="660"/>
      <c r="BU5" s="660"/>
      <c r="BV5" s="660"/>
      <c r="BW5" s="660"/>
      <c r="BX5" s="660"/>
      <c r="BY5" s="660"/>
      <c r="BZ5" s="660"/>
      <c r="CA5" s="660"/>
      <c r="CB5" s="698"/>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c r="B6" s="618" t="s">
        <v>232</v>
      </c>
      <c r="C6" s="619"/>
      <c r="D6" s="619"/>
      <c r="E6" s="619"/>
      <c r="F6" s="619"/>
      <c r="G6" s="619"/>
      <c r="H6" s="619"/>
      <c r="I6" s="619"/>
      <c r="J6" s="619"/>
      <c r="K6" s="619"/>
      <c r="L6" s="619"/>
      <c r="M6" s="619"/>
      <c r="N6" s="619"/>
      <c r="O6" s="619"/>
      <c r="P6" s="619"/>
      <c r="Q6" s="620"/>
      <c r="R6" s="621">
        <v>299562</v>
      </c>
      <c r="S6" s="622"/>
      <c r="T6" s="622"/>
      <c r="U6" s="622"/>
      <c r="V6" s="622"/>
      <c r="W6" s="622"/>
      <c r="X6" s="622"/>
      <c r="Y6" s="623"/>
      <c r="Z6" s="659">
        <v>1</v>
      </c>
      <c r="AA6" s="659"/>
      <c r="AB6" s="659"/>
      <c r="AC6" s="659"/>
      <c r="AD6" s="660">
        <v>299562</v>
      </c>
      <c r="AE6" s="660"/>
      <c r="AF6" s="660"/>
      <c r="AG6" s="660"/>
      <c r="AH6" s="660"/>
      <c r="AI6" s="660"/>
      <c r="AJ6" s="660"/>
      <c r="AK6" s="660"/>
      <c r="AL6" s="624">
        <v>2</v>
      </c>
      <c r="AM6" s="625"/>
      <c r="AN6" s="625"/>
      <c r="AO6" s="661"/>
      <c r="AP6" s="618" t="s">
        <v>233</v>
      </c>
      <c r="AQ6" s="619"/>
      <c r="AR6" s="619"/>
      <c r="AS6" s="619"/>
      <c r="AT6" s="619"/>
      <c r="AU6" s="619"/>
      <c r="AV6" s="619"/>
      <c r="AW6" s="619"/>
      <c r="AX6" s="619"/>
      <c r="AY6" s="619"/>
      <c r="AZ6" s="619"/>
      <c r="BA6" s="619"/>
      <c r="BB6" s="619"/>
      <c r="BC6" s="619"/>
      <c r="BD6" s="619"/>
      <c r="BE6" s="619"/>
      <c r="BF6" s="620"/>
      <c r="BG6" s="621">
        <v>5215000</v>
      </c>
      <c r="BH6" s="622"/>
      <c r="BI6" s="622"/>
      <c r="BJ6" s="622"/>
      <c r="BK6" s="622"/>
      <c r="BL6" s="622"/>
      <c r="BM6" s="622"/>
      <c r="BN6" s="623"/>
      <c r="BO6" s="659">
        <v>100</v>
      </c>
      <c r="BP6" s="659"/>
      <c r="BQ6" s="659"/>
      <c r="BR6" s="659"/>
      <c r="BS6" s="660" t="s">
        <v>129</v>
      </c>
      <c r="BT6" s="660"/>
      <c r="BU6" s="660"/>
      <c r="BV6" s="660"/>
      <c r="BW6" s="660"/>
      <c r="BX6" s="660"/>
      <c r="BY6" s="660"/>
      <c r="BZ6" s="660"/>
      <c r="CA6" s="660"/>
      <c r="CB6" s="698"/>
      <c r="CD6" s="679" t="s">
        <v>234</v>
      </c>
      <c r="CE6" s="680"/>
      <c r="CF6" s="680"/>
      <c r="CG6" s="680"/>
      <c r="CH6" s="680"/>
      <c r="CI6" s="680"/>
      <c r="CJ6" s="680"/>
      <c r="CK6" s="680"/>
      <c r="CL6" s="680"/>
      <c r="CM6" s="680"/>
      <c r="CN6" s="680"/>
      <c r="CO6" s="680"/>
      <c r="CP6" s="680"/>
      <c r="CQ6" s="681"/>
      <c r="CR6" s="621">
        <v>167191</v>
      </c>
      <c r="CS6" s="622"/>
      <c r="CT6" s="622"/>
      <c r="CU6" s="622"/>
      <c r="CV6" s="622"/>
      <c r="CW6" s="622"/>
      <c r="CX6" s="622"/>
      <c r="CY6" s="623"/>
      <c r="CZ6" s="703">
        <v>0.6</v>
      </c>
      <c r="DA6" s="685"/>
      <c r="DB6" s="685"/>
      <c r="DC6" s="705"/>
      <c r="DD6" s="627" t="s">
        <v>129</v>
      </c>
      <c r="DE6" s="622"/>
      <c r="DF6" s="622"/>
      <c r="DG6" s="622"/>
      <c r="DH6" s="622"/>
      <c r="DI6" s="622"/>
      <c r="DJ6" s="622"/>
      <c r="DK6" s="622"/>
      <c r="DL6" s="622"/>
      <c r="DM6" s="622"/>
      <c r="DN6" s="622"/>
      <c r="DO6" s="622"/>
      <c r="DP6" s="623"/>
      <c r="DQ6" s="627">
        <v>167191</v>
      </c>
      <c r="DR6" s="622"/>
      <c r="DS6" s="622"/>
      <c r="DT6" s="622"/>
      <c r="DU6" s="622"/>
      <c r="DV6" s="622"/>
      <c r="DW6" s="622"/>
      <c r="DX6" s="622"/>
      <c r="DY6" s="622"/>
      <c r="DZ6" s="622"/>
      <c r="EA6" s="622"/>
      <c r="EB6" s="622"/>
      <c r="EC6" s="658"/>
    </row>
    <row r="7" spans="2:143" ht="11.25" customHeight="1">
      <c r="B7" s="618" t="s">
        <v>235</v>
      </c>
      <c r="C7" s="619"/>
      <c r="D7" s="619"/>
      <c r="E7" s="619"/>
      <c r="F7" s="619"/>
      <c r="G7" s="619"/>
      <c r="H7" s="619"/>
      <c r="I7" s="619"/>
      <c r="J7" s="619"/>
      <c r="K7" s="619"/>
      <c r="L7" s="619"/>
      <c r="M7" s="619"/>
      <c r="N7" s="619"/>
      <c r="O7" s="619"/>
      <c r="P7" s="619"/>
      <c r="Q7" s="620"/>
      <c r="R7" s="621">
        <v>1261</v>
      </c>
      <c r="S7" s="622"/>
      <c r="T7" s="622"/>
      <c r="U7" s="622"/>
      <c r="V7" s="622"/>
      <c r="W7" s="622"/>
      <c r="X7" s="622"/>
      <c r="Y7" s="623"/>
      <c r="Z7" s="659">
        <v>0</v>
      </c>
      <c r="AA7" s="659"/>
      <c r="AB7" s="659"/>
      <c r="AC7" s="659"/>
      <c r="AD7" s="660">
        <v>1261</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1889070</v>
      </c>
      <c r="BH7" s="622"/>
      <c r="BI7" s="622"/>
      <c r="BJ7" s="622"/>
      <c r="BK7" s="622"/>
      <c r="BL7" s="622"/>
      <c r="BM7" s="622"/>
      <c r="BN7" s="623"/>
      <c r="BO7" s="659">
        <v>36.200000000000003</v>
      </c>
      <c r="BP7" s="659"/>
      <c r="BQ7" s="659"/>
      <c r="BR7" s="659"/>
      <c r="BS7" s="660" t="s">
        <v>129</v>
      </c>
      <c r="BT7" s="660"/>
      <c r="BU7" s="660"/>
      <c r="BV7" s="660"/>
      <c r="BW7" s="660"/>
      <c r="BX7" s="660"/>
      <c r="BY7" s="660"/>
      <c r="BZ7" s="660"/>
      <c r="CA7" s="660"/>
      <c r="CB7" s="698"/>
      <c r="CD7" s="618" t="s">
        <v>237</v>
      </c>
      <c r="CE7" s="619"/>
      <c r="CF7" s="619"/>
      <c r="CG7" s="619"/>
      <c r="CH7" s="619"/>
      <c r="CI7" s="619"/>
      <c r="CJ7" s="619"/>
      <c r="CK7" s="619"/>
      <c r="CL7" s="619"/>
      <c r="CM7" s="619"/>
      <c r="CN7" s="619"/>
      <c r="CO7" s="619"/>
      <c r="CP7" s="619"/>
      <c r="CQ7" s="620"/>
      <c r="CR7" s="621">
        <v>3221220</v>
      </c>
      <c r="CS7" s="622"/>
      <c r="CT7" s="622"/>
      <c r="CU7" s="622"/>
      <c r="CV7" s="622"/>
      <c r="CW7" s="622"/>
      <c r="CX7" s="622"/>
      <c r="CY7" s="623"/>
      <c r="CZ7" s="659">
        <v>10.9</v>
      </c>
      <c r="DA7" s="659"/>
      <c r="DB7" s="659"/>
      <c r="DC7" s="659"/>
      <c r="DD7" s="627">
        <v>241811</v>
      </c>
      <c r="DE7" s="622"/>
      <c r="DF7" s="622"/>
      <c r="DG7" s="622"/>
      <c r="DH7" s="622"/>
      <c r="DI7" s="622"/>
      <c r="DJ7" s="622"/>
      <c r="DK7" s="622"/>
      <c r="DL7" s="622"/>
      <c r="DM7" s="622"/>
      <c r="DN7" s="622"/>
      <c r="DO7" s="622"/>
      <c r="DP7" s="623"/>
      <c r="DQ7" s="627">
        <v>2479270</v>
      </c>
      <c r="DR7" s="622"/>
      <c r="DS7" s="622"/>
      <c r="DT7" s="622"/>
      <c r="DU7" s="622"/>
      <c r="DV7" s="622"/>
      <c r="DW7" s="622"/>
      <c r="DX7" s="622"/>
      <c r="DY7" s="622"/>
      <c r="DZ7" s="622"/>
      <c r="EA7" s="622"/>
      <c r="EB7" s="622"/>
      <c r="EC7" s="658"/>
    </row>
    <row r="8" spans="2:143" ht="11.25" customHeight="1">
      <c r="B8" s="618" t="s">
        <v>238</v>
      </c>
      <c r="C8" s="619"/>
      <c r="D8" s="619"/>
      <c r="E8" s="619"/>
      <c r="F8" s="619"/>
      <c r="G8" s="619"/>
      <c r="H8" s="619"/>
      <c r="I8" s="619"/>
      <c r="J8" s="619"/>
      <c r="K8" s="619"/>
      <c r="L8" s="619"/>
      <c r="M8" s="619"/>
      <c r="N8" s="619"/>
      <c r="O8" s="619"/>
      <c r="P8" s="619"/>
      <c r="Q8" s="620"/>
      <c r="R8" s="621">
        <v>12086</v>
      </c>
      <c r="S8" s="622"/>
      <c r="T8" s="622"/>
      <c r="U8" s="622"/>
      <c r="V8" s="622"/>
      <c r="W8" s="622"/>
      <c r="X8" s="622"/>
      <c r="Y8" s="623"/>
      <c r="Z8" s="659">
        <v>0</v>
      </c>
      <c r="AA8" s="659"/>
      <c r="AB8" s="659"/>
      <c r="AC8" s="659"/>
      <c r="AD8" s="660">
        <v>12086</v>
      </c>
      <c r="AE8" s="660"/>
      <c r="AF8" s="660"/>
      <c r="AG8" s="660"/>
      <c r="AH8" s="660"/>
      <c r="AI8" s="660"/>
      <c r="AJ8" s="660"/>
      <c r="AK8" s="660"/>
      <c r="AL8" s="624">
        <v>0.1</v>
      </c>
      <c r="AM8" s="625"/>
      <c r="AN8" s="625"/>
      <c r="AO8" s="661"/>
      <c r="AP8" s="618" t="s">
        <v>239</v>
      </c>
      <c r="AQ8" s="619"/>
      <c r="AR8" s="619"/>
      <c r="AS8" s="619"/>
      <c r="AT8" s="619"/>
      <c r="AU8" s="619"/>
      <c r="AV8" s="619"/>
      <c r="AW8" s="619"/>
      <c r="AX8" s="619"/>
      <c r="AY8" s="619"/>
      <c r="AZ8" s="619"/>
      <c r="BA8" s="619"/>
      <c r="BB8" s="619"/>
      <c r="BC8" s="619"/>
      <c r="BD8" s="619"/>
      <c r="BE8" s="619"/>
      <c r="BF8" s="620"/>
      <c r="BG8" s="621">
        <v>76644</v>
      </c>
      <c r="BH8" s="622"/>
      <c r="BI8" s="622"/>
      <c r="BJ8" s="622"/>
      <c r="BK8" s="622"/>
      <c r="BL8" s="622"/>
      <c r="BM8" s="622"/>
      <c r="BN8" s="623"/>
      <c r="BO8" s="659">
        <v>1.5</v>
      </c>
      <c r="BP8" s="659"/>
      <c r="BQ8" s="659"/>
      <c r="BR8" s="659"/>
      <c r="BS8" s="660" t="s">
        <v>129</v>
      </c>
      <c r="BT8" s="660"/>
      <c r="BU8" s="660"/>
      <c r="BV8" s="660"/>
      <c r="BW8" s="660"/>
      <c r="BX8" s="660"/>
      <c r="BY8" s="660"/>
      <c r="BZ8" s="660"/>
      <c r="CA8" s="660"/>
      <c r="CB8" s="698"/>
      <c r="CD8" s="618" t="s">
        <v>240</v>
      </c>
      <c r="CE8" s="619"/>
      <c r="CF8" s="619"/>
      <c r="CG8" s="619"/>
      <c r="CH8" s="619"/>
      <c r="CI8" s="619"/>
      <c r="CJ8" s="619"/>
      <c r="CK8" s="619"/>
      <c r="CL8" s="619"/>
      <c r="CM8" s="619"/>
      <c r="CN8" s="619"/>
      <c r="CO8" s="619"/>
      <c r="CP8" s="619"/>
      <c r="CQ8" s="620"/>
      <c r="CR8" s="621">
        <v>10410232</v>
      </c>
      <c r="CS8" s="622"/>
      <c r="CT8" s="622"/>
      <c r="CU8" s="622"/>
      <c r="CV8" s="622"/>
      <c r="CW8" s="622"/>
      <c r="CX8" s="622"/>
      <c r="CY8" s="623"/>
      <c r="CZ8" s="659">
        <v>35.299999999999997</v>
      </c>
      <c r="DA8" s="659"/>
      <c r="DB8" s="659"/>
      <c r="DC8" s="659"/>
      <c r="DD8" s="627">
        <v>20949</v>
      </c>
      <c r="DE8" s="622"/>
      <c r="DF8" s="622"/>
      <c r="DG8" s="622"/>
      <c r="DH8" s="622"/>
      <c r="DI8" s="622"/>
      <c r="DJ8" s="622"/>
      <c r="DK8" s="622"/>
      <c r="DL8" s="622"/>
      <c r="DM8" s="622"/>
      <c r="DN8" s="622"/>
      <c r="DO8" s="622"/>
      <c r="DP8" s="623"/>
      <c r="DQ8" s="627">
        <v>4707628</v>
      </c>
      <c r="DR8" s="622"/>
      <c r="DS8" s="622"/>
      <c r="DT8" s="622"/>
      <c r="DU8" s="622"/>
      <c r="DV8" s="622"/>
      <c r="DW8" s="622"/>
      <c r="DX8" s="622"/>
      <c r="DY8" s="622"/>
      <c r="DZ8" s="622"/>
      <c r="EA8" s="622"/>
      <c r="EB8" s="622"/>
      <c r="EC8" s="658"/>
    </row>
    <row r="9" spans="2:143" ht="11.25" customHeight="1">
      <c r="B9" s="618" t="s">
        <v>241</v>
      </c>
      <c r="C9" s="619"/>
      <c r="D9" s="619"/>
      <c r="E9" s="619"/>
      <c r="F9" s="619"/>
      <c r="G9" s="619"/>
      <c r="H9" s="619"/>
      <c r="I9" s="619"/>
      <c r="J9" s="619"/>
      <c r="K9" s="619"/>
      <c r="L9" s="619"/>
      <c r="M9" s="619"/>
      <c r="N9" s="619"/>
      <c r="O9" s="619"/>
      <c r="P9" s="619"/>
      <c r="Q9" s="620"/>
      <c r="R9" s="621">
        <v>13682</v>
      </c>
      <c r="S9" s="622"/>
      <c r="T9" s="622"/>
      <c r="U9" s="622"/>
      <c r="V9" s="622"/>
      <c r="W9" s="622"/>
      <c r="X9" s="622"/>
      <c r="Y9" s="623"/>
      <c r="Z9" s="659">
        <v>0</v>
      </c>
      <c r="AA9" s="659"/>
      <c r="AB9" s="659"/>
      <c r="AC9" s="659"/>
      <c r="AD9" s="660">
        <v>13682</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1596800</v>
      </c>
      <c r="BH9" s="622"/>
      <c r="BI9" s="622"/>
      <c r="BJ9" s="622"/>
      <c r="BK9" s="622"/>
      <c r="BL9" s="622"/>
      <c r="BM9" s="622"/>
      <c r="BN9" s="623"/>
      <c r="BO9" s="659">
        <v>30.6</v>
      </c>
      <c r="BP9" s="659"/>
      <c r="BQ9" s="659"/>
      <c r="BR9" s="659"/>
      <c r="BS9" s="660" t="s">
        <v>129</v>
      </c>
      <c r="BT9" s="660"/>
      <c r="BU9" s="660"/>
      <c r="BV9" s="660"/>
      <c r="BW9" s="660"/>
      <c r="BX9" s="660"/>
      <c r="BY9" s="660"/>
      <c r="BZ9" s="660"/>
      <c r="CA9" s="660"/>
      <c r="CB9" s="698"/>
      <c r="CD9" s="618" t="s">
        <v>243</v>
      </c>
      <c r="CE9" s="619"/>
      <c r="CF9" s="619"/>
      <c r="CG9" s="619"/>
      <c r="CH9" s="619"/>
      <c r="CI9" s="619"/>
      <c r="CJ9" s="619"/>
      <c r="CK9" s="619"/>
      <c r="CL9" s="619"/>
      <c r="CM9" s="619"/>
      <c r="CN9" s="619"/>
      <c r="CO9" s="619"/>
      <c r="CP9" s="619"/>
      <c r="CQ9" s="620"/>
      <c r="CR9" s="621">
        <v>2702972</v>
      </c>
      <c r="CS9" s="622"/>
      <c r="CT9" s="622"/>
      <c r="CU9" s="622"/>
      <c r="CV9" s="622"/>
      <c r="CW9" s="622"/>
      <c r="CX9" s="622"/>
      <c r="CY9" s="623"/>
      <c r="CZ9" s="659">
        <v>9.1999999999999993</v>
      </c>
      <c r="DA9" s="659"/>
      <c r="DB9" s="659"/>
      <c r="DC9" s="659"/>
      <c r="DD9" s="627">
        <v>166507</v>
      </c>
      <c r="DE9" s="622"/>
      <c r="DF9" s="622"/>
      <c r="DG9" s="622"/>
      <c r="DH9" s="622"/>
      <c r="DI9" s="622"/>
      <c r="DJ9" s="622"/>
      <c r="DK9" s="622"/>
      <c r="DL9" s="622"/>
      <c r="DM9" s="622"/>
      <c r="DN9" s="622"/>
      <c r="DO9" s="622"/>
      <c r="DP9" s="623"/>
      <c r="DQ9" s="627">
        <v>1463758</v>
      </c>
      <c r="DR9" s="622"/>
      <c r="DS9" s="622"/>
      <c r="DT9" s="622"/>
      <c r="DU9" s="622"/>
      <c r="DV9" s="622"/>
      <c r="DW9" s="622"/>
      <c r="DX9" s="622"/>
      <c r="DY9" s="622"/>
      <c r="DZ9" s="622"/>
      <c r="EA9" s="622"/>
      <c r="EB9" s="622"/>
      <c r="EC9" s="658"/>
    </row>
    <row r="10" spans="2:143" ht="11.25" customHeight="1">
      <c r="B10" s="618" t="s">
        <v>244</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129</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96496</v>
      </c>
      <c r="BH10" s="622"/>
      <c r="BI10" s="622"/>
      <c r="BJ10" s="622"/>
      <c r="BK10" s="622"/>
      <c r="BL10" s="622"/>
      <c r="BM10" s="622"/>
      <c r="BN10" s="623"/>
      <c r="BO10" s="659">
        <v>1.8</v>
      </c>
      <c r="BP10" s="659"/>
      <c r="BQ10" s="659"/>
      <c r="BR10" s="659"/>
      <c r="BS10" s="660" t="s">
        <v>129</v>
      </c>
      <c r="BT10" s="660"/>
      <c r="BU10" s="660"/>
      <c r="BV10" s="660"/>
      <c r="BW10" s="660"/>
      <c r="BX10" s="660"/>
      <c r="BY10" s="660"/>
      <c r="BZ10" s="660"/>
      <c r="CA10" s="660"/>
      <c r="CB10" s="698"/>
      <c r="CD10" s="618" t="s">
        <v>246</v>
      </c>
      <c r="CE10" s="619"/>
      <c r="CF10" s="619"/>
      <c r="CG10" s="619"/>
      <c r="CH10" s="619"/>
      <c r="CI10" s="619"/>
      <c r="CJ10" s="619"/>
      <c r="CK10" s="619"/>
      <c r="CL10" s="619"/>
      <c r="CM10" s="619"/>
      <c r="CN10" s="619"/>
      <c r="CO10" s="619"/>
      <c r="CP10" s="619"/>
      <c r="CQ10" s="620"/>
      <c r="CR10" s="621">
        <v>12850</v>
      </c>
      <c r="CS10" s="622"/>
      <c r="CT10" s="622"/>
      <c r="CU10" s="622"/>
      <c r="CV10" s="622"/>
      <c r="CW10" s="622"/>
      <c r="CX10" s="622"/>
      <c r="CY10" s="623"/>
      <c r="CZ10" s="659">
        <v>0</v>
      </c>
      <c r="DA10" s="659"/>
      <c r="DB10" s="659"/>
      <c r="DC10" s="659"/>
      <c r="DD10" s="627" t="s">
        <v>129</v>
      </c>
      <c r="DE10" s="622"/>
      <c r="DF10" s="622"/>
      <c r="DG10" s="622"/>
      <c r="DH10" s="622"/>
      <c r="DI10" s="622"/>
      <c r="DJ10" s="622"/>
      <c r="DK10" s="622"/>
      <c r="DL10" s="622"/>
      <c r="DM10" s="622"/>
      <c r="DN10" s="622"/>
      <c r="DO10" s="622"/>
      <c r="DP10" s="623"/>
      <c r="DQ10" s="627">
        <v>12850</v>
      </c>
      <c r="DR10" s="622"/>
      <c r="DS10" s="622"/>
      <c r="DT10" s="622"/>
      <c r="DU10" s="622"/>
      <c r="DV10" s="622"/>
      <c r="DW10" s="622"/>
      <c r="DX10" s="622"/>
      <c r="DY10" s="622"/>
      <c r="DZ10" s="622"/>
      <c r="EA10" s="622"/>
      <c r="EB10" s="622"/>
      <c r="EC10" s="658"/>
    </row>
    <row r="11" spans="2:143" ht="11.25" customHeight="1">
      <c r="B11" s="618" t="s">
        <v>247</v>
      </c>
      <c r="C11" s="619"/>
      <c r="D11" s="619"/>
      <c r="E11" s="619"/>
      <c r="F11" s="619"/>
      <c r="G11" s="619"/>
      <c r="H11" s="619"/>
      <c r="I11" s="619"/>
      <c r="J11" s="619"/>
      <c r="K11" s="619"/>
      <c r="L11" s="619"/>
      <c r="M11" s="619"/>
      <c r="N11" s="619"/>
      <c r="O11" s="619"/>
      <c r="P11" s="619"/>
      <c r="Q11" s="620"/>
      <c r="R11" s="621">
        <v>1138414</v>
      </c>
      <c r="S11" s="622"/>
      <c r="T11" s="622"/>
      <c r="U11" s="622"/>
      <c r="V11" s="622"/>
      <c r="W11" s="622"/>
      <c r="X11" s="622"/>
      <c r="Y11" s="623"/>
      <c r="Z11" s="624">
        <v>3.7</v>
      </c>
      <c r="AA11" s="625"/>
      <c r="AB11" s="625"/>
      <c r="AC11" s="626"/>
      <c r="AD11" s="627">
        <v>1138414</v>
      </c>
      <c r="AE11" s="622"/>
      <c r="AF11" s="622"/>
      <c r="AG11" s="622"/>
      <c r="AH11" s="622"/>
      <c r="AI11" s="622"/>
      <c r="AJ11" s="622"/>
      <c r="AK11" s="623"/>
      <c r="AL11" s="624">
        <v>7.7</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119130</v>
      </c>
      <c r="BH11" s="622"/>
      <c r="BI11" s="622"/>
      <c r="BJ11" s="622"/>
      <c r="BK11" s="622"/>
      <c r="BL11" s="622"/>
      <c r="BM11" s="622"/>
      <c r="BN11" s="623"/>
      <c r="BO11" s="659">
        <v>2.2999999999999998</v>
      </c>
      <c r="BP11" s="659"/>
      <c r="BQ11" s="659"/>
      <c r="BR11" s="659"/>
      <c r="BS11" s="660" t="s">
        <v>129</v>
      </c>
      <c r="BT11" s="660"/>
      <c r="BU11" s="660"/>
      <c r="BV11" s="660"/>
      <c r="BW11" s="660"/>
      <c r="BX11" s="660"/>
      <c r="BY11" s="660"/>
      <c r="BZ11" s="660"/>
      <c r="CA11" s="660"/>
      <c r="CB11" s="698"/>
      <c r="CD11" s="618" t="s">
        <v>249</v>
      </c>
      <c r="CE11" s="619"/>
      <c r="CF11" s="619"/>
      <c r="CG11" s="619"/>
      <c r="CH11" s="619"/>
      <c r="CI11" s="619"/>
      <c r="CJ11" s="619"/>
      <c r="CK11" s="619"/>
      <c r="CL11" s="619"/>
      <c r="CM11" s="619"/>
      <c r="CN11" s="619"/>
      <c r="CO11" s="619"/>
      <c r="CP11" s="619"/>
      <c r="CQ11" s="620"/>
      <c r="CR11" s="621">
        <v>1532786</v>
      </c>
      <c r="CS11" s="622"/>
      <c r="CT11" s="622"/>
      <c r="CU11" s="622"/>
      <c r="CV11" s="622"/>
      <c r="CW11" s="622"/>
      <c r="CX11" s="622"/>
      <c r="CY11" s="623"/>
      <c r="CZ11" s="659">
        <v>5.2</v>
      </c>
      <c r="DA11" s="659"/>
      <c r="DB11" s="659"/>
      <c r="DC11" s="659"/>
      <c r="DD11" s="627">
        <v>559460</v>
      </c>
      <c r="DE11" s="622"/>
      <c r="DF11" s="622"/>
      <c r="DG11" s="622"/>
      <c r="DH11" s="622"/>
      <c r="DI11" s="622"/>
      <c r="DJ11" s="622"/>
      <c r="DK11" s="622"/>
      <c r="DL11" s="622"/>
      <c r="DM11" s="622"/>
      <c r="DN11" s="622"/>
      <c r="DO11" s="622"/>
      <c r="DP11" s="623"/>
      <c r="DQ11" s="627">
        <v>798345</v>
      </c>
      <c r="DR11" s="622"/>
      <c r="DS11" s="622"/>
      <c r="DT11" s="622"/>
      <c r="DU11" s="622"/>
      <c r="DV11" s="622"/>
      <c r="DW11" s="622"/>
      <c r="DX11" s="622"/>
      <c r="DY11" s="622"/>
      <c r="DZ11" s="622"/>
      <c r="EA11" s="622"/>
      <c r="EB11" s="622"/>
      <c r="EC11" s="658"/>
    </row>
    <row r="12" spans="2:143" ht="11.25" customHeight="1">
      <c r="B12" s="618" t="s">
        <v>250</v>
      </c>
      <c r="C12" s="619"/>
      <c r="D12" s="619"/>
      <c r="E12" s="619"/>
      <c r="F12" s="619"/>
      <c r="G12" s="619"/>
      <c r="H12" s="619"/>
      <c r="I12" s="619"/>
      <c r="J12" s="619"/>
      <c r="K12" s="619"/>
      <c r="L12" s="619"/>
      <c r="M12" s="619"/>
      <c r="N12" s="619"/>
      <c r="O12" s="619"/>
      <c r="P12" s="619"/>
      <c r="Q12" s="620"/>
      <c r="R12" s="621">
        <v>38073</v>
      </c>
      <c r="S12" s="622"/>
      <c r="T12" s="622"/>
      <c r="U12" s="622"/>
      <c r="V12" s="622"/>
      <c r="W12" s="622"/>
      <c r="X12" s="622"/>
      <c r="Y12" s="623"/>
      <c r="Z12" s="659">
        <v>0.1</v>
      </c>
      <c r="AA12" s="659"/>
      <c r="AB12" s="659"/>
      <c r="AC12" s="659"/>
      <c r="AD12" s="660">
        <v>38073</v>
      </c>
      <c r="AE12" s="660"/>
      <c r="AF12" s="660"/>
      <c r="AG12" s="660"/>
      <c r="AH12" s="660"/>
      <c r="AI12" s="660"/>
      <c r="AJ12" s="660"/>
      <c r="AK12" s="660"/>
      <c r="AL12" s="624">
        <v>0.3</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2848625</v>
      </c>
      <c r="BH12" s="622"/>
      <c r="BI12" s="622"/>
      <c r="BJ12" s="622"/>
      <c r="BK12" s="622"/>
      <c r="BL12" s="622"/>
      <c r="BM12" s="622"/>
      <c r="BN12" s="623"/>
      <c r="BO12" s="659">
        <v>54.6</v>
      </c>
      <c r="BP12" s="659"/>
      <c r="BQ12" s="659"/>
      <c r="BR12" s="659"/>
      <c r="BS12" s="660" t="s">
        <v>129</v>
      </c>
      <c r="BT12" s="660"/>
      <c r="BU12" s="660"/>
      <c r="BV12" s="660"/>
      <c r="BW12" s="660"/>
      <c r="BX12" s="660"/>
      <c r="BY12" s="660"/>
      <c r="BZ12" s="660"/>
      <c r="CA12" s="660"/>
      <c r="CB12" s="698"/>
      <c r="CD12" s="618" t="s">
        <v>252</v>
      </c>
      <c r="CE12" s="619"/>
      <c r="CF12" s="619"/>
      <c r="CG12" s="619"/>
      <c r="CH12" s="619"/>
      <c r="CI12" s="619"/>
      <c r="CJ12" s="619"/>
      <c r="CK12" s="619"/>
      <c r="CL12" s="619"/>
      <c r="CM12" s="619"/>
      <c r="CN12" s="619"/>
      <c r="CO12" s="619"/>
      <c r="CP12" s="619"/>
      <c r="CQ12" s="620"/>
      <c r="CR12" s="621">
        <v>2085902</v>
      </c>
      <c r="CS12" s="622"/>
      <c r="CT12" s="622"/>
      <c r="CU12" s="622"/>
      <c r="CV12" s="622"/>
      <c r="CW12" s="622"/>
      <c r="CX12" s="622"/>
      <c r="CY12" s="623"/>
      <c r="CZ12" s="659">
        <v>7.1</v>
      </c>
      <c r="DA12" s="659"/>
      <c r="DB12" s="659"/>
      <c r="DC12" s="659"/>
      <c r="DD12" s="627">
        <v>2260</v>
      </c>
      <c r="DE12" s="622"/>
      <c r="DF12" s="622"/>
      <c r="DG12" s="622"/>
      <c r="DH12" s="622"/>
      <c r="DI12" s="622"/>
      <c r="DJ12" s="622"/>
      <c r="DK12" s="622"/>
      <c r="DL12" s="622"/>
      <c r="DM12" s="622"/>
      <c r="DN12" s="622"/>
      <c r="DO12" s="622"/>
      <c r="DP12" s="623"/>
      <c r="DQ12" s="627">
        <v>1268047</v>
      </c>
      <c r="DR12" s="622"/>
      <c r="DS12" s="622"/>
      <c r="DT12" s="622"/>
      <c r="DU12" s="622"/>
      <c r="DV12" s="622"/>
      <c r="DW12" s="622"/>
      <c r="DX12" s="622"/>
      <c r="DY12" s="622"/>
      <c r="DZ12" s="622"/>
      <c r="EA12" s="622"/>
      <c r="EB12" s="622"/>
      <c r="EC12" s="658"/>
    </row>
    <row r="13" spans="2:143" ht="11.25" customHeight="1">
      <c r="B13" s="618" t="s">
        <v>253</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2819046</v>
      </c>
      <c r="BH13" s="622"/>
      <c r="BI13" s="622"/>
      <c r="BJ13" s="622"/>
      <c r="BK13" s="622"/>
      <c r="BL13" s="622"/>
      <c r="BM13" s="622"/>
      <c r="BN13" s="623"/>
      <c r="BO13" s="659">
        <v>54</v>
      </c>
      <c r="BP13" s="659"/>
      <c r="BQ13" s="659"/>
      <c r="BR13" s="659"/>
      <c r="BS13" s="660" t="s">
        <v>129</v>
      </c>
      <c r="BT13" s="660"/>
      <c r="BU13" s="660"/>
      <c r="BV13" s="660"/>
      <c r="BW13" s="660"/>
      <c r="BX13" s="660"/>
      <c r="BY13" s="660"/>
      <c r="BZ13" s="660"/>
      <c r="CA13" s="660"/>
      <c r="CB13" s="698"/>
      <c r="CD13" s="618" t="s">
        <v>255</v>
      </c>
      <c r="CE13" s="619"/>
      <c r="CF13" s="619"/>
      <c r="CG13" s="619"/>
      <c r="CH13" s="619"/>
      <c r="CI13" s="619"/>
      <c r="CJ13" s="619"/>
      <c r="CK13" s="619"/>
      <c r="CL13" s="619"/>
      <c r="CM13" s="619"/>
      <c r="CN13" s="619"/>
      <c r="CO13" s="619"/>
      <c r="CP13" s="619"/>
      <c r="CQ13" s="620"/>
      <c r="CR13" s="621">
        <v>2802465</v>
      </c>
      <c r="CS13" s="622"/>
      <c r="CT13" s="622"/>
      <c r="CU13" s="622"/>
      <c r="CV13" s="622"/>
      <c r="CW13" s="622"/>
      <c r="CX13" s="622"/>
      <c r="CY13" s="623"/>
      <c r="CZ13" s="659">
        <v>9.5</v>
      </c>
      <c r="DA13" s="659"/>
      <c r="DB13" s="659"/>
      <c r="DC13" s="659"/>
      <c r="DD13" s="627">
        <v>2102185</v>
      </c>
      <c r="DE13" s="622"/>
      <c r="DF13" s="622"/>
      <c r="DG13" s="622"/>
      <c r="DH13" s="622"/>
      <c r="DI13" s="622"/>
      <c r="DJ13" s="622"/>
      <c r="DK13" s="622"/>
      <c r="DL13" s="622"/>
      <c r="DM13" s="622"/>
      <c r="DN13" s="622"/>
      <c r="DO13" s="622"/>
      <c r="DP13" s="623"/>
      <c r="DQ13" s="627">
        <v>838675</v>
      </c>
      <c r="DR13" s="622"/>
      <c r="DS13" s="622"/>
      <c r="DT13" s="622"/>
      <c r="DU13" s="622"/>
      <c r="DV13" s="622"/>
      <c r="DW13" s="622"/>
      <c r="DX13" s="622"/>
      <c r="DY13" s="622"/>
      <c r="DZ13" s="622"/>
      <c r="EA13" s="622"/>
      <c r="EB13" s="622"/>
      <c r="EC13" s="658"/>
    </row>
    <row r="14" spans="2:143" ht="11.25" customHeight="1">
      <c r="B14" s="618" t="s">
        <v>256</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59" t="s">
        <v>129</v>
      </c>
      <c r="AA14" s="659"/>
      <c r="AB14" s="659"/>
      <c r="AC14" s="659"/>
      <c r="AD14" s="660" t="s">
        <v>129</v>
      </c>
      <c r="AE14" s="660"/>
      <c r="AF14" s="660"/>
      <c r="AG14" s="660"/>
      <c r="AH14" s="660"/>
      <c r="AI14" s="660"/>
      <c r="AJ14" s="660"/>
      <c r="AK14" s="660"/>
      <c r="AL14" s="624" t="s">
        <v>129</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206326</v>
      </c>
      <c r="BH14" s="622"/>
      <c r="BI14" s="622"/>
      <c r="BJ14" s="622"/>
      <c r="BK14" s="622"/>
      <c r="BL14" s="622"/>
      <c r="BM14" s="622"/>
      <c r="BN14" s="623"/>
      <c r="BO14" s="659">
        <v>4</v>
      </c>
      <c r="BP14" s="659"/>
      <c r="BQ14" s="659"/>
      <c r="BR14" s="659"/>
      <c r="BS14" s="660" t="s">
        <v>129</v>
      </c>
      <c r="BT14" s="660"/>
      <c r="BU14" s="660"/>
      <c r="BV14" s="660"/>
      <c r="BW14" s="660"/>
      <c r="BX14" s="660"/>
      <c r="BY14" s="660"/>
      <c r="BZ14" s="660"/>
      <c r="CA14" s="660"/>
      <c r="CB14" s="698"/>
      <c r="CD14" s="618" t="s">
        <v>258</v>
      </c>
      <c r="CE14" s="619"/>
      <c r="CF14" s="619"/>
      <c r="CG14" s="619"/>
      <c r="CH14" s="619"/>
      <c r="CI14" s="619"/>
      <c r="CJ14" s="619"/>
      <c r="CK14" s="619"/>
      <c r="CL14" s="619"/>
      <c r="CM14" s="619"/>
      <c r="CN14" s="619"/>
      <c r="CO14" s="619"/>
      <c r="CP14" s="619"/>
      <c r="CQ14" s="620"/>
      <c r="CR14" s="621">
        <v>858343</v>
      </c>
      <c r="CS14" s="622"/>
      <c r="CT14" s="622"/>
      <c r="CU14" s="622"/>
      <c r="CV14" s="622"/>
      <c r="CW14" s="622"/>
      <c r="CX14" s="622"/>
      <c r="CY14" s="623"/>
      <c r="CZ14" s="659">
        <v>2.9</v>
      </c>
      <c r="DA14" s="659"/>
      <c r="DB14" s="659"/>
      <c r="DC14" s="659"/>
      <c r="DD14" s="627">
        <v>102073</v>
      </c>
      <c r="DE14" s="622"/>
      <c r="DF14" s="622"/>
      <c r="DG14" s="622"/>
      <c r="DH14" s="622"/>
      <c r="DI14" s="622"/>
      <c r="DJ14" s="622"/>
      <c r="DK14" s="622"/>
      <c r="DL14" s="622"/>
      <c r="DM14" s="622"/>
      <c r="DN14" s="622"/>
      <c r="DO14" s="622"/>
      <c r="DP14" s="623"/>
      <c r="DQ14" s="627">
        <v>766015</v>
      </c>
      <c r="DR14" s="622"/>
      <c r="DS14" s="622"/>
      <c r="DT14" s="622"/>
      <c r="DU14" s="622"/>
      <c r="DV14" s="622"/>
      <c r="DW14" s="622"/>
      <c r="DX14" s="622"/>
      <c r="DY14" s="622"/>
      <c r="DZ14" s="622"/>
      <c r="EA14" s="622"/>
      <c r="EB14" s="622"/>
      <c r="EC14" s="658"/>
    </row>
    <row r="15" spans="2:143" ht="11.25" customHeight="1">
      <c r="B15" s="618" t="s">
        <v>259</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129</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270979</v>
      </c>
      <c r="BH15" s="622"/>
      <c r="BI15" s="622"/>
      <c r="BJ15" s="622"/>
      <c r="BK15" s="622"/>
      <c r="BL15" s="622"/>
      <c r="BM15" s="622"/>
      <c r="BN15" s="623"/>
      <c r="BO15" s="659">
        <v>5.2</v>
      </c>
      <c r="BP15" s="659"/>
      <c r="BQ15" s="659"/>
      <c r="BR15" s="659"/>
      <c r="BS15" s="660" t="s">
        <v>129</v>
      </c>
      <c r="BT15" s="660"/>
      <c r="BU15" s="660"/>
      <c r="BV15" s="660"/>
      <c r="BW15" s="660"/>
      <c r="BX15" s="660"/>
      <c r="BY15" s="660"/>
      <c r="BZ15" s="660"/>
      <c r="CA15" s="660"/>
      <c r="CB15" s="698"/>
      <c r="CD15" s="618" t="s">
        <v>261</v>
      </c>
      <c r="CE15" s="619"/>
      <c r="CF15" s="619"/>
      <c r="CG15" s="619"/>
      <c r="CH15" s="619"/>
      <c r="CI15" s="619"/>
      <c r="CJ15" s="619"/>
      <c r="CK15" s="619"/>
      <c r="CL15" s="619"/>
      <c r="CM15" s="619"/>
      <c r="CN15" s="619"/>
      <c r="CO15" s="619"/>
      <c r="CP15" s="619"/>
      <c r="CQ15" s="620"/>
      <c r="CR15" s="621">
        <v>2279442</v>
      </c>
      <c r="CS15" s="622"/>
      <c r="CT15" s="622"/>
      <c r="CU15" s="622"/>
      <c r="CV15" s="622"/>
      <c r="CW15" s="622"/>
      <c r="CX15" s="622"/>
      <c r="CY15" s="623"/>
      <c r="CZ15" s="659">
        <v>7.7</v>
      </c>
      <c r="DA15" s="659"/>
      <c r="DB15" s="659"/>
      <c r="DC15" s="659"/>
      <c r="DD15" s="627">
        <v>363747</v>
      </c>
      <c r="DE15" s="622"/>
      <c r="DF15" s="622"/>
      <c r="DG15" s="622"/>
      <c r="DH15" s="622"/>
      <c r="DI15" s="622"/>
      <c r="DJ15" s="622"/>
      <c r="DK15" s="622"/>
      <c r="DL15" s="622"/>
      <c r="DM15" s="622"/>
      <c r="DN15" s="622"/>
      <c r="DO15" s="622"/>
      <c r="DP15" s="623"/>
      <c r="DQ15" s="627">
        <v>1624935</v>
      </c>
      <c r="DR15" s="622"/>
      <c r="DS15" s="622"/>
      <c r="DT15" s="622"/>
      <c r="DU15" s="622"/>
      <c r="DV15" s="622"/>
      <c r="DW15" s="622"/>
      <c r="DX15" s="622"/>
      <c r="DY15" s="622"/>
      <c r="DZ15" s="622"/>
      <c r="EA15" s="622"/>
      <c r="EB15" s="622"/>
      <c r="EC15" s="658"/>
    </row>
    <row r="16" spans="2:143" ht="11.25" customHeight="1">
      <c r="B16" s="618" t="s">
        <v>262</v>
      </c>
      <c r="C16" s="619"/>
      <c r="D16" s="619"/>
      <c r="E16" s="619"/>
      <c r="F16" s="619"/>
      <c r="G16" s="619"/>
      <c r="H16" s="619"/>
      <c r="I16" s="619"/>
      <c r="J16" s="619"/>
      <c r="K16" s="619"/>
      <c r="L16" s="619"/>
      <c r="M16" s="619"/>
      <c r="N16" s="619"/>
      <c r="O16" s="619"/>
      <c r="P16" s="619"/>
      <c r="Q16" s="620"/>
      <c r="R16" s="621">
        <v>13324</v>
      </c>
      <c r="S16" s="622"/>
      <c r="T16" s="622"/>
      <c r="U16" s="622"/>
      <c r="V16" s="622"/>
      <c r="W16" s="622"/>
      <c r="X16" s="622"/>
      <c r="Y16" s="623"/>
      <c r="Z16" s="659">
        <v>0</v>
      </c>
      <c r="AA16" s="659"/>
      <c r="AB16" s="659"/>
      <c r="AC16" s="659"/>
      <c r="AD16" s="660">
        <v>13324</v>
      </c>
      <c r="AE16" s="660"/>
      <c r="AF16" s="660"/>
      <c r="AG16" s="660"/>
      <c r="AH16" s="660"/>
      <c r="AI16" s="660"/>
      <c r="AJ16" s="660"/>
      <c r="AK16" s="660"/>
      <c r="AL16" s="624">
        <v>0.1</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698"/>
      <c r="CD16" s="618" t="s">
        <v>264</v>
      </c>
      <c r="CE16" s="619"/>
      <c r="CF16" s="619"/>
      <c r="CG16" s="619"/>
      <c r="CH16" s="619"/>
      <c r="CI16" s="619"/>
      <c r="CJ16" s="619"/>
      <c r="CK16" s="619"/>
      <c r="CL16" s="619"/>
      <c r="CM16" s="619"/>
      <c r="CN16" s="619"/>
      <c r="CO16" s="619"/>
      <c r="CP16" s="619"/>
      <c r="CQ16" s="620"/>
      <c r="CR16" s="621">
        <v>195233</v>
      </c>
      <c r="CS16" s="622"/>
      <c r="CT16" s="622"/>
      <c r="CU16" s="622"/>
      <c r="CV16" s="622"/>
      <c r="CW16" s="622"/>
      <c r="CX16" s="622"/>
      <c r="CY16" s="623"/>
      <c r="CZ16" s="659">
        <v>0.7</v>
      </c>
      <c r="DA16" s="659"/>
      <c r="DB16" s="659"/>
      <c r="DC16" s="659"/>
      <c r="DD16" s="627" t="s">
        <v>129</v>
      </c>
      <c r="DE16" s="622"/>
      <c r="DF16" s="622"/>
      <c r="DG16" s="622"/>
      <c r="DH16" s="622"/>
      <c r="DI16" s="622"/>
      <c r="DJ16" s="622"/>
      <c r="DK16" s="622"/>
      <c r="DL16" s="622"/>
      <c r="DM16" s="622"/>
      <c r="DN16" s="622"/>
      <c r="DO16" s="622"/>
      <c r="DP16" s="623"/>
      <c r="DQ16" s="627">
        <v>73680</v>
      </c>
      <c r="DR16" s="622"/>
      <c r="DS16" s="622"/>
      <c r="DT16" s="622"/>
      <c r="DU16" s="622"/>
      <c r="DV16" s="622"/>
      <c r="DW16" s="622"/>
      <c r="DX16" s="622"/>
      <c r="DY16" s="622"/>
      <c r="DZ16" s="622"/>
      <c r="EA16" s="622"/>
      <c r="EB16" s="622"/>
      <c r="EC16" s="658"/>
    </row>
    <row r="17" spans="2:133" ht="11.25" customHeight="1">
      <c r="B17" s="618" t="s">
        <v>265</v>
      </c>
      <c r="C17" s="619"/>
      <c r="D17" s="619"/>
      <c r="E17" s="619"/>
      <c r="F17" s="619"/>
      <c r="G17" s="619"/>
      <c r="H17" s="619"/>
      <c r="I17" s="619"/>
      <c r="J17" s="619"/>
      <c r="K17" s="619"/>
      <c r="L17" s="619"/>
      <c r="M17" s="619"/>
      <c r="N17" s="619"/>
      <c r="O17" s="619"/>
      <c r="P17" s="619"/>
      <c r="Q17" s="620"/>
      <c r="R17" s="621">
        <v>56761</v>
      </c>
      <c r="S17" s="622"/>
      <c r="T17" s="622"/>
      <c r="U17" s="622"/>
      <c r="V17" s="622"/>
      <c r="W17" s="622"/>
      <c r="X17" s="622"/>
      <c r="Y17" s="623"/>
      <c r="Z17" s="659">
        <v>0.2</v>
      </c>
      <c r="AA17" s="659"/>
      <c r="AB17" s="659"/>
      <c r="AC17" s="659"/>
      <c r="AD17" s="660">
        <v>56761</v>
      </c>
      <c r="AE17" s="660"/>
      <c r="AF17" s="660"/>
      <c r="AG17" s="660"/>
      <c r="AH17" s="660"/>
      <c r="AI17" s="660"/>
      <c r="AJ17" s="660"/>
      <c r="AK17" s="660"/>
      <c r="AL17" s="624">
        <v>0.4</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698"/>
      <c r="CD17" s="618" t="s">
        <v>267</v>
      </c>
      <c r="CE17" s="619"/>
      <c r="CF17" s="619"/>
      <c r="CG17" s="619"/>
      <c r="CH17" s="619"/>
      <c r="CI17" s="619"/>
      <c r="CJ17" s="619"/>
      <c r="CK17" s="619"/>
      <c r="CL17" s="619"/>
      <c r="CM17" s="619"/>
      <c r="CN17" s="619"/>
      <c r="CO17" s="619"/>
      <c r="CP17" s="619"/>
      <c r="CQ17" s="620"/>
      <c r="CR17" s="621">
        <v>3232492</v>
      </c>
      <c r="CS17" s="622"/>
      <c r="CT17" s="622"/>
      <c r="CU17" s="622"/>
      <c r="CV17" s="622"/>
      <c r="CW17" s="622"/>
      <c r="CX17" s="622"/>
      <c r="CY17" s="623"/>
      <c r="CZ17" s="659">
        <v>11</v>
      </c>
      <c r="DA17" s="659"/>
      <c r="DB17" s="659"/>
      <c r="DC17" s="659"/>
      <c r="DD17" s="627" t="s">
        <v>129</v>
      </c>
      <c r="DE17" s="622"/>
      <c r="DF17" s="622"/>
      <c r="DG17" s="622"/>
      <c r="DH17" s="622"/>
      <c r="DI17" s="622"/>
      <c r="DJ17" s="622"/>
      <c r="DK17" s="622"/>
      <c r="DL17" s="622"/>
      <c r="DM17" s="622"/>
      <c r="DN17" s="622"/>
      <c r="DO17" s="622"/>
      <c r="DP17" s="623"/>
      <c r="DQ17" s="627">
        <v>3115245</v>
      </c>
      <c r="DR17" s="622"/>
      <c r="DS17" s="622"/>
      <c r="DT17" s="622"/>
      <c r="DU17" s="622"/>
      <c r="DV17" s="622"/>
      <c r="DW17" s="622"/>
      <c r="DX17" s="622"/>
      <c r="DY17" s="622"/>
      <c r="DZ17" s="622"/>
      <c r="EA17" s="622"/>
      <c r="EB17" s="622"/>
      <c r="EC17" s="658"/>
    </row>
    <row r="18" spans="2:133" ht="11.25" customHeight="1">
      <c r="B18" s="618" t="s">
        <v>268</v>
      </c>
      <c r="C18" s="619"/>
      <c r="D18" s="619"/>
      <c r="E18" s="619"/>
      <c r="F18" s="619"/>
      <c r="G18" s="619"/>
      <c r="H18" s="619"/>
      <c r="I18" s="619"/>
      <c r="J18" s="619"/>
      <c r="K18" s="619"/>
      <c r="L18" s="619"/>
      <c r="M18" s="619"/>
      <c r="N18" s="619"/>
      <c r="O18" s="619"/>
      <c r="P18" s="619"/>
      <c r="Q18" s="620"/>
      <c r="R18" s="621">
        <v>55590</v>
      </c>
      <c r="S18" s="622"/>
      <c r="T18" s="622"/>
      <c r="U18" s="622"/>
      <c r="V18" s="622"/>
      <c r="W18" s="622"/>
      <c r="X18" s="622"/>
      <c r="Y18" s="623"/>
      <c r="Z18" s="659">
        <v>0.2</v>
      </c>
      <c r="AA18" s="659"/>
      <c r="AB18" s="659"/>
      <c r="AC18" s="659"/>
      <c r="AD18" s="660">
        <v>55590</v>
      </c>
      <c r="AE18" s="660"/>
      <c r="AF18" s="660"/>
      <c r="AG18" s="660"/>
      <c r="AH18" s="660"/>
      <c r="AI18" s="660"/>
      <c r="AJ18" s="660"/>
      <c r="AK18" s="660"/>
      <c r="AL18" s="624">
        <v>0.4</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698"/>
      <c r="CD18" s="618" t="s">
        <v>270</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c r="B19" s="618" t="s">
        <v>271</v>
      </c>
      <c r="C19" s="619"/>
      <c r="D19" s="619"/>
      <c r="E19" s="619"/>
      <c r="F19" s="619"/>
      <c r="G19" s="619"/>
      <c r="H19" s="619"/>
      <c r="I19" s="619"/>
      <c r="J19" s="619"/>
      <c r="K19" s="619"/>
      <c r="L19" s="619"/>
      <c r="M19" s="619"/>
      <c r="N19" s="619"/>
      <c r="O19" s="619"/>
      <c r="P19" s="619"/>
      <c r="Q19" s="620"/>
      <c r="R19" s="621">
        <v>54394</v>
      </c>
      <c r="S19" s="622"/>
      <c r="T19" s="622"/>
      <c r="U19" s="622"/>
      <c r="V19" s="622"/>
      <c r="W19" s="622"/>
      <c r="X19" s="622"/>
      <c r="Y19" s="623"/>
      <c r="Z19" s="659">
        <v>0.2</v>
      </c>
      <c r="AA19" s="659"/>
      <c r="AB19" s="659"/>
      <c r="AC19" s="659"/>
      <c r="AD19" s="660">
        <v>54394</v>
      </c>
      <c r="AE19" s="660"/>
      <c r="AF19" s="660"/>
      <c r="AG19" s="660"/>
      <c r="AH19" s="660"/>
      <c r="AI19" s="660"/>
      <c r="AJ19" s="660"/>
      <c r="AK19" s="660"/>
      <c r="AL19" s="624">
        <v>0.4</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1442</v>
      </c>
      <c r="BH19" s="622"/>
      <c r="BI19" s="622"/>
      <c r="BJ19" s="622"/>
      <c r="BK19" s="622"/>
      <c r="BL19" s="622"/>
      <c r="BM19" s="622"/>
      <c r="BN19" s="623"/>
      <c r="BO19" s="659">
        <v>0</v>
      </c>
      <c r="BP19" s="659"/>
      <c r="BQ19" s="659"/>
      <c r="BR19" s="659"/>
      <c r="BS19" s="660" t="s">
        <v>129</v>
      </c>
      <c r="BT19" s="660"/>
      <c r="BU19" s="660"/>
      <c r="BV19" s="660"/>
      <c r="BW19" s="660"/>
      <c r="BX19" s="660"/>
      <c r="BY19" s="660"/>
      <c r="BZ19" s="660"/>
      <c r="CA19" s="660"/>
      <c r="CB19" s="698"/>
      <c r="CD19" s="618" t="s">
        <v>273</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c r="B20" s="688" t="s">
        <v>274</v>
      </c>
      <c r="C20" s="689"/>
      <c r="D20" s="689"/>
      <c r="E20" s="689"/>
      <c r="F20" s="689"/>
      <c r="G20" s="689"/>
      <c r="H20" s="689"/>
      <c r="I20" s="689"/>
      <c r="J20" s="689"/>
      <c r="K20" s="689"/>
      <c r="L20" s="689"/>
      <c r="M20" s="689"/>
      <c r="N20" s="689"/>
      <c r="O20" s="689"/>
      <c r="P20" s="689"/>
      <c r="Q20" s="690"/>
      <c r="R20" s="621">
        <v>1196</v>
      </c>
      <c r="S20" s="622"/>
      <c r="T20" s="622"/>
      <c r="U20" s="622"/>
      <c r="V20" s="622"/>
      <c r="W20" s="622"/>
      <c r="X20" s="622"/>
      <c r="Y20" s="623"/>
      <c r="Z20" s="659">
        <v>0</v>
      </c>
      <c r="AA20" s="659"/>
      <c r="AB20" s="659"/>
      <c r="AC20" s="659"/>
      <c r="AD20" s="660">
        <v>1196</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1442</v>
      </c>
      <c r="BH20" s="622"/>
      <c r="BI20" s="622"/>
      <c r="BJ20" s="622"/>
      <c r="BK20" s="622"/>
      <c r="BL20" s="622"/>
      <c r="BM20" s="622"/>
      <c r="BN20" s="623"/>
      <c r="BO20" s="659">
        <v>0</v>
      </c>
      <c r="BP20" s="659"/>
      <c r="BQ20" s="659"/>
      <c r="BR20" s="659"/>
      <c r="BS20" s="660" t="s">
        <v>129</v>
      </c>
      <c r="BT20" s="660"/>
      <c r="BU20" s="660"/>
      <c r="BV20" s="660"/>
      <c r="BW20" s="660"/>
      <c r="BX20" s="660"/>
      <c r="BY20" s="660"/>
      <c r="BZ20" s="660"/>
      <c r="CA20" s="660"/>
      <c r="CB20" s="698"/>
      <c r="CD20" s="618" t="s">
        <v>276</v>
      </c>
      <c r="CE20" s="619"/>
      <c r="CF20" s="619"/>
      <c r="CG20" s="619"/>
      <c r="CH20" s="619"/>
      <c r="CI20" s="619"/>
      <c r="CJ20" s="619"/>
      <c r="CK20" s="619"/>
      <c r="CL20" s="619"/>
      <c r="CM20" s="619"/>
      <c r="CN20" s="619"/>
      <c r="CO20" s="619"/>
      <c r="CP20" s="619"/>
      <c r="CQ20" s="620"/>
      <c r="CR20" s="621">
        <v>29501128</v>
      </c>
      <c r="CS20" s="622"/>
      <c r="CT20" s="622"/>
      <c r="CU20" s="622"/>
      <c r="CV20" s="622"/>
      <c r="CW20" s="622"/>
      <c r="CX20" s="622"/>
      <c r="CY20" s="623"/>
      <c r="CZ20" s="659">
        <v>100</v>
      </c>
      <c r="DA20" s="659"/>
      <c r="DB20" s="659"/>
      <c r="DC20" s="659"/>
      <c r="DD20" s="627">
        <v>3558992</v>
      </c>
      <c r="DE20" s="622"/>
      <c r="DF20" s="622"/>
      <c r="DG20" s="622"/>
      <c r="DH20" s="622"/>
      <c r="DI20" s="622"/>
      <c r="DJ20" s="622"/>
      <c r="DK20" s="622"/>
      <c r="DL20" s="622"/>
      <c r="DM20" s="622"/>
      <c r="DN20" s="622"/>
      <c r="DO20" s="622"/>
      <c r="DP20" s="623"/>
      <c r="DQ20" s="627">
        <v>17315639</v>
      </c>
      <c r="DR20" s="622"/>
      <c r="DS20" s="622"/>
      <c r="DT20" s="622"/>
      <c r="DU20" s="622"/>
      <c r="DV20" s="622"/>
      <c r="DW20" s="622"/>
      <c r="DX20" s="622"/>
      <c r="DY20" s="622"/>
      <c r="DZ20" s="622"/>
      <c r="EA20" s="622"/>
      <c r="EB20" s="622"/>
      <c r="EC20" s="658"/>
    </row>
    <row r="21" spans="2:133" ht="11.25" customHeight="1">
      <c r="B21" s="618" t="s">
        <v>277</v>
      </c>
      <c r="C21" s="619"/>
      <c r="D21" s="619"/>
      <c r="E21" s="619"/>
      <c r="F21" s="619"/>
      <c r="G21" s="619"/>
      <c r="H21" s="619"/>
      <c r="I21" s="619"/>
      <c r="J21" s="619"/>
      <c r="K21" s="619"/>
      <c r="L21" s="619"/>
      <c r="M21" s="619"/>
      <c r="N21" s="619"/>
      <c r="O21" s="619"/>
      <c r="P21" s="619"/>
      <c r="Q21" s="620"/>
      <c r="R21" s="621">
        <v>8839586</v>
      </c>
      <c r="S21" s="622"/>
      <c r="T21" s="622"/>
      <c r="U21" s="622"/>
      <c r="V21" s="622"/>
      <c r="W21" s="622"/>
      <c r="X21" s="622"/>
      <c r="Y21" s="623"/>
      <c r="Z21" s="659">
        <v>28.7</v>
      </c>
      <c r="AA21" s="659"/>
      <c r="AB21" s="659"/>
      <c r="AC21" s="659"/>
      <c r="AD21" s="660">
        <v>7869625</v>
      </c>
      <c r="AE21" s="660"/>
      <c r="AF21" s="660"/>
      <c r="AG21" s="660"/>
      <c r="AH21" s="660"/>
      <c r="AI21" s="660"/>
      <c r="AJ21" s="660"/>
      <c r="AK21" s="660"/>
      <c r="AL21" s="624">
        <v>53.3</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v>1442</v>
      </c>
      <c r="BH21" s="622"/>
      <c r="BI21" s="622"/>
      <c r="BJ21" s="622"/>
      <c r="BK21" s="622"/>
      <c r="BL21" s="622"/>
      <c r="BM21" s="622"/>
      <c r="BN21" s="623"/>
      <c r="BO21" s="659">
        <v>0</v>
      </c>
      <c r="BP21" s="659"/>
      <c r="BQ21" s="659"/>
      <c r="BR21" s="659"/>
      <c r="BS21" s="660" t="s">
        <v>129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279</v>
      </c>
      <c r="C22" s="619"/>
      <c r="D22" s="619"/>
      <c r="E22" s="619"/>
      <c r="F22" s="619"/>
      <c r="G22" s="619"/>
      <c r="H22" s="619"/>
      <c r="I22" s="619"/>
      <c r="J22" s="619"/>
      <c r="K22" s="619"/>
      <c r="L22" s="619"/>
      <c r="M22" s="619"/>
      <c r="N22" s="619"/>
      <c r="O22" s="619"/>
      <c r="P22" s="619"/>
      <c r="Q22" s="620"/>
      <c r="R22" s="621">
        <v>7869625</v>
      </c>
      <c r="S22" s="622"/>
      <c r="T22" s="622"/>
      <c r="U22" s="622"/>
      <c r="V22" s="622"/>
      <c r="W22" s="622"/>
      <c r="X22" s="622"/>
      <c r="Y22" s="623"/>
      <c r="Z22" s="659">
        <v>25.6</v>
      </c>
      <c r="AA22" s="659"/>
      <c r="AB22" s="659"/>
      <c r="AC22" s="659"/>
      <c r="AD22" s="660">
        <v>7869625</v>
      </c>
      <c r="AE22" s="660"/>
      <c r="AF22" s="660"/>
      <c r="AG22" s="660"/>
      <c r="AH22" s="660"/>
      <c r="AI22" s="660"/>
      <c r="AJ22" s="660"/>
      <c r="AK22" s="660"/>
      <c r="AL22" s="624">
        <v>53.3</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698"/>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282</v>
      </c>
      <c r="C23" s="619"/>
      <c r="D23" s="619"/>
      <c r="E23" s="619"/>
      <c r="F23" s="619"/>
      <c r="G23" s="619"/>
      <c r="H23" s="619"/>
      <c r="I23" s="619"/>
      <c r="J23" s="619"/>
      <c r="K23" s="619"/>
      <c r="L23" s="619"/>
      <c r="M23" s="619"/>
      <c r="N23" s="619"/>
      <c r="O23" s="619"/>
      <c r="P23" s="619"/>
      <c r="Q23" s="620"/>
      <c r="R23" s="621">
        <v>969961</v>
      </c>
      <c r="S23" s="622"/>
      <c r="T23" s="622"/>
      <c r="U23" s="622"/>
      <c r="V23" s="622"/>
      <c r="W23" s="622"/>
      <c r="X23" s="622"/>
      <c r="Y23" s="623"/>
      <c r="Z23" s="659">
        <v>3.2</v>
      </c>
      <c r="AA23" s="659"/>
      <c r="AB23" s="659"/>
      <c r="AC23" s="659"/>
      <c r="AD23" s="660" t="s">
        <v>129</v>
      </c>
      <c r="AE23" s="660"/>
      <c r="AF23" s="660"/>
      <c r="AG23" s="660"/>
      <c r="AH23" s="660"/>
      <c r="AI23" s="660"/>
      <c r="AJ23" s="660"/>
      <c r="AK23" s="660"/>
      <c r="AL23" s="624" t="s">
        <v>129</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59" t="s">
        <v>129</v>
      </c>
      <c r="BP23" s="659"/>
      <c r="BQ23" s="659"/>
      <c r="BR23" s="659"/>
      <c r="BS23" s="660" t="s">
        <v>129</v>
      </c>
      <c r="BT23" s="660"/>
      <c r="BU23" s="660"/>
      <c r="BV23" s="660"/>
      <c r="BW23" s="660"/>
      <c r="BX23" s="660"/>
      <c r="BY23" s="660"/>
      <c r="BZ23" s="660"/>
      <c r="CA23" s="660"/>
      <c r="CB23" s="698"/>
      <c r="CD23" s="673" t="s">
        <v>223</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c r="B24" s="618" t="s">
        <v>289</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129</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698"/>
      <c r="CD24" s="679" t="s">
        <v>291</v>
      </c>
      <c r="CE24" s="680"/>
      <c r="CF24" s="680"/>
      <c r="CG24" s="680"/>
      <c r="CH24" s="680"/>
      <c r="CI24" s="680"/>
      <c r="CJ24" s="680"/>
      <c r="CK24" s="680"/>
      <c r="CL24" s="680"/>
      <c r="CM24" s="680"/>
      <c r="CN24" s="680"/>
      <c r="CO24" s="680"/>
      <c r="CP24" s="680"/>
      <c r="CQ24" s="681"/>
      <c r="CR24" s="676">
        <v>14351646</v>
      </c>
      <c r="CS24" s="677"/>
      <c r="CT24" s="677"/>
      <c r="CU24" s="677"/>
      <c r="CV24" s="677"/>
      <c r="CW24" s="677"/>
      <c r="CX24" s="677"/>
      <c r="CY24" s="702"/>
      <c r="CZ24" s="703">
        <v>48.6</v>
      </c>
      <c r="DA24" s="685"/>
      <c r="DB24" s="685"/>
      <c r="DC24" s="705"/>
      <c r="DD24" s="701">
        <v>8877247</v>
      </c>
      <c r="DE24" s="677"/>
      <c r="DF24" s="677"/>
      <c r="DG24" s="677"/>
      <c r="DH24" s="677"/>
      <c r="DI24" s="677"/>
      <c r="DJ24" s="677"/>
      <c r="DK24" s="702"/>
      <c r="DL24" s="701">
        <v>8843487</v>
      </c>
      <c r="DM24" s="677"/>
      <c r="DN24" s="677"/>
      <c r="DO24" s="677"/>
      <c r="DP24" s="677"/>
      <c r="DQ24" s="677"/>
      <c r="DR24" s="677"/>
      <c r="DS24" s="677"/>
      <c r="DT24" s="677"/>
      <c r="DU24" s="677"/>
      <c r="DV24" s="702"/>
      <c r="DW24" s="703">
        <v>59.2</v>
      </c>
      <c r="DX24" s="685"/>
      <c r="DY24" s="685"/>
      <c r="DZ24" s="685"/>
      <c r="EA24" s="685"/>
      <c r="EB24" s="685"/>
      <c r="EC24" s="704"/>
    </row>
    <row r="25" spans="2:133" ht="11.25" customHeight="1">
      <c r="B25" s="618" t="s">
        <v>292</v>
      </c>
      <c r="C25" s="619"/>
      <c r="D25" s="619"/>
      <c r="E25" s="619"/>
      <c r="F25" s="619"/>
      <c r="G25" s="619"/>
      <c r="H25" s="619"/>
      <c r="I25" s="619"/>
      <c r="J25" s="619"/>
      <c r="K25" s="619"/>
      <c r="L25" s="619"/>
      <c r="M25" s="619"/>
      <c r="N25" s="619"/>
      <c r="O25" s="619"/>
      <c r="P25" s="619"/>
      <c r="Q25" s="620"/>
      <c r="R25" s="621">
        <v>15684781</v>
      </c>
      <c r="S25" s="622"/>
      <c r="T25" s="622"/>
      <c r="U25" s="622"/>
      <c r="V25" s="622"/>
      <c r="W25" s="622"/>
      <c r="X25" s="622"/>
      <c r="Y25" s="623"/>
      <c r="Z25" s="659">
        <v>51</v>
      </c>
      <c r="AA25" s="659"/>
      <c r="AB25" s="659"/>
      <c r="AC25" s="659"/>
      <c r="AD25" s="660">
        <v>14714820</v>
      </c>
      <c r="AE25" s="660"/>
      <c r="AF25" s="660"/>
      <c r="AG25" s="660"/>
      <c r="AH25" s="660"/>
      <c r="AI25" s="660"/>
      <c r="AJ25" s="660"/>
      <c r="AK25" s="660"/>
      <c r="AL25" s="624">
        <v>99.6</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698"/>
      <c r="CD25" s="618" t="s">
        <v>294</v>
      </c>
      <c r="CE25" s="619"/>
      <c r="CF25" s="619"/>
      <c r="CG25" s="619"/>
      <c r="CH25" s="619"/>
      <c r="CI25" s="619"/>
      <c r="CJ25" s="619"/>
      <c r="CK25" s="619"/>
      <c r="CL25" s="619"/>
      <c r="CM25" s="619"/>
      <c r="CN25" s="619"/>
      <c r="CO25" s="619"/>
      <c r="CP25" s="619"/>
      <c r="CQ25" s="620"/>
      <c r="CR25" s="621">
        <v>4058606</v>
      </c>
      <c r="CS25" s="634"/>
      <c r="CT25" s="634"/>
      <c r="CU25" s="634"/>
      <c r="CV25" s="634"/>
      <c r="CW25" s="634"/>
      <c r="CX25" s="634"/>
      <c r="CY25" s="635"/>
      <c r="CZ25" s="624">
        <v>13.8</v>
      </c>
      <c r="DA25" s="636"/>
      <c r="DB25" s="636"/>
      <c r="DC25" s="637"/>
      <c r="DD25" s="627">
        <v>3865170</v>
      </c>
      <c r="DE25" s="634"/>
      <c r="DF25" s="634"/>
      <c r="DG25" s="634"/>
      <c r="DH25" s="634"/>
      <c r="DI25" s="634"/>
      <c r="DJ25" s="634"/>
      <c r="DK25" s="635"/>
      <c r="DL25" s="627">
        <v>3842387</v>
      </c>
      <c r="DM25" s="634"/>
      <c r="DN25" s="634"/>
      <c r="DO25" s="634"/>
      <c r="DP25" s="634"/>
      <c r="DQ25" s="634"/>
      <c r="DR25" s="634"/>
      <c r="DS25" s="634"/>
      <c r="DT25" s="634"/>
      <c r="DU25" s="634"/>
      <c r="DV25" s="635"/>
      <c r="DW25" s="624">
        <v>25.7</v>
      </c>
      <c r="DX25" s="636"/>
      <c r="DY25" s="636"/>
      <c r="DZ25" s="636"/>
      <c r="EA25" s="636"/>
      <c r="EB25" s="636"/>
      <c r="EC25" s="648"/>
    </row>
    <row r="26" spans="2:133" ht="11.25" customHeight="1">
      <c r="B26" s="618" t="s">
        <v>295</v>
      </c>
      <c r="C26" s="619"/>
      <c r="D26" s="619"/>
      <c r="E26" s="619"/>
      <c r="F26" s="619"/>
      <c r="G26" s="619"/>
      <c r="H26" s="619"/>
      <c r="I26" s="619"/>
      <c r="J26" s="619"/>
      <c r="K26" s="619"/>
      <c r="L26" s="619"/>
      <c r="M26" s="619"/>
      <c r="N26" s="619"/>
      <c r="O26" s="619"/>
      <c r="P26" s="619"/>
      <c r="Q26" s="620"/>
      <c r="R26" s="621">
        <v>5208</v>
      </c>
      <c r="S26" s="622"/>
      <c r="T26" s="622"/>
      <c r="U26" s="622"/>
      <c r="V26" s="622"/>
      <c r="W26" s="622"/>
      <c r="X26" s="622"/>
      <c r="Y26" s="623"/>
      <c r="Z26" s="659">
        <v>0</v>
      </c>
      <c r="AA26" s="659"/>
      <c r="AB26" s="659"/>
      <c r="AC26" s="659"/>
      <c r="AD26" s="660">
        <v>5208</v>
      </c>
      <c r="AE26" s="660"/>
      <c r="AF26" s="660"/>
      <c r="AG26" s="660"/>
      <c r="AH26" s="660"/>
      <c r="AI26" s="660"/>
      <c r="AJ26" s="660"/>
      <c r="AK26" s="660"/>
      <c r="AL26" s="624">
        <v>0</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698"/>
      <c r="CD26" s="618" t="s">
        <v>297</v>
      </c>
      <c r="CE26" s="619"/>
      <c r="CF26" s="619"/>
      <c r="CG26" s="619"/>
      <c r="CH26" s="619"/>
      <c r="CI26" s="619"/>
      <c r="CJ26" s="619"/>
      <c r="CK26" s="619"/>
      <c r="CL26" s="619"/>
      <c r="CM26" s="619"/>
      <c r="CN26" s="619"/>
      <c r="CO26" s="619"/>
      <c r="CP26" s="619"/>
      <c r="CQ26" s="620"/>
      <c r="CR26" s="621">
        <v>2365389</v>
      </c>
      <c r="CS26" s="622"/>
      <c r="CT26" s="622"/>
      <c r="CU26" s="622"/>
      <c r="CV26" s="622"/>
      <c r="CW26" s="622"/>
      <c r="CX26" s="622"/>
      <c r="CY26" s="623"/>
      <c r="CZ26" s="624">
        <v>8</v>
      </c>
      <c r="DA26" s="636"/>
      <c r="DB26" s="636"/>
      <c r="DC26" s="637"/>
      <c r="DD26" s="627">
        <v>2243135</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c r="B27" s="618" t="s">
        <v>298</v>
      </c>
      <c r="C27" s="619"/>
      <c r="D27" s="619"/>
      <c r="E27" s="619"/>
      <c r="F27" s="619"/>
      <c r="G27" s="619"/>
      <c r="H27" s="619"/>
      <c r="I27" s="619"/>
      <c r="J27" s="619"/>
      <c r="K27" s="619"/>
      <c r="L27" s="619"/>
      <c r="M27" s="619"/>
      <c r="N27" s="619"/>
      <c r="O27" s="619"/>
      <c r="P27" s="619"/>
      <c r="Q27" s="620"/>
      <c r="R27" s="621">
        <v>107400</v>
      </c>
      <c r="S27" s="622"/>
      <c r="T27" s="622"/>
      <c r="U27" s="622"/>
      <c r="V27" s="622"/>
      <c r="W27" s="622"/>
      <c r="X27" s="622"/>
      <c r="Y27" s="623"/>
      <c r="Z27" s="659">
        <v>0.3</v>
      </c>
      <c r="AA27" s="659"/>
      <c r="AB27" s="659"/>
      <c r="AC27" s="659"/>
      <c r="AD27" s="660" t="s">
        <v>129</v>
      </c>
      <c r="AE27" s="660"/>
      <c r="AF27" s="660"/>
      <c r="AG27" s="660"/>
      <c r="AH27" s="660"/>
      <c r="AI27" s="660"/>
      <c r="AJ27" s="660"/>
      <c r="AK27" s="660"/>
      <c r="AL27" s="624" t="s">
        <v>129</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5216442</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698"/>
      <c r="CD27" s="618" t="s">
        <v>300</v>
      </c>
      <c r="CE27" s="619"/>
      <c r="CF27" s="619"/>
      <c r="CG27" s="619"/>
      <c r="CH27" s="619"/>
      <c r="CI27" s="619"/>
      <c r="CJ27" s="619"/>
      <c r="CK27" s="619"/>
      <c r="CL27" s="619"/>
      <c r="CM27" s="619"/>
      <c r="CN27" s="619"/>
      <c r="CO27" s="619"/>
      <c r="CP27" s="619"/>
      <c r="CQ27" s="620"/>
      <c r="CR27" s="621">
        <v>7060548</v>
      </c>
      <c r="CS27" s="634"/>
      <c r="CT27" s="634"/>
      <c r="CU27" s="634"/>
      <c r="CV27" s="634"/>
      <c r="CW27" s="634"/>
      <c r="CX27" s="634"/>
      <c r="CY27" s="635"/>
      <c r="CZ27" s="624">
        <v>23.9</v>
      </c>
      <c r="DA27" s="636"/>
      <c r="DB27" s="636"/>
      <c r="DC27" s="637"/>
      <c r="DD27" s="627">
        <v>1896832</v>
      </c>
      <c r="DE27" s="634"/>
      <c r="DF27" s="634"/>
      <c r="DG27" s="634"/>
      <c r="DH27" s="634"/>
      <c r="DI27" s="634"/>
      <c r="DJ27" s="634"/>
      <c r="DK27" s="635"/>
      <c r="DL27" s="627">
        <v>1885855</v>
      </c>
      <c r="DM27" s="634"/>
      <c r="DN27" s="634"/>
      <c r="DO27" s="634"/>
      <c r="DP27" s="634"/>
      <c r="DQ27" s="634"/>
      <c r="DR27" s="634"/>
      <c r="DS27" s="634"/>
      <c r="DT27" s="634"/>
      <c r="DU27" s="634"/>
      <c r="DV27" s="635"/>
      <c r="DW27" s="624">
        <v>12.6</v>
      </c>
      <c r="DX27" s="636"/>
      <c r="DY27" s="636"/>
      <c r="DZ27" s="636"/>
      <c r="EA27" s="636"/>
      <c r="EB27" s="636"/>
      <c r="EC27" s="648"/>
    </row>
    <row r="28" spans="2:133" ht="11.25" customHeight="1">
      <c r="B28" s="618" t="s">
        <v>301</v>
      </c>
      <c r="C28" s="619"/>
      <c r="D28" s="619"/>
      <c r="E28" s="619"/>
      <c r="F28" s="619"/>
      <c r="G28" s="619"/>
      <c r="H28" s="619"/>
      <c r="I28" s="619"/>
      <c r="J28" s="619"/>
      <c r="K28" s="619"/>
      <c r="L28" s="619"/>
      <c r="M28" s="619"/>
      <c r="N28" s="619"/>
      <c r="O28" s="619"/>
      <c r="P28" s="619"/>
      <c r="Q28" s="620"/>
      <c r="R28" s="621">
        <v>303211</v>
      </c>
      <c r="S28" s="622"/>
      <c r="T28" s="622"/>
      <c r="U28" s="622"/>
      <c r="V28" s="622"/>
      <c r="W28" s="622"/>
      <c r="X28" s="622"/>
      <c r="Y28" s="623"/>
      <c r="Z28" s="659">
        <v>1</v>
      </c>
      <c r="AA28" s="659"/>
      <c r="AB28" s="659"/>
      <c r="AC28" s="659"/>
      <c r="AD28" s="660">
        <v>19927</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3232492</v>
      </c>
      <c r="CS28" s="622"/>
      <c r="CT28" s="622"/>
      <c r="CU28" s="622"/>
      <c r="CV28" s="622"/>
      <c r="CW28" s="622"/>
      <c r="CX28" s="622"/>
      <c r="CY28" s="623"/>
      <c r="CZ28" s="624">
        <v>11</v>
      </c>
      <c r="DA28" s="636"/>
      <c r="DB28" s="636"/>
      <c r="DC28" s="637"/>
      <c r="DD28" s="627">
        <v>3115245</v>
      </c>
      <c r="DE28" s="622"/>
      <c r="DF28" s="622"/>
      <c r="DG28" s="622"/>
      <c r="DH28" s="622"/>
      <c r="DI28" s="622"/>
      <c r="DJ28" s="622"/>
      <c r="DK28" s="623"/>
      <c r="DL28" s="627">
        <v>3115245</v>
      </c>
      <c r="DM28" s="622"/>
      <c r="DN28" s="622"/>
      <c r="DO28" s="622"/>
      <c r="DP28" s="622"/>
      <c r="DQ28" s="622"/>
      <c r="DR28" s="622"/>
      <c r="DS28" s="622"/>
      <c r="DT28" s="622"/>
      <c r="DU28" s="622"/>
      <c r="DV28" s="623"/>
      <c r="DW28" s="624">
        <v>20.8</v>
      </c>
      <c r="DX28" s="636"/>
      <c r="DY28" s="636"/>
      <c r="DZ28" s="636"/>
      <c r="EA28" s="636"/>
      <c r="EB28" s="636"/>
      <c r="EC28" s="648"/>
    </row>
    <row r="29" spans="2:133" ht="11.25" customHeight="1">
      <c r="B29" s="618" t="s">
        <v>303</v>
      </c>
      <c r="C29" s="619"/>
      <c r="D29" s="619"/>
      <c r="E29" s="619"/>
      <c r="F29" s="619"/>
      <c r="G29" s="619"/>
      <c r="H29" s="619"/>
      <c r="I29" s="619"/>
      <c r="J29" s="619"/>
      <c r="K29" s="619"/>
      <c r="L29" s="619"/>
      <c r="M29" s="619"/>
      <c r="N29" s="619"/>
      <c r="O29" s="619"/>
      <c r="P29" s="619"/>
      <c r="Q29" s="620"/>
      <c r="R29" s="621">
        <v>126893</v>
      </c>
      <c r="S29" s="622"/>
      <c r="T29" s="622"/>
      <c r="U29" s="622"/>
      <c r="V29" s="622"/>
      <c r="W29" s="622"/>
      <c r="X29" s="622"/>
      <c r="Y29" s="623"/>
      <c r="Z29" s="659">
        <v>0.4</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304</v>
      </c>
      <c r="CE29" s="641"/>
      <c r="CF29" s="618" t="s">
        <v>305</v>
      </c>
      <c r="CG29" s="619"/>
      <c r="CH29" s="619"/>
      <c r="CI29" s="619"/>
      <c r="CJ29" s="619"/>
      <c r="CK29" s="619"/>
      <c r="CL29" s="619"/>
      <c r="CM29" s="619"/>
      <c r="CN29" s="619"/>
      <c r="CO29" s="619"/>
      <c r="CP29" s="619"/>
      <c r="CQ29" s="620"/>
      <c r="CR29" s="621">
        <v>3232488</v>
      </c>
      <c r="CS29" s="634"/>
      <c r="CT29" s="634"/>
      <c r="CU29" s="634"/>
      <c r="CV29" s="634"/>
      <c r="CW29" s="634"/>
      <c r="CX29" s="634"/>
      <c r="CY29" s="635"/>
      <c r="CZ29" s="624">
        <v>11</v>
      </c>
      <c r="DA29" s="636"/>
      <c r="DB29" s="636"/>
      <c r="DC29" s="637"/>
      <c r="DD29" s="627">
        <v>3115241</v>
      </c>
      <c r="DE29" s="634"/>
      <c r="DF29" s="634"/>
      <c r="DG29" s="634"/>
      <c r="DH29" s="634"/>
      <c r="DI29" s="634"/>
      <c r="DJ29" s="634"/>
      <c r="DK29" s="635"/>
      <c r="DL29" s="627">
        <v>3115241</v>
      </c>
      <c r="DM29" s="634"/>
      <c r="DN29" s="634"/>
      <c r="DO29" s="634"/>
      <c r="DP29" s="634"/>
      <c r="DQ29" s="634"/>
      <c r="DR29" s="634"/>
      <c r="DS29" s="634"/>
      <c r="DT29" s="634"/>
      <c r="DU29" s="634"/>
      <c r="DV29" s="635"/>
      <c r="DW29" s="624">
        <v>20.8</v>
      </c>
      <c r="DX29" s="636"/>
      <c r="DY29" s="636"/>
      <c r="DZ29" s="636"/>
      <c r="EA29" s="636"/>
      <c r="EB29" s="636"/>
      <c r="EC29" s="648"/>
    </row>
    <row r="30" spans="2:133" ht="11.25" customHeight="1">
      <c r="B30" s="618" t="s">
        <v>306</v>
      </c>
      <c r="C30" s="619"/>
      <c r="D30" s="619"/>
      <c r="E30" s="619"/>
      <c r="F30" s="619"/>
      <c r="G30" s="619"/>
      <c r="H30" s="619"/>
      <c r="I30" s="619"/>
      <c r="J30" s="619"/>
      <c r="K30" s="619"/>
      <c r="L30" s="619"/>
      <c r="M30" s="619"/>
      <c r="N30" s="619"/>
      <c r="O30" s="619"/>
      <c r="P30" s="619"/>
      <c r="Q30" s="620"/>
      <c r="R30" s="621">
        <v>6181797</v>
      </c>
      <c r="S30" s="622"/>
      <c r="T30" s="622"/>
      <c r="U30" s="622"/>
      <c r="V30" s="622"/>
      <c r="W30" s="622"/>
      <c r="X30" s="622"/>
      <c r="Y30" s="623"/>
      <c r="Z30" s="659">
        <v>20.100000000000001</v>
      </c>
      <c r="AA30" s="659"/>
      <c r="AB30" s="659"/>
      <c r="AC30" s="659"/>
      <c r="AD30" s="660" t="s">
        <v>129</v>
      </c>
      <c r="AE30" s="660"/>
      <c r="AF30" s="660"/>
      <c r="AG30" s="660"/>
      <c r="AH30" s="660"/>
      <c r="AI30" s="660"/>
      <c r="AJ30" s="660"/>
      <c r="AK30" s="660"/>
      <c r="AL30" s="624" t="s">
        <v>129</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3112119</v>
      </c>
      <c r="CS30" s="622"/>
      <c r="CT30" s="622"/>
      <c r="CU30" s="622"/>
      <c r="CV30" s="622"/>
      <c r="CW30" s="622"/>
      <c r="CX30" s="622"/>
      <c r="CY30" s="623"/>
      <c r="CZ30" s="624">
        <v>10.5</v>
      </c>
      <c r="DA30" s="636"/>
      <c r="DB30" s="636"/>
      <c r="DC30" s="637"/>
      <c r="DD30" s="627">
        <v>2994872</v>
      </c>
      <c r="DE30" s="622"/>
      <c r="DF30" s="622"/>
      <c r="DG30" s="622"/>
      <c r="DH30" s="622"/>
      <c r="DI30" s="622"/>
      <c r="DJ30" s="622"/>
      <c r="DK30" s="623"/>
      <c r="DL30" s="627">
        <v>2994872</v>
      </c>
      <c r="DM30" s="622"/>
      <c r="DN30" s="622"/>
      <c r="DO30" s="622"/>
      <c r="DP30" s="622"/>
      <c r="DQ30" s="622"/>
      <c r="DR30" s="622"/>
      <c r="DS30" s="622"/>
      <c r="DT30" s="622"/>
      <c r="DU30" s="622"/>
      <c r="DV30" s="623"/>
      <c r="DW30" s="624">
        <v>20</v>
      </c>
      <c r="DX30" s="636"/>
      <c r="DY30" s="636"/>
      <c r="DZ30" s="636"/>
      <c r="EA30" s="636"/>
      <c r="EB30" s="636"/>
      <c r="EC30" s="648"/>
    </row>
    <row r="31" spans="2:133" ht="11.25" customHeight="1">
      <c r="B31" s="688" t="s">
        <v>310</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129</v>
      </c>
      <c r="AM31" s="625"/>
      <c r="AN31" s="625"/>
      <c r="AO31" s="661"/>
      <c r="AP31" s="691" t="s">
        <v>311</v>
      </c>
      <c r="AQ31" s="692"/>
      <c r="AR31" s="692"/>
      <c r="AS31" s="692"/>
      <c r="AT31" s="693" t="s">
        <v>312</v>
      </c>
      <c r="AU31" s="218"/>
      <c r="AV31" s="218"/>
      <c r="AW31" s="218"/>
      <c r="AX31" s="679" t="s">
        <v>188</v>
      </c>
      <c r="AY31" s="680"/>
      <c r="AZ31" s="680"/>
      <c r="BA31" s="680"/>
      <c r="BB31" s="680"/>
      <c r="BC31" s="680"/>
      <c r="BD31" s="680"/>
      <c r="BE31" s="680"/>
      <c r="BF31" s="681"/>
      <c r="BG31" s="683">
        <v>99.2</v>
      </c>
      <c r="BH31" s="684"/>
      <c r="BI31" s="684"/>
      <c r="BJ31" s="684"/>
      <c r="BK31" s="684"/>
      <c r="BL31" s="684"/>
      <c r="BM31" s="685">
        <v>96.8</v>
      </c>
      <c r="BN31" s="684"/>
      <c r="BO31" s="684"/>
      <c r="BP31" s="684"/>
      <c r="BQ31" s="686"/>
      <c r="BR31" s="683">
        <v>98.9</v>
      </c>
      <c r="BS31" s="684"/>
      <c r="BT31" s="684"/>
      <c r="BU31" s="684"/>
      <c r="BV31" s="684"/>
      <c r="BW31" s="684"/>
      <c r="BX31" s="685">
        <v>96.1</v>
      </c>
      <c r="BY31" s="684"/>
      <c r="BZ31" s="684"/>
      <c r="CA31" s="684"/>
      <c r="CB31" s="686"/>
      <c r="CD31" s="642"/>
      <c r="CE31" s="643"/>
      <c r="CF31" s="618" t="s">
        <v>313</v>
      </c>
      <c r="CG31" s="619"/>
      <c r="CH31" s="619"/>
      <c r="CI31" s="619"/>
      <c r="CJ31" s="619"/>
      <c r="CK31" s="619"/>
      <c r="CL31" s="619"/>
      <c r="CM31" s="619"/>
      <c r="CN31" s="619"/>
      <c r="CO31" s="619"/>
      <c r="CP31" s="619"/>
      <c r="CQ31" s="620"/>
      <c r="CR31" s="621">
        <v>120369</v>
      </c>
      <c r="CS31" s="634"/>
      <c r="CT31" s="634"/>
      <c r="CU31" s="634"/>
      <c r="CV31" s="634"/>
      <c r="CW31" s="634"/>
      <c r="CX31" s="634"/>
      <c r="CY31" s="635"/>
      <c r="CZ31" s="624">
        <v>0.4</v>
      </c>
      <c r="DA31" s="636"/>
      <c r="DB31" s="636"/>
      <c r="DC31" s="637"/>
      <c r="DD31" s="627">
        <v>120369</v>
      </c>
      <c r="DE31" s="634"/>
      <c r="DF31" s="634"/>
      <c r="DG31" s="634"/>
      <c r="DH31" s="634"/>
      <c r="DI31" s="634"/>
      <c r="DJ31" s="634"/>
      <c r="DK31" s="635"/>
      <c r="DL31" s="627">
        <v>120369</v>
      </c>
      <c r="DM31" s="634"/>
      <c r="DN31" s="634"/>
      <c r="DO31" s="634"/>
      <c r="DP31" s="634"/>
      <c r="DQ31" s="634"/>
      <c r="DR31" s="634"/>
      <c r="DS31" s="634"/>
      <c r="DT31" s="634"/>
      <c r="DU31" s="634"/>
      <c r="DV31" s="635"/>
      <c r="DW31" s="624">
        <v>0.8</v>
      </c>
      <c r="DX31" s="636"/>
      <c r="DY31" s="636"/>
      <c r="DZ31" s="636"/>
      <c r="EA31" s="636"/>
      <c r="EB31" s="636"/>
      <c r="EC31" s="648"/>
    </row>
    <row r="32" spans="2:133" ht="11.25" customHeight="1">
      <c r="B32" s="618" t="s">
        <v>314</v>
      </c>
      <c r="C32" s="619"/>
      <c r="D32" s="619"/>
      <c r="E32" s="619"/>
      <c r="F32" s="619"/>
      <c r="G32" s="619"/>
      <c r="H32" s="619"/>
      <c r="I32" s="619"/>
      <c r="J32" s="619"/>
      <c r="K32" s="619"/>
      <c r="L32" s="619"/>
      <c r="M32" s="619"/>
      <c r="N32" s="619"/>
      <c r="O32" s="619"/>
      <c r="P32" s="619"/>
      <c r="Q32" s="620"/>
      <c r="R32" s="621">
        <v>2456179</v>
      </c>
      <c r="S32" s="622"/>
      <c r="T32" s="622"/>
      <c r="U32" s="622"/>
      <c r="V32" s="622"/>
      <c r="W32" s="622"/>
      <c r="X32" s="622"/>
      <c r="Y32" s="623"/>
      <c r="Z32" s="659">
        <v>8</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4"/>
      <c r="AU32" s="214" t="s">
        <v>315</v>
      </c>
      <c r="AX32" s="618" t="s">
        <v>316</v>
      </c>
      <c r="AY32" s="619"/>
      <c r="AZ32" s="619"/>
      <c r="BA32" s="619"/>
      <c r="BB32" s="619"/>
      <c r="BC32" s="619"/>
      <c r="BD32" s="619"/>
      <c r="BE32" s="619"/>
      <c r="BF32" s="620"/>
      <c r="BG32" s="687">
        <v>99.1</v>
      </c>
      <c r="BH32" s="634"/>
      <c r="BI32" s="634"/>
      <c r="BJ32" s="634"/>
      <c r="BK32" s="634"/>
      <c r="BL32" s="634"/>
      <c r="BM32" s="625">
        <v>97.6</v>
      </c>
      <c r="BN32" s="634"/>
      <c r="BO32" s="634"/>
      <c r="BP32" s="634"/>
      <c r="BQ32" s="657"/>
      <c r="BR32" s="687">
        <v>99.1</v>
      </c>
      <c r="BS32" s="634"/>
      <c r="BT32" s="634"/>
      <c r="BU32" s="634"/>
      <c r="BV32" s="634"/>
      <c r="BW32" s="634"/>
      <c r="BX32" s="625">
        <v>96.3</v>
      </c>
      <c r="BY32" s="634"/>
      <c r="BZ32" s="634"/>
      <c r="CA32" s="634"/>
      <c r="CB32" s="657"/>
      <c r="CD32" s="644"/>
      <c r="CE32" s="645"/>
      <c r="CF32" s="618" t="s">
        <v>317</v>
      </c>
      <c r="CG32" s="619"/>
      <c r="CH32" s="619"/>
      <c r="CI32" s="619"/>
      <c r="CJ32" s="619"/>
      <c r="CK32" s="619"/>
      <c r="CL32" s="619"/>
      <c r="CM32" s="619"/>
      <c r="CN32" s="619"/>
      <c r="CO32" s="619"/>
      <c r="CP32" s="619"/>
      <c r="CQ32" s="620"/>
      <c r="CR32" s="621">
        <v>4</v>
      </c>
      <c r="CS32" s="622"/>
      <c r="CT32" s="622"/>
      <c r="CU32" s="622"/>
      <c r="CV32" s="622"/>
      <c r="CW32" s="622"/>
      <c r="CX32" s="622"/>
      <c r="CY32" s="623"/>
      <c r="CZ32" s="624">
        <v>0</v>
      </c>
      <c r="DA32" s="636"/>
      <c r="DB32" s="636"/>
      <c r="DC32" s="637"/>
      <c r="DD32" s="627">
        <v>4</v>
      </c>
      <c r="DE32" s="622"/>
      <c r="DF32" s="622"/>
      <c r="DG32" s="622"/>
      <c r="DH32" s="622"/>
      <c r="DI32" s="622"/>
      <c r="DJ32" s="622"/>
      <c r="DK32" s="623"/>
      <c r="DL32" s="627">
        <v>4</v>
      </c>
      <c r="DM32" s="622"/>
      <c r="DN32" s="622"/>
      <c r="DO32" s="622"/>
      <c r="DP32" s="622"/>
      <c r="DQ32" s="622"/>
      <c r="DR32" s="622"/>
      <c r="DS32" s="622"/>
      <c r="DT32" s="622"/>
      <c r="DU32" s="622"/>
      <c r="DV32" s="623"/>
      <c r="DW32" s="624">
        <v>0</v>
      </c>
      <c r="DX32" s="636"/>
      <c r="DY32" s="636"/>
      <c r="DZ32" s="636"/>
      <c r="EA32" s="636"/>
      <c r="EB32" s="636"/>
      <c r="EC32" s="648"/>
    </row>
    <row r="33" spans="2:133" ht="11.25" customHeight="1">
      <c r="B33" s="618" t="s">
        <v>318</v>
      </c>
      <c r="C33" s="619"/>
      <c r="D33" s="619"/>
      <c r="E33" s="619"/>
      <c r="F33" s="619"/>
      <c r="G33" s="619"/>
      <c r="H33" s="619"/>
      <c r="I33" s="619"/>
      <c r="J33" s="619"/>
      <c r="K33" s="619"/>
      <c r="L33" s="619"/>
      <c r="M33" s="619"/>
      <c r="N33" s="619"/>
      <c r="O33" s="619"/>
      <c r="P33" s="619"/>
      <c r="Q33" s="620"/>
      <c r="R33" s="621">
        <v>87746</v>
      </c>
      <c r="S33" s="622"/>
      <c r="T33" s="622"/>
      <c r="U33" s="622"/>
      <c r="V33" s="622"/>
      <c r="W33" s="622"/>
      <c r="X33" s="622"/>
      <c r="Y33" s="623"/>
      <c r="Z33" s="659">
        <v>0.3</v>
      </c>
      <c r="AA33" s="659"/>
      <c r="AB33" s="659"/>
      <c r="AC33" s="659"/>
      <c r="AD33" s="660">
        <v>31588</v>
      </c>
      <c r="AE33" s="660"/>
      <c r="AF33" s="660"/>
      <c r="AG33" s="660"/>
      <c r="AH33" s="660"/>
      <c r="AI33" s="660"/>
      <c r="AJ33" s="660"/>
      <c r="AK33" s="660"/>
      <c r="AL33" s="624">
        <v>0.2</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99.1</v>
      </c>
      <c r="BH33" s="606"/>
      <c r="BI33" s="606"/>
      <c r="BJ33" s="606"/>
      <c r="BK33" s="606"/>
      <c r="BL33" s="606"/>
      <c r="BM33" s="652">
        <v>96</v>
      </c>
      <c r="BN33" s="606"/>
      <c r="BO33" s="606"/>
      <c r="BP33" s="606"/>
      <c r="BQ33" s="669"/>
      <c r="BR33" s="682">
        <v>98.8</v>
      </c>
      <c r="BS33" s="606"/>
      <c r="BT33" s="606"/>
      <c r="BU33" s="606"/>
      <c r="BV33" s="606"/>
      <c r="BW33" s="606"/>
      <c r="BX33" s="652">
        <v>95.6</v>
      </c>
      <c r="BY33" s="606"/>
      <c r="BZ33" s="606"/>
      <c r="CA33" s="606"/>
      <c r="CB33" s="669"/>
      <c r="CD33" s="618" t="s">
        <v>320</v>
      </c>
      <c r="CE33" s="619"/>
      <c r="CF33" s="619"/>
      <c r="CG33" s="619"/>
      <c r="CH33" s="619"/>
      <c r="CI33" s="619"/>
      <c r="CJ33" s="619"/>
      <c r="CK33" s="619"/>
      <c r="CL33" s="619"/>
      <c r="CM33" s="619"/>
      <c r="CN33" s="619"/>
      <c r="CO33" s="619"/>
      <c r="CP33" s="619"/>
      <c r="CQ33" s="620"/>
      <c r="CR33" s="621">
        <v>11395257</v>
      </c>
      <c r="CS33" s="634"/>
      <c r="CT33" s="634"/>
      <c r="CU33" s="634"/>
      <c r="CV33" s="634"/>
      <c r="CW33" s="634"/>
      <c r="CX33" s="634"/>
      <c r="CY33" s="635"/>
      <c r="CZ33" s="624">
        <v>38.6</v>
      </c>
      <c r="DA33" s="636"/>
      <c r="DB33" s="636"/>
      <c r="DC33" s="637"/>
      <c r="DD33" s="627">
        <v>7680758</v>
      </c>
      <c r="DE33" s="634"/>
      <c r="DF33" s="634"/>
      <c r="DG33" s="634"/>
      <c r="DH33" s="634"/>
      <c r="DI33" s="634"/>
      <c r="DJ33" s="634"/>
      <c r="DK33" s="635"/>
      <c r="DL33" s="627">
        <v>4629566</v>
      </c>
      <c r="DM33" s="634"/>
      <c r="DN33" s="634"/>
      <c r="DO33" s="634"/>
      <c r="DP33" s="634"/>
      <c r="DQ33" s="634"/>
      <c r="DR33" s="634"/>
      <c r="DS33" s="634"/>
      <c r="DT33" s="634"/>
      <c r="DU33" s="634"/>
      <c r="DV33" s="635"/>
      <c r="DW33" s="624">
        <v>31</v>
      </c>
      <c r="DX33" s="636"/>
      <c r="DY33" s="636"/>
      <c r="DZ33" s="636"/>
      <c r="EA33" s="636"/>
      <c r="EB33" s="636"/>
      <c r="EC33" s="648"/>
    </row>
    <row r="34" spans="2:133" ht="11.25" customHeight="1">
      <c r="B34" s="618" t="s">
        <v>321</v>
      </c>
      <c r="C34" s="619"/>
      <c r="D34" s="619"/>
      <c r="E34" s="619"/>
      <c r="F34" s="619"/>
      <c r="G34" s="619"/>
      <c r="H34" s="619"/>
      <c r="I34" s="619"/>
      <c r="J34" s="619"/>
      <c r="K34" s="619"/>
      <c r="L34" s="619"/>
      <c r="M34" s="619"/>
      <c r="N34" s="619"/>
      <c r="O34" s="619"/>
      <c r="P34" s="619"/>
      <c r="Q34" s="620"/>
      <c r="R34" s="621">
        <v>1623867</v>
      </c>
      <c r="S34" s="622"/>
      <c r="T34" s="622"/>
      <c r="U34" s="622"/>
      <c r="V34" s="622"/>
      <c r="W34" s="622"/>
      <c r="X34" s="622"/>
      <c r="Y34" s="623"/>
      <c r="Z34" s="659">
        <v>5.3</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3535732</v>
      </c>
      <c r="CS34" s="622"/>
      <c r="CT34" s="622"/>
      <c r="CU34" s="622"/>
      <c r="CV34" s="622"/>
      <c r="CW34" s="622"/>
      <c r="CX34" s="622"/>
      <c r="CY34" s="623"/>
      <c r="CZ34" s="624">
        <v>12</v>
      </c>
      <c r="DA34" s="636"/>
      <c r="DB34" s="636"/>
      <c r="DC34" s="637"/>
      <c r="DD34" s="627">
        <v>2407676</v>
      </c>
      <c r="DE34" s="622"/>
      <c r="DF34" s="622"/>
      <c r="DG34" s="622"/>
      <c r="DH34" s="622"/>
      <c r="DI34" s="622"/>
      <c r="DJ34" s="622"/>
      <c r="DK34" s="623"/>
      <c r="DL34" s="627">
        <v>1672381</v>
      </c>
      <c r="DM34" s="622"/>
      <c r="DN34" s="622"/>
      <c r="DO34" s="622"/>
      <c r="DP34" s="622"/>
      <c r="DQ34" s="622"/>
      <c r="DR34" s="622"/>
      <c r="DS34" s="622"/>
      <c r="DT34" s="622"/>
      <c r="DU34" s="622"/>
      <c r="DV34" s="623"/>
      <c r="DW34" s="624">
        <v>11.2</v>
      </c>
      <c r="DX34" s="636"/>
      <c r="DY34" s="636"/>
      <c r="DZ34" s="636"/>
      <c r="EA34" s="636"/>
      <c r="EB34" s="636"/>
      <c r="EC34" s="648"/>
    </row>
    <row r="35" spans="2:133" ht="11.25" customHeight="1">
      <c r="B35" s="618" t="s">
        <v>323</v>
      </c>
      <c r="C35" s="619"/>
      <c r="D35" s="619"/>
      <c r="E35" s="619"/>
      <c r="F35" s="619"/>
      <c r="G35" s="619"/>
      <c r="H35" s="619"/>
      <c r="I35" s="619"/>
      <c r="J35" s="619"/>
      <c r="K35" s="619"/>
      <c r="L35" s="619"/>
      <c r="M35" s="619"/>
      <c r="N35" s="619"/>
      <c r="O35" s="619"/>
      <c r="P35" s="619"/>
      <c r="Q35" s="620"/>
      <c r="R35" s="621">
        <v>949026</v>
      </c>
      <c r="S35" s="622"/>
      <c r="T35" s="622"/>
      <c r="U35" s="622"/>
      <c r="V35" s="622"/>
      <c r="W35" s="622"/>
      <c r="X35" s="622"/>
      <c r="Y35" s="623"/>
      <c r="Z35" s="659">
        <v>3.1</v>
      </c>
      <c r="AA35" s="659"/>
      <c r="AB35" s="659"/>
      <c r="AC35" s="659"/>
      <c r="AD35" s="660" t="s">
        <v>129</v>
      </c>
      <c r="AE35" s="660"/>
      <c r="AF35" s="660"/>
      <c r="AG35" s="660"/>
      <c r="AH35" s="660"/>
      <c r="AI35" s="660"/>
      <c r="AJ35" s="660"/>
      <c r="AK35" s="660"/>
      <c r="AL35" s="624" t="s">
        <v>129</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179186</v>
      </c>
      <c r="CS35" s="634"/>
      <c r="CT35" s="634"/>
      <c r="CU35" s="634"/>
      <c r="CV35" s="634"/>
      <c r="CW35" s="634"/>
      <c r="CX35" s="634"/>
      <c r="CY35" s="635"/>
      <c r="CZ35" s="624">
        <v>0.6</v>
      </c>
      <c r="DA35" s="636"/>
      <c r="DB35" s="636"/>
      <c r="DC35" s="637"/>
      <c r="DD35" s="627">
        <v>100091</v>
      </c>
      <c r="DE35" s="634"/>
      <c r="DF35" s="634"/>
      <c r="DG35" s="634"/>
      <c r="DH35" s="634"/>
      <c r="DI35" s="634"/>
      <c r="DJ35" s="634"/>
      <c r="DK35" s="635"/>
      <c r="DL35" s="627">
        <v>96602</v>
      </c>
      <c r="DM35" s="634"/>
      <c r="DN35" s="634"/>
      <c r="DO35" s="634"/>
      <c r="DP35" s="634"/>
      <c r="DQ35" s="634"/>
      <c r="DR35" s="634"/>
      <c r="DS35" s="634"/>
      <c r="DT35" s="634"/>
      <c r="DU35" s="634"/>
      <c r="DV35" s="635"/>
      <c r="DW35" s="624">
        <v>0.6</v>
      </c>
      <c r="DX35" s="636"/>
      <c r="DY35" s="636"/>
      <c r="DZ35" s="636"/>
      <c r="EA35" s="636"/>
      <c r="EB35" s="636"/>
      <c r="EC35" s="648"/>
    </row>
    <row r="36" spans="2:133" ht="11.25" customHeight="1">
      <c r="B36" s="618" t="s">
        <v>327</v>
      </c>
      <c r="C36" s="619"/>
      <c r="D36" s="619"/>
      <c r="E36" s="619"/>
      <c r="F36" s="619"/>
      <c r="G36" s="619"/>
      <c r="H36" s="619"/>
      <c r="I36" s="619"/>
      <c r="J36" s="619"/>
      <c r="K36" s="619"/>
      <c r="L36" s="619"/>
      <c r="M36" s="619"/>
      <c r="N36" s="619"/>
      <c r="O36" s="619"/>
      <c r="P36" s="619"/>
      <c r="Q36" s="620"/>
      <c r="R36" s="621">
        <v>751309</v>
      </c>
      <c r="S36" s="622"/>
      <c r="T36" s="622"/>
      <c r="U36" s="622"/>
      <c r="V36" s="622"/>
      <c r="W36" s="622"/>
      <c r="X36" s="622"/>
      <c r="Y36" s="623"/>
      <c r="Z36" s="659">
        <v>2.4</v>
      </c>
      <c r="AA36" s="659"/>
      <c r="AB36" s="659"/>
      <c r="AC36" s="659"/>
      <c r="AD36" s="660" t="s">
        <v>129</v>
      </c>
      <c r="AE36" s="660"/>
      <c r="AF36" s="660"/>
      <c r="AG36" s="660"/>
      <c r="AH36" s="660"/>
      <c r="AI36" s="660"/>
      <c r="AJ36" s="660"/>
      <c r="AK36" s="660"/>
      <c r="AL36" s="624" t="s">
        <v>129</v>
      </c>
      <c r="AM36" s="625"/>
      <c r="AN36" s="625"/>
      <c r="AO36" s="661"/>
      <c r="AP36" s="222"/>
      <c r="AQ36" s="670" t="s">
        <v>328</v>
      </c>
      <c r="AR36" s="671"/>
      <c r="AS36" s="671"/>
      <c r="AT36" s="671"/>
      <c r="AU36" s="671"/>
      <c r="AV36" s="671"/>
      <c r="AW36" s="671"/>
      <c r="AX36" s="671"/>
      <c r="AY36" s="672"/>
      <c r="AZ36" s="676">
        <v>3323950</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168037</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3584477</v>
      </c>
      <c r="CS36" s="622"/>
      <c r="CT36" s="622"/>
      <c r="CU36" s="622"/>
      <c r="CV36" s="622"/>
      <c r="CW36" s="622"/>
      <c r="CX36" s="622"/>
      <c r="CY36" s="623"/>
      <c r="CZ36" s="624">
        <v>12.2</v>
      </c>
      <c r="DA36" s="636"/>
      <c r="DB36" s="636"/>
      <c r="DC36" s="637"/>
      <c r="DD36" s="627">
        <v>2379056</v>
      </c>
      <c r="DE36" s="622"/>
      <c r="DF36" s="622"/>
      <c r="DG36" s="622"/>
      <c r="DH36" s="622"/>
      <c r="DI36" s="622"/>
      <c r="DJ36" s="622"/>
      <c r="DK36" s="623"/>
      <c r="DL36" s="627">
        <v>828847</v>
      </c>
      <c r="DM36" s="622"/>
      <c r="DN36" s="622"/>
      <c r="DO36" s="622"/>
      <c r="DP36" s="622"/>
      <c r="DQ36" s="622"/>
      <c r="DR36" s="622"/>
      <c r="DS36" s="622"/>
      <c r="DT36" s="622"/>
      <c r="DU36" s="622"/>
      <c r="DV36" s="623"/>
      <c r="DW36" s="624">
        <v>5.5</v>
      </c>
      <c r="DX36" s="636"/>
      <c r="DY36" s="636"/>
      <c r="DZ36" s="636"/>
      <c r="EA36" s="636"/>
      <c r="EB36" s="636"/>
      <c r="EC36" s="648"/>
    </row>
    <row r="37" spans="2:133" ht="11.25" customHeight="1">
      <c r="B37" s="618" t="s">
        <v>331</v>
      </c>
      <c r="C37" s="619"/>
      <c r="D37" s="619"/>
      <c r="E37" s="619"/>
      <c r="F37" s="619"/>
      <c r="G37" s="619"/>
      <c r="H37" s="619"/>
      <c r="I37" s="619"/>
      <c r="J37" s="619"/>
      <c r="K37" s="619"/>
      <c r="L37" s="619"/>
      <c r="M37" s="619"/>
      <c r="N37" s="619"/>
      <c r="O37" s="619"/>
      <c r="P37" s="619"/>
      <c r="Q37" s="620"/>
      <c r="R37" s="621">
        <v>170125</v>
      </c>
      <c r="S37" s="622"/>
      <c r="T37" s="622"/>
      <c r="U37" s="622"/>
      <c r="V37" s="622"/>
      <c r="W37" s="622"/>
      <c r="X37" s="622"/>
      <c r="Y37" s="623"/>
      <c r="Z37" s="659">
        <v>0.6</v>
      </c>
      <c r="AA37" s="659"/>
      <c r="AB37" s="659"/>
      <c r="AC37" s="659"/>
      <c r="AD37" s="660">
        <v>52</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323770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-20817</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598590</v>
      </c>
      <c r="CS37" s="634"/>
      <c r="CT37" s="634"/>
      <c r="CU37" s="634"/>
      <c r="CV37" s="634"/>
      <c r="CW37" s="634"/>
      <c r="CX37" s="634"/>
      <c r="CY37" s="635"/>
      <c r="CZ37" s="624">
        <v>2</v>
      </c>
      <c r="DA37" s="636"/>
      <c r="DB37" s="636"/>
      <c r="DC37" s="637"/>
      <c r="DD37" s="627">
        <v>140779</v>
      </c>
      <c r="DE37" s="634"/>
      <c r="DF37" s="634"/>
      <c r="DG37" s="634"/>
      <c r="DH37" s="634"/>
      <c r="DI37" s="634"/>
      <c r="DJ37" s="634"/>
      <c r="DK37" s="635"/>
      <c r="DL37" s="627">
        <v>133119</v>
      </c>
      <c r="DM37" s="634"/>
      <c r="DN37" s="634"/>
      <c r="DO37" s="634"/>
      <c r="DP37" s="634"/>
      <c r="DQ37" s="634"/>
      <c r="DR37" s="634"/>
      <c r="DS37" s="634"/>
      <c r="DT37" s="634"/>
      <c r="DU37" s="634"/>
      <c r="DV37" s="635"/>
      <c r="DW37" s="624">
        <v>0.9</v>
      </c>
      <c r="DX37" s="636"/>
      <c r="DY37" s="636"/>
      <c r="DZ37" s="636"/>
      <c r="EA37" s="636"/>
      <c r="EB37" s="636"/>
      <c r="EC37" s="648"/>
    </row>
    <row r="38" spans="2:133" ht="11.25" customHeight="1">
      <c r="B38" s="618" t="s">
        <v>335</v>
      </c>
      <c r="C38" s="619"/>
      <c r="D38" s="619"/>
      <c r="E38" s="619"/>
      <c r="F38" s="619"/>
      <c r="G38" s="619"/>
      <c r="H38" s="619"/>
      <c r="I38" s="619"/>
      <c r="J38" s="619"/>
      <c r="K38" s="619"/>
      <c r="L38" s="619"/>
      <c r="M38" s="619"/>
      <c r="N38" s="619"/>
      <c r="O38" s="619"/>
      <c r="P38" s="619"/>
      <c r="Q38" s="620"/>
      <c r="R38" s="621">
        <v>2319600</v>
      </c>
      <c r="S38" s="622"/>
      <c r="T38" s="622"/>
      <c r="U38" s="622"/>
      <c r="V38" s="622"/>
      <c r="W38" s="622"/>
      <c r="X38" s="622"/>
      <c r="Y38" s="623"/>
      <c r="Z38" s="659">
        <v>7.5</v>
      </c>
      <c r="AA38" s="659"/>
      <c r="AB38" s="659"/>
      <c r="AC38" s="659"/>
      <c r="AD38" s="660" t="s">
        <v>129</v>
      </c>
      <c r="AE38" s="660"/>
      <c r="AF38" s="660"/>
      <c r="AG38" s="660"/>
      <c r="AH38" s="660"/>
      <c r="AI38" s="660"/>
      <c r="AJ38" s="660"/>
      <c r="AK38" s="660"/>
      <c r="AL38" s="624" t="s">
        <v>129</v>
      </c>
      <c r="AM38" s="625"/>
      <c r="AN38" s="625"/>
      <c r="AO38" s="661"/>
      <c r="AQ38" s="654" t="s">
        <v>336</v>
      </c>
      <c r="AR38" s="655"/>
      <c r="AS38" s="655"/>
      <c r="AT38" s="655"/>
      <c r="AU38" s="655"/>
      <c r="AV38" s="655"/>
      <c r="AW38" s="655"/>
      <c r="AX38" s="655"/>
      <c r="AY38" s="656"/>
      <c r="AZ38" s="621">
        <v>304298</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6638</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2695882</v>
      </c>
      <c r="CS38" s="622"/>
      <c r="CT38" s="622"/>
      <c r="CU38" s="622"/>
      <c r="CV38" s="622"/>
      <c r="CW38" s="622"/>
      <c r="CX38" s="622"/>
      <c r="CY38" s="623"/>
      <c r="CZ38" s="624">
        <v>9.1</v>
      </c>
      <c r="DA38" s="636"/>
      <c r="DB38" s="636"/>
      <c r="DC38" s="637"/>
      <c r="DD38" s="627">
        <v>2226674</v>
      </c>
      <c r="DE38" s="622"/>
      <c r="DF38" s="622"/>
      <c r="DG38" s="622"/>
      <c r="DH38" s="622"/>
      <c r="DI38" s="622"/>
      <c r="DJ38" s="622"/>
      <c r="DK38" s="623"/>
      <c r="DL38" s="627">
        <v>2031736</v>
      </c>
      <c r="DM38" s="622"/>
      <c r="DN38" s="622"/>
      <c r="DO38" s="622"/>
      <c r="DP38" s="622"/>
      <c r="DQ38" s="622"/>
      <c r="DR38" s="622"/>
      <c r="DS38" s="622"/>
      <c r="DT38" s="622"/>
      <c r="DU38" s="622"/>
      <c r="DV38" s="623"/>
      <c r="DW38" s="624">
        <v>13.6</v>
      </c>
      <c r="DX38" s="636"/>
      <c r="DY38" s="636"/>
      <c r="DZ38" s="636"/>
      <c r="EA38" s="636"/>
      <c r="EB38" s="636"/>
      <c r="EC38" s="648"/>
    </row>
    <row r="39" spans="2:133" ht="11.25" customHeight="1">
      <c r="B39" s="618" t="s">
        <v>339</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129</v>
      </c>
      <c r="AM39" s="625"/>
      <c r="AN39" s="625"/>
      <c r="AO39" s="661"/>
      <c r="AQ39" s="654" t="s">
        <v>340</v>
      </c>
      <c r="AR39" s="655"/>
      <c r="AS39" s="655"/>
      <c r="AT39" s="655"/>
      <c r="AU39" s="655"/>
      <c r="AV39" s="655"/>
      <c r="AW39" s="655"/>
      <c r="AX39" s="655"/>
      <c r="AY39" s="656"/>
      <c r="AZ39" s="621">
        <v>92686</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9828</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1399980</v>
      </c>
      <c r="CS39" s="634"/>
      <c r="CT39" s="634"/>
      <c r="CU39" s="634"/>
      <c r="CV39" s="634"/>
      <c r="CW39" s="634"/>
      <c r="CX39" s="634"/>
      <c r="CY39" s="635"/>
      <c r="CZ39" s="624">
        <v>4.7</v>
      </c>
      <c r="DA39" s="636"/>
      <c r="DB39" s="636"/>
      <c r="DC39" s="637"/>
      <c r="DD39" s="627">
        <v>567261</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c r="B40" s="618" t="s">
        <v>343</v>
      </c>
      <c r="C40" s="619"/>
      <c r="D40" s="619"/>
      <c r="E40" s="619"/>
      <c r="F40" s="619"/>
      <c r="G40" s="619"/>
      <c r="H40" s="619"/>
      <c r="I40" s="619"/>
      <c r="J40" s="619"/>
      <c r="K40" s="619"/>
      <c r="L40" s="619"/>
      <c r="M40" s="619"/>
      <c r="N40" s="619"/>
      <c r="O40" s="619"/>
      <c r="P40" s="619"/>
      <c r="Q40" s="620"/>
      <c r="R40" s="621">
        <v>176400</v>
      </c>
      <c r="S40" s="622"/>
      <c r="T40" s="622"/>
      <c r="U40" s="622"/>
      <c r="V40" s="622"/>
      <c r="W40" s="622"/>
      <c r="X40" s="622"/>
      <c r="Y40" s="623"/>
      <c r="Z40" s="659">
        <v>0.6</v>
      </c>
      <c r="AA40" s="659"/>
      <c r="AB40" s="659"/>
      <c r="AC40" s="659"/>
      <c r="AD40" s="660" t="s">
        <v>129</v>
      </c>
      <c r="AE40" s="660"/>
      <c r="AF40" s="660"/>
      <c r="AG40" s="660"/>
      <c r="AH40" s="660"/>
      <c r="AI40" s="660"/>
      <c r="AJ40" s="660"/>
      <c r="AK40" s="660"/>
      <c r="AL40" s="624" t="s">
        <v>129</v>
      </c>
      <c r="AM40" s="625"/>
      <c r="AN40" s="625"/>
      <c r="AO40" s="661"/>
      <c r="AQ40" s="654" t="s">
        <v>344</v>
      </c>
      <c r="AR40" s="655"/>
      <c r="AS40" s="655"/>
      <c r="AT40" s="655"/>
      <c r="AU40" s="655"/>
      <c r="AV40" s="655"/>
      <c r="AW40" s="655"/>
      <c r="AX40" s="655"/>
      <c r="AY40" s="656"/>
      <c r="AZ40" s="621" t="s">
        <v>129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88</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t="s">
        <v>129</v>
      </c>
      <c r="CS40" s="622"/>
      <c r="CT40" s="622"/>
      <c r="CU40" s="622"/>
      <c r="CV40" s="622"/>
      <c r="CW40" s="622"/>
      <c r="CX40" s="622"/>
      <c r="CY40" s="623"/>
      <c r="CZ40" s="624" t="s">
        <v>129</v>
      </c>
      <c r="DA40" s="636"/>
      <c r="DB40" s="636"/>
      <c r="DC40" s="637"/>
      <c r="DD40" s="627" t="s">
        <v>129</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c r="B41" s="602" t="s">
        <v>348</v>
      </c>
      <c r="C41" s="603"/>
      <c r="D41" s="603"/>
      <c r="E41" s="603"/>
      <c r="F41" s="603"/>
      <c r="G41" s="603"/>
      <c r="H41" s="603"/>
      <c r="I41" s="603"/>
      <c r="J41" s="603"/>
      <c r="K41" s="603"/>
      <c r="L41" s="603"/>
      <c r="M41" s="603"/>
      <c r="N41" s="603"/>
      <c r="O41" s="603"/>
      <c r="P41" s="603"/>
      <c r="Q41" s="604"/>
      <c r="R41" s="605">
        <v>30767142</v>
      </c>
      <c r="S41" s="646"/>
      <c r="T41" s="646"/>
      <c r="U41" s="646"/>
      <c r="V41" s="646"/>
      <c r="W41" s="646"/>
      <c r="X41" s="646"/>
      <c r="Y41" s="649"/>
      <c r="Z41" s="650">
        <v>100</v>
      </c>
      <c r="AA41" s="650"/>
      <c r="AB41" s="650"/>
      <c r="AC41" s="650"/>
      <c r="AD41" s="651">
        <v>14771595</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588136</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129</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352</v>
      </c>
      <c r="CS41" s="634"/>
      <c r="CT41" s="634"/>
      <c r="CU41" s="634"/>
      <c r="CV41" s="634"/>
      <c r="CW41" s="634"/>
      <c r="CX41" s="634"/>
      <c r="CY41" s="635"/>
      <c r="CZ41" s="624" t="s">
        <v>129</v>
      </c>
      <c r="DA41" s="636"/>
      <c r="DB41" s="636"/>
      <c r="DC41" s="637"/>
      <c r="DD41" s="627" t="s">
        <v>352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353</v>
      </c>
      <c r="AR42" s="667"/>
      <c r="AS42" s="667"/>
      <c r="AT42" s="667"/>
      <c r="AU42" s="667"/>
      <c r="AV42" s="667"/>
      <c r="AW42" s="667"/>
      <c r="AX42" s="667"/>
      <c r="AY42" s="668"/>
      <c r="AZ42" s="605">
        <v>2015060</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470</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3754225</v>
      </c>
      <c r="CS42" s="634"/>
      <c r="CT42" s="634"/>
      <c r="CU42" s="634"/>
      <c r="CV42" s="634"/>
      <c r="CW42" s="634"/>
      <c r="CX42" s="634"/>
      <c r="CY42" s="635"/>
      <c r="CZ42" s="624">
        <v>12.7</v>
      </c>
      <c r="DA42" s="636"/>
      <c r="DB42" s="636"/>
      <c r="DC42" s="637"/>
      <c r="DD42" s="627">
        <v>757634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356</v>
      </c>
      <c r="CD43" s="618" t="s">
        <v>357</v>
      </c>
      <c r="CE43" s="619"/>
      <c r="CF43" s="619"/>
      <c r="CG43" s="619"/>
      <c r="CH43" s="619"/>
      <c r="CI43" s="619"/>
      <c r="CJ43" s="619"/>
      <c r="CK43" s="619"/>
      <c r="CL43" s="619"/>
      <c r="CM43" s="619"/>
      <c r="CN43" s="619"/>
      <c r="CO43" s="619"/>
      <c r="CP43" s="619"/>
      <c r="CQ43" s="620"/>
      <c r="CR43" s="621">
        <v>58575</v>
      </c>
      <c r="CS43" s="634"/>
      <c r="CT43" s="634"/>
      <c r="CU43" s="634"/>
      <c r="CV43" s="634"/>
      <c r="CW43" s="634"/>
      <c r="CX43" s="634"/>
      <c r="CY43" s="635"/>
      <c r="CZ43" s="624">
        <v>0.2</v>
      </c>
      <c r="DA43" s="636"/>
      <c r="DB43" s="636"/>
      <c r="DC43" s="637"/>
      <c r="DD43" s="627">
        <v>58575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359</v>
      </c>
      <c r="CG44" s="619"/>
      <c r="CH44" s="619"/>
      <c r="CI44" s="619"/>
      <c r="CJ44" s="619"/>
      <c r="CK44" s="619"/>
      <c r="CL44" s="619"/>
      <c r="CM44" s="619"/>
      <c r="CN44" s="619"/>
      <c r="CO44" s="619"/>
      <c r="CP44" s="619"/>
      <c r="CQ44" s="620"/>
      <c r="CR44" s="621">
        <v>3558992</v>
      </c>
      <c r="CS44" s="622"/>
      <c r="CT44" s="622"/>
      <c r="CU44" s="622"/>
      <c r="CV44" s="622"/>
      <c r="CW44" s="622"/>
      <c r="CX44" s="622"/>
      <c r="CY44" s="623"/>
      <c r="CZ44" s="624">
        <v>12.1</v>
      </c>
      <c r="DA44" s="625"/>
      <c r="DB44" s="625"/>
      <c r="DC44" s="626"/>
      <c r="DD44" s="627">
        <v>683954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2039468</v>
      </c>
      <c r="CS45" s="634"/>
      <c r="CT45" s="634"/>
      <c r="CU45" s="634"/>
      <c r="CV45" s="634"/>
      <c r="CW45" s="634"/>
      <c r="CX45" s="634"/>
      <c r="CY45" s="635"/>
      <c r="CZ45" s="624">
        <v>6.9</v>
      </c>
      <c r="DA45" s="636"/>
      <c r="DB45" s="636"/>
      <c r="DC45" s="637"/>
      <c r="DD45" s="627">
        <v>106232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362</v>
      </c>
      <c r="CG46" s="619"/>
      <c r="CH46" s="619"/>
      <c r="CI46" s="619"/>
      <c r="CJ46" s="619"/>
      <c r="CK46" s="619"/>
      <c r="CL46" s="619"/>
      <c r="CM46" s="619"/>
      <c r="CN46" s="619"/>
      <c r="CO46" s="619"/>
      <c r="CP46" s="619"/>
      <c r="CQ46" s="620"/>
      <c r="CR46" s="621">
        <v>1290100</v>
      </c>
      <c r="CS46" s="622"/>
      <c r="CT46" s="622"/>
      <c r="CU46" s="622"/>
      <c r="CV46" s="622"/>
      <c r="CW46" s="622"/>
      <c r="CX46" s="622"/>
      <c r="CY46" s="623"/>
      <c r="CZ46" s="624">
        <v>4.4000000000000004</v>
      </c>
      <c r="DA46" s="625"/>
      <c r="DB46" s="625"/>
      <c r="DC46" s="626"/>
      <c r="DD46" s="627">
        <v>507071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363</v>
      </c>
      <c r="CG47" s="619"/>
      <c r="CH47" s="619"/>
      <c r="CI47" s="619"/>
      <c r="CJ47" s="619"/>
      <c r="CK47" s="619"/>
      <c r="CL47" s="619"/>
      <c r="CM47" s="619"/>
      <c r="CN47" s="619"/>
      <c r="CO47" s="619"/>
      <c r="CP47" s="619"/>
      <c r="CQ47" s="620"/>
      <c r="CR47" s="621">
        <v>195233</v>
      </c>
      <c r="CS47" s="634"/>
      <c r="CT47" s="634"/>
      <c r="CU47" s="634"/>
      <c r="CV47" s="634"/>
      <c r="CW47" s="634"/>
      <c r="CX47" s="634"/>
      <c r="CY47" s="635"/>
      <c r="CZ47" s="624">
        <v>0.7</v>
      </c>
      <c r="DA47" s="636"/>
      <c r="DB47" s="636"/>
      <c r="DC47" s="637"/>
      <c r="DD47" s="627">
        <v>73680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364</v>
      </c>
      <c r="CG48" s="619"/>
      <c r="CH48" s="619"/>
      <c r="CI48" s="619"/>
      <c r="CJ48" s="619"/>
      <c r="CK48" s="619"/>
      <c r="CL48" s="619"/>
      <c r="CM48" s="619"/>
      <c r="CN48" s="619"/>
      <c r="CO48" s="619"/>
      <c r="CP48" s="619"/>
      <c r="CQ48" s="620"/>
      <c r="CR48" s="621" t="s">
        <v>129</v>
      </c>
      <c r="CS48" s="622"/>
      <c r="CT48" s="622"/>
      <c r="CU48" s="622"/>
      <c r="CV48" s="622"/>
      <c r="CW48" s="622"/>
      <c r="CX48" s="622"/>
      <c r="CY48" s="623"/>
      <c r="CZ48" s="624" t="s">
        <v>352</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365</v>
      </c>
      <c r="CE49" s="603"/>
      <c r="CF49" s="603"/>
      <c r="CG49" s="603"/>
      <c r="CH49" s="603"/>
      <c r="CI49" s="603"/>
      <c r="CJ49" s="603"/>
      <c r="CK49" s="603"/>
      <c r="CL49" s="603"/>
      <c r="CM49" s="603"/>
      <c r="CN49" s="603"/>
      <c r="CO49" s="603"/>
      <c r="CP49" s="603"/>
      <c r="CQ49" s="604"/>
      <c r="CR49" s="605">
        <v>29501128</v>
      </c>
      <c r="CS49" s="606"/>
      <c r="CT49" s="606"/>
      <c r="CU49" s="606"/>
      <c r="CV49" s="606"/>
      <c r="CW49" s="606"/>
      <c r="CX49" s="606"/>
      <c r="CY49" s="607"/>
      <c r="CZ49" s="608">
        <v>100</v>
      </c>
      <c r="DA49" s="609"/>
      <c r="DB49" s="609"/>
      <c r="DC49" s="610"/>
      <c r="DD49" s="611">
        <v>17315639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5NmiC2lNzymAFzJWgTBUjW3cTkgAvhaGWDTv2cLqpzIMFwGqQ/fP27Y2XvjmKV8JCXOQEf9gJsI2SBhefTwvcQ==" saltValue="69zFiZSUQ+2zeaGr9PIgN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388</v>
      </c>
      <c r="C7" s="1048"/>
      <c r="D7" s="1048"/>
      <c r="E7" s="1048"/>
      <c r="F7" s="1048"/>
      <c r="G7" s="1048"/>
      <c r="H7" s="1048"/>
      <c r="I7" s="1048"/>
      <c r="J7" s="1048"/>
      <c r="K7" s="1048"/>
      <c r="L7" s="1048"/>
      <c r="M7" s="1048"/>
      <c r="N7" s="1048"/>
      <c r="O7" s="1048"/>
      <c r="P7" s="1049"/>
      <c r="Q7" s="1102">
        <v>30794</v>
      </c>
      <c r="R7" s="1103"/>
      <c r="S7" s="1103"/>
      <c r="T7" s="1103"/>
      <c r="U7" s="1103"/>
      <c r="V7" s="1103">
        <v>29528</v>
      </c>
      <c r="W7" s="1103"/>
      <c r="X7" s="1103"/>
      <c r="Y7" s="1103"/>
      <c r="Z7" s="1103"/>
      <c r="AA7" s="1103">
        <v>1266</v>
      </c>
      <c r="AB7" s="1103"/>
      <c r="AC7" s="1103"/>
      <c r="AD7" s="1103"/>
      <c r="AE7" s="1104"/>
      <c r="AF7" s="1105">
        <v>1141</v>
      </c>
      <c r="AG7" s="1106"/>
      <c r="AH7" s="1106"/>
      <c r="AI7" s="1106"/>
      <c r="AJ7" s="1107"/>
      <c r="AK7" s="1108">
        <v>946</v>
      </c>
      <c r="AL7" s="1109"/>
      <c r="AM7" s="1109"/>
      <c r="AN7" s="1109"/>
      <c r="AO7" s="1109"/>
      <c r="AP7" s="1109">
        <v>30761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604</v>
      </c>
      <c r="BT7" s="1100"/>
      <c r="BU7" s="1100"/>
      <c r="BV7" s="1100"/>
      <c r="BW7" s="1100"/>
      <c r="BX7" s="1100"/>
      <c r="BY7" s="1100"/>
      <c r="BZ7" s="1100"/>
      <c r="CA7" s="1100"/>
      <c r="CB7" s="1100"/>
      <c r="CC7" s="1100"/>
      <c r="CD7" s="1100"/>
      <c r="CE7" s="1100"/>
      <c r="CF7" s="1100"/>
      <c r="CG7" s="1112"/>
      <c r="CH7" s="1096">
        <v>-2</v>
      </c>
      <c r="CI7" s="1097"/>
      <c r="CJ7" s="1097"/>
      <c r="CK7" s="1097"/>
      <c r="CL7" s="1098"/>
      <c r="CM7" s="1096">
        <v>32</v>
      </c>
      <c r="CN7" s="1097"/>
      <c r="CO7" s="1097"/>
      <c r="CP7" s="1097"/>
      <c r="CQ7" s="1098"/>
      <c r="CR7" s="1096">
        <v>9</v>
      </c>
      <c r="CS7" s="1097"/>
      <c r="CT7" s="1097"/>
      <c r="CU7" s="1097"/>
      <c r="CV7" s="1098"/>
      <c r="CW7" s="1096">
        <v>4</v>
      </c>
      <c r="CX7" s="1097"/>
      <c r="CY7" s="1097"/>
      <c r="CZ7" s="1097"/>
      <c r="DA7" s="1098"/>
      <c r="DB7" s="1096" t="s">
        <v>598</v>
      </c>
      <c r="DC7" s="1097"/>
      <c r="DD7" s="1097"/>
      <c r="DE7" s="1097"/>
      <c r="DF7" s="1098"/>
      <c r="DG7" s="1096" t="s">
        <v>598</v>
      </c>
      <c r="DH7" s="1097"/>
      <c r="DI7" s="1097"/>
      <c r="DJ7" s="1097"/>
      <c r="DK7" s="1098"/>
      <c r="DL7" s="1096" t="s">
        <v>598</v>
      </c>
      <c r="DM7" s="1097"/>
      <c r="DN7" s="1097"/>
      <c r="DO7" s="1097"/>
      <c r="DP7" s="1098"/>
      <c r="DQ7" s="1096" t="s">
        <v>598</v>
      </c>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605</v>
      </c>
      <c r="BT8" s="993"/>
      <c r="BU8" s="993"/>
      <c r="BV8" s="993"/>
      <c r="BW8" s="993"/>
      <c r="BX8" s="993"/>
      <c r="BY8" s="993"/>
      <c r="BZ8" s="993"/>
      <c r="CA8" s="993"/>
      <c r="CB8" s="993"/>
      <c r="CC8" s="993"/>
      <c r="CD8" s="993"/>
      <c r="CE8" s="993"/>
      <c r="CF8" s="993"/>
      <c r="CG8" s="1014"/>
      <c r="CH8" s="989">
        <v>26</v>
      </c>
      <c r="CI8" s="990"/>
      <c r="CJ8" s="990"/>
      <c r="CK8" s="990"/>
      <c r="CL8" s="991"/>
      <c r="CM8" s="989">
        <v>567</v>
      </c>
      <c r="CN8" s="990"/>
      <c r="CO8" s="990"/>
      <c r="CP8" s="990"/>
      <c r="CQ8" s="991"/>
      <c r="CR8" s="989">
        <v>5</v>
      </c>
      <c r="CS8" s="990"/>
      <c r="CT8" s="990"/>
      <c r="CU8" s="990"/>
      <c r="CV8" s="991"/>
      <c r="CW8" s="989" t="s">
        <v>598</v>
      </c>
      <c r="CX8" s="990"/>
      <c r="CY8" s="990"/>
      <c r="CZ8" s="990"/>
      <c r="DA8" s="991"/>
      <c r="DB8" s="989" t="s">
        <v>598</v>
      </c>
      <c r="DC8" s="990"/>
      <c r="DD8" s="990"/>
      <c r="DE8" s="990"/>
      <c r="DF8" s="991"/>
      <c r="DG8" s="989" t="s">
        <v>598</v>
      </c>
      <c r="DH8" s="990"/>
      <c r="DI8" s="990"/>
      <c r="DJ8" s="990"/>
      <c r="DK8" s="991"/>
      <c r="DL8" s="989" t="s">
        <v>598</v>
      </c>
      <c r="DM8" s="990"/>
      <c r="DN8" s="990"/>
      <c r="DO8" s="990"/>
      <c r="DP8" s="991"/>
      <c r="DQ8" s="989" t="s">
        <v>598</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390</v>
      </c>
      <c r="B23" s="937" t="s">
        <v>391</v>
      </c>
      <c r="C23" s="938"/>
      <c r="D23" s="938"/>
      <c r="E23" s="938"/>
      <c r="F23" s="938"/>
      <c r="G23" s="938"/>
      <c r="H23" s="938"/>
      <c r="I23" s="938"/>
      <c r="J23" s="938"/>
      <c r="K23" s="938"/>
      <c r="L23" s="938"/>
      <c r="M23" s="938"/>
      <c r="N23" s="938"/>
      <c r="O23" s="938"/>
      <c r="P23" s="948"/>
      <c r="Q23" s="1067">
        <v>30767</v>
      </c>
      <c r="R23" s="1061"/>
      <c r="S23" s="1061"/>
      <c r="T23" s="1061"/>
      <c r="U23" s="1061"/>
      <c r="V23" s="1061">
        <v>29501</v>
      </c>
      <c r="W23" s="1061"/>
      <c r="X23" s="1061"/>
      <c r="Y23" s="1061"/>
      <c r="Z23" s="1061"/>
      <c r="AA23" s="1061">
        <v>1266</v>
      </c>
      <c r="AB23" s="1061"/>
      <c r="AC23" s="1061"/>
      <c r="AD23" s="1061"/>
      <c r="AE23" s="1068"/>
      <c r="AF23" s="1069">
        <v>1141</v>
      </c>
      <c r="AG23" s="1061"/>
      <c r="AH23" s="1061"/>
      <c r="AI23" s="1061"/>
      <c r="AJ23" s="1070"/>
      <c r="AK23" s="1071"/>
      <c r="AL23" s="1072"/>
      <c r="AM23" s="1072"/>
      <c r="AN23" s="1072"/>
      <c r="AO23" s="1072"/>
      <c r="AP23" s="1061">
        <v>30761</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403</v>
      </c>
      <c r="C28" s="1048"/>
      <c r="D28" s="1048"/>
      <c r="E28" s="1048"/>
      <c r="F28" s="1048"/>
      <c r="G28" s="1048"/>
      <c r="H28" s="1048"/>
      <c r="I28" s="1048"/>
      <c r="J28" s="1048"/>
      <c r="K28" s="1048"/>
      <c r="L28" s="1048"/>
      <c r="M28" s="1048"/>
      <c r="N28" s="1048"/>
      <c r="O28" s="1048"/>
      <c r="P28" s="1049"/>
      <c r="Q28" s="1050">
        <v>6396</v>
      </c>
      <c r="R28" s="1051"/>
      <c r="S28" s="1051"/>
      <c r="T28" s="1051"/>
      <c r="U28" s="1051"/>
      <c r="V28" s="1051">
        <v>6228</v>
      </c>
      <c r="W28" s="1051"/>
      <c r="X28" s="1051"/>
      <c r="Y28" s="1051"/>
      <c r="Z28" s="1051"/>
      <c r="AA28" s="1051">
        <v>168</v>
      </c>
      <c r="AB28" s="1051"/>
      <c r="AC28" s="1051"/>
      <c r="AD28" s="1051"/>
      <c r="AE28" s="1052"/>
      <c r="AF28" s="1053">
        <v>168</v>
      </c>
      <c r="AG28" s="1051"/>
      <c r="AH28" s="1051"/>
      <c r="AI28" s="1051"/>
      <c r="AJ28" s="1054"/>
      <c r="AK28" s="1042">
        <v>481</v>
      </c>
      <c r="AL28" s="1043"/>
      <c r="AM28" s="1043"/>
      <c r="AN28" s="1043"/>
      <c r="AO28" s="1043"/>
      <c r="AP28" s="1043" t="s">
        <v>598</v>
      </c>
      <c r="AQ28" s="1043"/>
      <c r="AR28" s="1043"/>
      <c r="AS28" s="1043"/>
      <c r="AT28" s="1043"/>
      <c r="AU28" s="1043" t="s">
        <v>598</v>
      </c>
      <c r="AV28" s="1043"/>
      <c r="AW28" s="1043"/>
      <c r="AX28" s="1043"/>
      <c r="AY28" s="1043"/>
      <c r="AZ28" s="1044" t="s">
        <v>598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404</v>
      </c>
      <c r="C29" s="1031"/>
      <c r="D29" s="1031"/>
      <c r="E29" s="1031"/>
      <c r="F29" s="1031"/>
      <c r="G29" s="1031"/>
      <c r="H29" s="1031"/>
      <c r="I29" s="1031"/>
      <c r="J29" s="1031"/>
      <c r="K29" s="1031"/>
      <c r="L29" s="1031"/>
      <c r="M29" s="1031"/>
      <c r="N29" s="1031"/>
      <c r="O29" s="1031"/>
      <c r="P29" s="1032"/>
      <c r="Q29" s="1038">
        <v>5788</v>
      </c>
      <c r="R29" s="1039"/>
      <c r="S29" s="1039"/>
      <c r="T29" s="1039"/>
      <c r="U29" s="1039"/>
      <c r="V29" s="1039">
        <v>5449</v>
      </c>
      <c r="W29" s="1039"/>
      <c r="X29" s="1039"/>
      <c r="Y29" s="1039"/>
      <c r="Z29" s="1039"/>
      <c r="AA29" s="1039">
        <v>338</v>
      </c>
      <c r="AB29" s="1039"/>
      <c r="AC29" s="1039"/>
      <c r="AD29" s="1039"/>
      <c r="AE29" s="1040"/>
      <c r="AF29" s="1035">
        <v>338</v>
      </c>
      <c r="AG29" s="1036"/>
      <c r="AH29" s="1036"/>
      <c r="AI29" s="1036"/>
      <c r="AJ29" s="1037"/>
      <c r="AK29" s="980">
        <v>851</v>
      </c>
      <c r="AL29" s="971"/>
      <c r="AM29" s="971"/>
      <c r="AN29" s="971"/>
      <c r="AO29" s="971"/>
      <c r="AP29" s="971" t="s">
        <v>598</v>
      </c>
      <c r="AQ29" s="971"/>
      <c r="AR29" s="971"/>
      <c r="AS29" s="971"/>
      <c r="AT29" s="971"/>
      <c r="AU29" s="971" t="s">
        <v>598</v>
      </c>
      <c r="AV29" s="971"/>
      <c r="AW29" s="971"/>
      <c r="AX29" s="971"/>
      <c r="AY29" s="971"/>
      <c r="AZ29" s="1041" t="s">
        <v>598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405</v>
      </c>
      <c r="C30" s="1031"/>
      <c r="D30" s="1031"/>
      <c r="E30" s="1031"/>
      <c r="F30" s="1031"/>
      <c r="G30" s="1031"/>
      <c r="H30" s="1031"/>
      <c r="I30" s="1031"/>
      <c r="J30" s="1031"/>
      <c r="K30" s="1031"/>
      <c r="L30" s="1031"/>
      <c r="M30" s="1031"/>
      <c r="N30" s="1031"/>
      <c r="O30" s="1031"/>
      <c r="P30" s="1032"/>
      <c r="Q30" s="1038">
        <v>818</v>
      </c>
      <c r="R30" s="1039"/>
      <c r="S30" s="1039"/>
      <c r="T30" s="1039"/>
      <c r="U30" s="1039"/>
      <c r="V30" s="1039">
        <v>815</v>
      </c>
      <c r="W30" s="1039"/>
      <c r="X30" s="1039"/>
      <c r="Y30" s="1039"/>
      <c r="Z30" s="1039"/>
      <c r="AA30" s="1039">
        <v>3</v>
      </c>
      <c r="AB30" s="1039"/>
      <c r="AC30" s="1039"/>
      <c r="AD30" s="1039"/>
      <c r="AE30" s="1040"/>
      <c r="AF30" s="1035">
        <v>3</v>
      </c>
      <c r="AG30" s="1036"/>
      <c r="AH30" s="1036"/>
      <c r="AI30" s="1036"/>
      <c r="AJ30" s="1037"/>
      <c r="AK30" s="980">
        <v>256</v>
      </c>
      <c r="AL30" s="971"/>
      <c r="AM30" s="971"/>
      <c r="AN30" s="971"/>
      <c r="AO30" s="971"/>
      <c r="AP30" s="971" t="s">
        <v>598</v>
      </c>
      <c r="AQ30" s="971"/>
      <c r="AR30" s="971"/>
      <c r="AS30" s="971"/>
      <c r="AT30" s="971"/>
      <c r="AU30" s="971" t="s">
        <v>598</v>
      </c>
      <c r="AV30" s="971"/>
      <c r="AW30" s="971"/>
      <c r="AX30" s="971"/>
      <c r="AY30" s="971"/>
      <c r="AZ30" s="1041" t="s">
        <v>598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406</v>
      </c>
      <c r="C31" s="1031"/>
      <c r="D31" s="1031"/>
      <c r="E31" s="1031"/>
      <c r="F31" s="1031"/>
      <c r="G31" s="1031"/>
      <c r="H31" s="1031"/>
      <c r="I31" s="1031"/>
      <c r="J31" s="1031"/>
      <c r="K31" s="1031"/>
      <c r="L31" s="1031"/>
      <c r="M31" s="1031"/>
      <c r="N31" s="1031"/>
      <c r="O31" s="1031"/>
      <c r="P31" s="1032"/>
      <c r="Q31" s="1038">
        <v>918</v>
      </c>
      <c r="R31" s="1039"/>
      <c r="S31" s="1039"/>
      <c r="T31" s="1039"/>
      <c r="U31" s="1039"/>
      <c r="V31" s="1039">
        <v>805</v>
      </c>
      <c r="W31" s="1039"/>
      <c r="X31" s="1039"/>
      <c r="Y31" s="1039"/>
      <c r="Z31" s="1039"/>
      <c r="AA31" s="1039">
        <v>113</v>
      </c>
      <c r="AB31" s="1039"/>
      <c r="AC31" s="1039"/>
      <c r="AD31" s="1039"/>
      <c r="AE31" s="1040"/>
      <c r="AF31" s="1035">
        <v>1929</v>
      </c>
      <c r="AG31" s="1036"/>
      <c r="AH31" s="1036"/>
      <c r="AI31" s="1036"/>
      <c r="AJ31" s="1037"/>
      <c r="AK31" s="980">
        <v>188</v>
      </c>
      <c r="AL31" s="971"/>
      <c r="AM31" s="971"/>
      <c r="AN31" s="971"/>
      <c r="AO31" s="971"/>
      <c r="AP31" s="971">
        <v>1053</v>
      </c>
      <c r="AQ31" s="971"/>
      <c r="AR31" s="971"/>
      <c r="AS31" s="971"/>
      <c r="AT31" s="971"/>
      <c r="AU31" s="971">
        <v>488</v>
      </c>
      <c r="AV31" s="971"/>
      <c r="AW31" s="971"/>
      <c r="AX31" s="971"/>
      <c r="AY31" s="971"/>
      <c r="AZ31" s="1041" t="s">
        <v>598</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408</v>
      </c>
      <c r="C32" s="1031"/>
      <c r="D32" s="1031"/>
      <c r="E32" s="1031"/>
      <c r="F32" s="1031"/>
      <c r="G32" s="1031"/>
      <c r="H32" s="1031"/>
      <c r="I32" s="1031"/>
      <c r="J32" s="1031"/>
      <c r="K32" s="1031"/>
      <c r="L32" s="1031"/>
      <c r="M32" s="1031"/>
      <c r="N32" s="1031"/>
      <c r="O32" s="1031"/>
      <c r="P32" s="1032"/>
      <c r="Q32" s="1038">
        <v>775</v>
      </c>
      <c r="R32" s="1039"/>
      <c r="S32" s="1039"/>
      <c r="T32" s="1039"/>
      <c r="U32" s="1039"/>
      <c r="V32" s="1039">
        <v>465</v>
      </c>
      <c r="W32" s="1039"/>
      <c r="X32" s="1039"/>
      <c r="Y32" s="1039"/>
      <c r="Z32" s="1039"/>
      <c r="AA32" s="1039">
        <v>310</v>
      </c>
      <c r="AB32" s="1039"/>
      <c r="AC32" s="1039"/>
      <c r="AD32" s="1039"/>
      <c r="AE32" s="1040"/>
      <c r="AF32" s="1035">
        <v>762</v>
      </c>
      <c r="AG32" s="1036"/>
      <c r="AH32" s="1036"/>
      <c r="AI32" s="1036"/>
      <c r="AJ32" s="1037"/>
      <c r="AK32" s="980" t="s">
        <v>598</v>
      </c>
      <c r="AL32" s="971"/>
      <c r="AM32" s="971"/>
      <c r="AN32" s="971"/>
      <c r="AO32" s="971"/>
      <c r="AP32" s="971">
        <v>1927</v>
      </c>
      <c r="AQ32" s="971"/>
      <c r="AR32" s="971"/>
      <c r="AS32" s="971"/>
      <c r="AT32" s="971"/>
      <c r="AU32" s="971">
        <v>1621</v>
      </c>
      <c r="AV32" s="971"/>
      <c r="AW32" s="971"/>
      <c r="AX32" s="971"/>
      <c r="AY32" s="971"/>
      <c r="AZ32" s="1041" t="s">
        <v>598</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409</v>
      </c>
      <c r="C33" s="1031"/>
      <c r="D33" s="1031"/>
      <c r="E33" s="1031"/>
      <c r="F33" s="1031"/>
      <c r="G33" s="1031"/>
      <c r="H33" s="1031"/>
      <c r="I33" s="1031"/>
      <c r="J33" s="1031"/>
      <c r="K33" s="1031"/>
      <c r="L33" s="1031"/>
      <c r="M33" s="1031"/>
      <c r="N33" s="1031"/>
      <c r="O33" s="1031"/>
      <c r="P33" s="1032"/>
      <c r="Q33" s="1038">
        <v>142</v>
      </c>
      <c r="R33" s="1039"/>
      <c r="S33" s="1039"/>
      <c r="T33" s="1039"/>
      <c r="U33" s="1039"/>
      <c r="V33" s="1039">
        <v>142</v>
      </c>
      <c r="W33" s="1039"/>
      <c r="X33" s="1039"/>
      <c r="Y33" s="1039"/>
      <c r="Z33" s="1039"/>
      <c r="AA33" s="1039">
        <v>0</v>
      </c>
      <c r="AB33" s="1039"/>
      <c r="AC33" s="1039"/>
      <c r="AD33" s="1039"/>
      <c r="AE33" s="1040"/>
      <c r="AF33" s="1035" t="s">
        <v>410</v>
      </c>
      <c r="AG33" s="1036"/>
      <c r="AH33" s="1036"/>
      <c r="AI33" s="1036"/>
      <c r="AJ33" s="1037"/>
      <c r="AK33" s="980">
        <v>38</v>
      </c>
      <c r="AL33" s="971"/>
      <c r="AM33" s="971"/>
      <c r="AN33" s="971"/>
      <c r="AO33" s="971"/>
      <c r="AP33" s="971" t="s">
        <v>598</v>
      </c>
      <c r="AQ33" s="971"/>
      <c r="AR33" s="971"/>
      <c r="AS33" s="971"/>
      <c r="AT33" s="971"/>
      <c r="AU33" s="971" t="s">
        <v>598</v>
      </c>
      <c r="AV33" s="971"/>
      <c r="AW33" s="971"/>
      <c r="AX33" s="971"/>
      <c r="AY33" s="971"/>
      <c r="AZ33" s="1041" t="s">
        <v>598</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412</v>
      </c>
      <c r="C34" s="1031"/>
      <c r="D34" s="1031"/>
      <c r="E34" s="1031"/>
      <c r="F34" s="1031"/>
      <c r="G34" s="1031"/>
      <c r="H34" s="1031"/>
      <c r="I34" s="1031"/>
      <c r="J34" s="1031"/>
      <c r="K34" s="1031"/>
      <c r="L34" s="1031"/>
      <c r="M34" s="1031"/>
      <c r="N34" s="1031"/>
      <c r="O34" s="1031"/>
      <c r="P34" s="1032"/>
      <c r="Q34" s="1038">
        <v>6</v>
      </c>
      <c r="R34" s="1039"/>
      <c r="S34" s="1039"/>
      <c r="T34" s="1039"/>
      <c r="U34" s="1039"/>
      <c r="V34" s="1039">
        <v>5</v>
      </c>
      <c r="W34" s="1039"/>
      <c r="X34" s="1039"/>
      <c r="Y34" s="1039"/>
      <c r="Z34" s="1039"/>
      <c r="AA34" s="1039">
        <v>1</v>
      </c>
      <c r="AB34" s="1039"/>
      <c r="AC34" s="1039"/>
      <c r="AD34" s="1039"/>
      <c r="AE34" s="1040"/>
      <c r="AF34" s="1035">
        <v>1</v>
      </c>
      <c r="AG34" s="1036"/>
      <c r="AH34" s="1036"/>
      <c r="AI34" s="1036"/>
      <c r="AJ34" s="1037"/>
      <c r="AK34" s="980">
        <v>3</v>
      </c>
      <c r="AL34" s="971"/>
      <c r="AM34" s="971"/>
      <c r="AN34" s="971"/>
      <c r="AO34" s="971"/>
      <c r="AP34" s="971" t="s">
        <v>598</v>
      </c>
      <c r="AQ34" s="971"/>
      <c r="AR34" s="971"/>
      <c r="AS34" s="971"/>
      <c r="AT34" s="971"/>
      <c r="AU34" s="971" t="s">
        <v>598</v>
      </c>
      <c r="AV34" s="971"/>
      <c r="AW34" s="971"/>
      <c r="AX34" s="971"/>
      <c r="AY34" s="971"/>
      <c r="AZ34" s="1041" t="s">
        <v>598</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414</v>
      </c>
      <c r="C35" s="1031"/>
      <c r="D35" s="1031"/>
      <c r="E35" s="1031"/>
      <c r="F35" s="1031"/>
      <c r="G35" s="1031"/>
      <c r="H35" s="1031"/>
      <c r="I35" s="1031"/>
      <c r="J35" s="1031"/>
      <c r="K35" s="1031"/>
      <c r="L35" s="1031"/>
      <c r="M35" s="1031"/>
      <c r="N35" s="1031"/>
      <c r="O35" s="1031"/>
      <c r="P35" s="1032"/>
      <c r="Q35" s="1038">
        <v>118</v>
      </c>
      <c r="R35" s="1039"/>
      <c r="S35" s="1039"/>
      <c r="T35" s="1039"/>
      <c r="U35" s="1039"/>
      <c r="V35" s="1039">
        <v>118</v>
      </c>
      <c r="W35" s="1039"/>
      <c r="X35" s="1039"/>
      <c r="Y35" s="1039"/>
      <c r="Z35" s="1039"/>
      <c r="AA35" s="1039">
        <v>0</v>
      </c>
      <c r="AB35" s="1039"/>
      <c r="AC35" s="1039"/>
      <c r="AD35" s="1039"/>
      <c r="AE35" s="1040"/>
      <c r="AF35" s="1035" t="s">
        <v>415</v>
      </c>
      <c r="AG35" s="1036"/>
      <c r="AH35" s="1036"/>
      <c r="AI35" s="1036"/>
      <c r="AJ35" s="1037"/>
      <c r="AK35" s="980">
        <v>53</v>
      </c>
      <c r="AL35" s="971"/>
      <c r="AM35" s="971"/>
      <c r="AN35" s="971"/>
      <c r="AO35" s="971"/>
      <c r="AP35" s="971" t="s">
        <v>598</v>
      </c>
      <c r="AQ35" s="971"/>
      <c r="AR35" s="971"/>
      <c r="AS35" s="971"/>
      <c r="AT35" s="971"/>
      <c r="AU35" s="971" t="s">
        <v>598</v>
      </c>
      <c r="AV35" s="971"/>
      <c r="AW35" s="971"/>
      <c r="AX35" s="971"/>
      <c r="AY35" s="971"/>
      <c r="AZ35" s="1041" t="s">
        <v>598</v>
      </c>
      <c r="BA35" s="1041"/>
      <c r="BB35" s="1041"/>
      <c r="BC35" s="1041"/>
      <c r="BD35" s="1041"/>
      <c r="BE35" s="972" t="s">
        <v>416</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390</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3200</v>
      </c>
      <c r="AG63" s="959"/>
      <c r="AH63" s="959"/>
      <c r="AI63" s="959"/>
      <c r="AJ63" s="1022"/>
      <c r="AK63" s="1023"/>
      <c r="AL63" s="963"/>
      <c r="AM63" s="963"/>
      <c r="AN63" s="963"/>
      <c r="AO63" s="963"/>
      <c r="AP63" s="959">
        <v>2980</v>
      </c>
      <c r="AQ63" s="959"/>
      <c r="AR63" s="959"/>
      <c r="AS63" s="959"/>
      <c r="AT63" s="959"/>
      <c r="AU63" s="959">
        <v>2109</v>
      </c>
      <c r="AV63" s="959"/>
      <c r="AW63" s="959"/>
      <c r="AX63" s="959"/>
      <c r="AY63" s="959"/>
      <c r="AZ63" s="1017"/>
      <c r="BA63" s="1017"/>
      <c r="BB63" s="1017"/>
      <c r="BC63" s="1017"/>
      <c r="BD63" s="1017"/>
      <c r="BE63" s="960"/>
      <c r="BF63" s="960"/>
      <c r="BG63" s="960"/>
      <c r="BH63" s="960"/>
      <c r="BI63" s="961"/>
      <c r="BJ63" s="1018" t="s">
        <v>410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420</v>
      </c>
      <c r="B66" s="996"/>
      <c r="C66" s="996"/>
      <c r="D66" s="996"/>
      <c r="E66" s="996"/>
      <c r="F66" s="996"/>
      <c r="G66" s="996"/>
      <c r="H66" s="996"/>
      <c r="I66" s="996"/>
      <c r="J66" s="996"/>
      <c r="K66" s="996"/>
      <c r="L66" s="996"/>
      <c r="M66" s="996"/>
      <c r="N66" s="996"/>
      <c r="O66" s="996"/>
      <c r="P66" s="997"/>
      <c r="Q66" s="1001" t="s">
        <v>421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426</v>
      </c>
      <c r="AQ66" s="1002"/>
      <c r="AR66" s="1002"/>
      <c r="AS66" s="1002"/>
      <c r="AT66" s="1003"/>
      <c r="AU66" s="1001" t="s">
        <v>427</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599</v>
      </c>
      <c r="C68" s="986"/>
      <c r="D68" s="986"/>
      <c r="E68" s="986"/>
      <c r="F68" s="986"/>
      <c r="G68" s="986"/>
      <c r="H68" s="986"/>
      <c r="I68" s="986"/>
      <c r="J68" s="986"/>
      <c r="K68" s="986"/>
      <c r="L68" s="986"/>
      <c r="M68" s="986"/>
      <c r="N68" s="986"/>
      <c r="O68" s="986"/>
      <c r="P68" s="987"/>
      <c r="Q68" s="988">
        <v>11751</v>
      </c>
      <c r="R68" s="982"/>
      <c r="S68" s="982"/>
      <c r="T68" s="982"/>
      <c r="U68" s="982"/>
      <c r="V68" s="982">
        <v>11426</v>
      </c>
      <c r="W68" s="982"/>
      <c r="X68" s="982"/>
      <c r="Y68" s="982"/>
      <c r="Z68" s="982"/>
      <c r="AA68" s="982">
        <v>325</v>
      </c>
      <c r="AB68" s="982"/>
      <c r="AC68" s="982"/>
      <c r="AD68" s="982"/>
      <c r="AE68" s="982"/>
      <c r="AF68" s="982">
        <v>325</v>
      </c>
      <c r="AG68" s="982"/>
      <c r="AH68" s="982"/>
      <c r="AI68" s="982"/>
      <c r="AJ68" s="982"/>
      <c r="AK68" s="982">
        <v>326</v>
      </c>
      <c r="AL68" s="982"/>
      <c r="AM68" s="982"/>
      <c r="AN68" s="982"/>
      <c r="AO68" s="982"/>
      <c r="AP68" s="982" t="s">
        <v>598</v>
      </c>
      <c r="AQ68" s="982"/>
      <c r="AR68" s="982"/>
      <c r="AS68" s="982"/>
      <c r="AT68" s="982"/>
      <c r="AU68" s="982" t="s">
        <v>598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600</v>
      </c>
      <c r="C69" s="975"/>
      <c r="D69" s="975"/>
      <c r="E69" s="975"/>
      <c r="F69" s="975"/>
      <c r="G69" s="975"/>
      <c r="H69" s="975"/>
      <c r="I69" s="975"/>
      <c r="J69" s="975"/>
      <c r="K69" s="975"/>
      <c r="L69" s="975"/>
      <c r="M69" s="975"/>
      <c r="N69" s="975"/>
      <c r="O69" s="975"/>
      <c r="P69" s="976"/>
      <c r="Q69" s="977">
        <v>370</v>
      </c>
      <c r="R69" s="971"/>
      <c r="S69" s="971"/>
      <c r="T69" s="971"/>
      <c r="U69" s="971"/>
      <c r="V69" s="971">
        <v>351</v>
      </c>
      <c r="W69" s="971"/>
      <c r="X69" s="971"/>
      <c r="Y69" s="971"/>
      <c r="Z69" s="971"/>
      <c r="AA69" s="971">
        <v>19</v>
      </c>
      <c r="AB69" s="971"/>
      <c r="AC69" s="971"/>
      <c r="AD69" s="971"/>
      <c r="AE69" s="971"/>
      <c r="AF69" s="971">
        <v>12</v>
      </c>
      <c r="AG69" s="971"/>
      <c r="AH69" s="971"/>
      <c r="AI69" s="971"/>
      <c r="AJ69" s="971"/>
      <c r="AK69" s="971">
        <v>18</v>
      </c>
      <c r="AL69" s="971"/>
      <c r="AM69" s="971"/>
      <c r="AN69" s="971"/>
      <c r="AO69" s="971"/>
      <c r="AP69" s="971" t="s">
        <v>598</v>
      </c>
      <c r="AQ69" s="971"/>
      <c r="AR69" s="971"/>
      <c r="AS69" s="971"/>
      <c r="AT69" s="971"/>
      <c r="AU69" s="971" t="s">
        <v>598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601</v>
      </c>
      <c r="C70" s="975"/>
      <c r="D70" s="975"/>
      <c r="E70" s="975"/>
      <c r="F70" s="975"/>
      <c r="G70" s="975"/>
      <c r="H70" s="975"/>
      <c r="I70" s="975"/>
      <c r="J70" s="975"/>
      <c r="K70" s="975"/>
      <c r="L70" s="975"/>
      <c r="M70" s="975"/>
      <c r="N70" s="975"/>
      <c r="O70" s="975"/>
      <c r="P70" s="976"/>
      <c r="Q70" s="977">
        <v>2629</v>
      </c>
      <c r="R70" s="971"/>
      <c r="S70" s="971"/>
      <c r="T70" s="971"/>
      <c r="U70" s="971"/>
      <c r="V70" s="971">
        <v>2411</v>
      </c>
      <c r="W70" s="971"/>
      <c r="X70" s="971"/>
      <c r="Y70" s="971"/>
      <c r="Z70" s="971"/>
      <c r="AA70" s="971">
        <v>219</v>
      </c>
      <c r="AB70" s="971"/>
      <c r="AC70" s="971"/>
      <c r="AD70" s="971"/>
      <c r="AE70" s="971"/>
      <c r="AF70" s="971">
        <v>219</v>
      </c>
      <c r="AG70" s="971"/>
      <c r="AH70" s="971"/>
      <c r="AI70" s="971"/>
      <c r="AJ70" s="971"/>
      <c r="AK70" s="971">
        <v>89</v>
      </c>
      <c r="AL70" s="971"/>
      <c r="AM70" s="971"/>
      <c r="AN70" s="971"/>
      <c r="AO70" s="971"/>
      <c r="AP70" s="971" t="s">
        <v>598</v>
      </c>
      <c r="AQ70" s="971"/>
      <c r="AR70" s="971"/>
      <c r="AS70" s="971"/>
      <c r="AT70" s="971"/>
      <c r="AU70" s="971" t="s">
        <v>598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602</v>
      </c>
      <c r="C71" s="975"/>
      <c r="D71" s="975"/>
      <c r="E71" s="975"/>
      <c r="F71" s="975"/>
      <c r="G71" s="975"/>
      <c r="H71" s="975"/>
      <c r="I71" s="975"/>
      <c r="J71" s="975"/>
      <c r="K71" s="975"/>
      <c r="L71" s="975"/>
      <c r="M71" s="975"/>
      <c r="N71" s="975"/>
      <c r="O71" s="975"/>
      <c r="P71" s="976"/>
      <c r="Q71" s="977">
        <v>84</v>
      </c>
      <c r="R71" s="971"/>
      <c r="S71" s="971"/>
      <c r="T71" s="971"/>
      <c r="U71" s="971"/>
      <c r="V71" s="971">
        <v>79</v>
      </c>
      <c r="W71" s="971"/>
      <c r="X71" s="971"/>
      <c r="Y71" s="971"/>
      <c r="Z71" s="971"/>
      <c r="AA71" s="971">
        <v>5</v>
      </c>
      <c r="AB71" s="971"/>
      <c r="AC71" s="971"/>
      <c r="AD71" s="971"/>
      <c r="AE71" s="971"/>
      <c r="AF71" s="971">
        <v>5</v>
      </c>
      <c r="AG71" s="971"/>
      <c r="AH71" s="971"/>
      <c r="AI71" s="971"/>
      <c r="AJ71" s="971"/>
      <c r="AK71" s="971">
        <v>5</v>
      </c>
      <c r="AL71" s="971"/>
      <c r="AM71" s="971"/>
      <c r="AN71" s="971"/>
      <c r="AO71" s="971"/>
      <c r="AP71" s="971" t="s">
        <v>598</v>
      </c>
      <c r="AQ71" s="971"/>
      <c r="AR71" s="971"/>
      <c r="AS71" s="971"/>
      <c r="AT71" s="971"/>
      <c r="AU71" s="971" t="s">
        <v>598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603</v>
      </c>
      <c r="C72" s="975"/>
      <c r="D72" s="975"/>
      <c r="E72" s="975"/>
      <c r="F72" s="975"/>
      <c r="G72" s="975"/>
      <c r="H72" s="975"/>
      <c r="I72" s="975"/>
      <c r="J72" s="975"/>
      <c r="K72" s="975"/>
      <c r="L72" s="975"/>
      <c r="M72" s="975"/>
      <c r="N72" s="975"/>
      <c r="O72" s="975"/>
      <c r="P72" s="976"/>
      <c r="Q72" s="977">
        <v>288382</v>
      </c>
      <c r="R72" s="971"/>
      <c r="S72" s="971"/>
      <c r="T72" s="971"/>
      <c r="U72" s="971"/>
      <c r="V72" s="971">
        <v>283191</v>
      </c>
      <c r="W72" s="971"/>
      <c r="X72" s="971"/>
      <c r="Y72" s="971"/>
      <c r="Z72" s="971"/>
      <c r="AA72" s="971">
        <v>5190</v>
      </c>
      <c r="AB72" s="971"/>
      <c r="AC72" s="971"/>
      <c r="AD72" s="971"/>
      <c r="AE72" s="971"/>
      <c r="AF72" s="971">
        <v>5190</v>
      </c>
      <c r="AG72" s="971"/>
      <c r="AH72" s="971"/>
      <c r="AI72" s="971"/>
      <c r="AJ72" s="971"/>
      <c r="AK72" s="971" t="s">
        <v>598</v>
      </c>
      <c r="AL72" s="971"/>
      <c r="AM72" s="971"/>
      <c r="AN72" s="971"/>
      <c r="AO72" s="971"/>
      <c r="AP72" s="971" t="s">
        <v>598</v>
      </c>
      <c r="AQ72" s="971"/>
      <c r="AR72" s="971"/>
      <c r="AS72" s="971"/>
      <c r="AT72" s="971"/>
      <c r="AU72" s="971" t="s">
        <v>598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390</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8643</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14</v>
      </c>
      <c r="CS102" s="953"/>
      <c r="CT102" s="953"/>
      <c r="CU102" s="953"/>
      <c r="CV102" s="954"/>
      <c r="CW102" s="952">
        <v>4</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307</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307</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307</v>
      </c>
      <c r="DR109" s="896"/>
      <c r="DS109" s="896"/>
      <c r="DT109" s="896"/>
      <c r="DU109" s="897"/>
      <c r="DV109" s="898" t="s">
        <v>439</v>
      </c>
      <c r="DW109" s="896"/>
      <c r="DX109" s="896"/>
      <c r="DY109" s="896"/>
      <c r="DZ109" s="929"/>
    </row>
    <row r="110" spans="1:131" s="230" customFormat="1" ht="26.25" customHeight="1">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3058882</v>
      </c>
      <c r="AB110" s="889"/>
      <c r="AC110" s="889"/>
      <c r="AD110" s="889"/>
      <c r="AE110" s="890"/>
      <c r="AF110" s="891">
        <v>3165360</v>
      </c>
      <c r="AG110" s="889"/>
      <c r="AH110" s="889"/>
      <c r="AI110" s="889"/>
      <c r="AJ110" s="890"/>
      <c r="AK110" s="891">
        <v>3232488</v>
      </c>
      <c r="AL110" s="889"/>
      <c r="AM110" s="889"/>
      <c r="AN110" s="889"/>
      <c r="AO110" s="890"/>
      <c r="AP110" s="892">
        <v>26.1</v>
      </c>
      <c r="AQ110" s="893"/>
      <c r="AR110" s="893"/>
      <c r="AS110" s="893"/>
      <c r="AT110" s="894"/>
      <c r="AU110" s="930" t="s">
        <v>74</v>
      </c>
      <c r="AV110" s="931"/>
      <c r="AW110" s="931"/>
      <c r="AX110" s="931"/>
      <c r="AY110" s="931"/>
      <c r="AZ110" s="860" t="s">
        <v>442</v>
      </c>
      <c r="BA110" s="808"/>
      <c r="BB110" s="808"/>
      <c r="BC110" s="808"/>
      <c r="BD110" s="808"/>
      <c r="BE110" s="808"/>
      <c r="BF110" s="808"/>
      <c r="BG110" s="808"/>
      <c r="BH110" s="808"/>
      <c r="BI110" s="808"/>
      <c r="BJ110" s="808"/>
      <c r="BK110" s="808"/>
      <c r="BL110" s="808"/>
      <c r="BM110" s="808"/>
      <c r="BN110" s="808"/>
      <c r="BO110" s="808"/>
      <c r="BP110" s="809"/>
      <c r="BQ110" s="861">
        <v>32131298</v>
      </c>
      <c r="BR110" s="842"/>
      <c r="BS110" s="842"/>
      <c r="BT110" s="842"/>
      <c r="BU110" s="842"/>
      <c r="BV110" s="842">
        <v>31553935</v>
      </c>
      <c r="BW110" s="842"/>
      <c r="BX110" s="842"/>
      <c r="BY110" s="842"/>
      <c r="BZ110" s="842"/>
      <c r="CA110" s="842">
        <v>30761416</v>
      </c>
      <c r="CB110" s="842"/>
      <c r="CC110" s="842"/>
      <c r="CD110" s="842"/>
      <c r="CE110" s="842"/>
      <c r="CF110" s="866">
        <v>248.1</v>
      </c>
      <c r="CG110" s="867"/>
      <c r="CH110" s="867"/>
      <c r="CI110" s="867"/>
      <c r="CJ110" s="867"/>
      <c r="CK110" s="926" t="s">
        <v>443</v>
      </c>
      <c r="CL110" s="819"/>
      <c r="CM110" s="86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392</v>
      </c>
      <c r="DH110" s="842"/>
      <c r="DI110" s="842"/>
      <c r="DJ110" s="842"/>
      <c r="DK110" s="842"/>
      <c r="DL110" s="842" t="s">
        <v>445</v>
      </c>
      <c r="DM110" s="842"/>
      <c r="DN110" s="842"/>
      <c r="DO110" s="842"/>
      <c r="DP110" s="842"/>
      <c r="DQ110" s="842" t="s">
        <v>129</v>
      </c>
      <c r="DR110" s="842"/>
      <c r="DS110" s="842"/>
      <c r="DT110" s="842"/>
      <c r="DU110" s="842"/>
      <c r="DV110" s="843" t="s">
        <v>446</v>
      </c>
      <c r="DW110" s="843"/>
      <c r="DX110" s="843"/>
      <c r="DY110" s="843"/>
      <c r="DZ110" s="844"/>
    </row>
    <row r="111" spans="1:131" s="230" customFormat="1" ht="26.25" customHeight="1">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415</v>
      </c>
      <c r="AB111" s="919"/>
      <c r="AC111" s="919"/>
      <c r="AD111" s="919"/>
      <c r="AE111" s="920"/>
      <c r="AF111" s="921" t="s">
        <v>415</v>
      </c>
      <c r="AG111" s="919"/>
      <c r="AH111" s="919"/>
      <c r="AI111" s="919"/>
      <c r="AJ111" s="920"/>
      <c r="AK111" s="921" t="s">
        <v>129</v>
      </c>
      <c r="AL111" s="919"/>
      <c r="AM111" s="919"/>
      <c r="AN111" s="919"/>
      <c r="AO111" s="920"/>
      <c r="AP111" s="922" t="s">
        <v>448</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t="s">
        <v>448</v>
      </c>
      <c r="BR111" s="817"/>
      <c r="BS111" s="817"/>
      <c r="BT111" s="817"/>
      <c r="BU111" s="817"/>
      <c r="BV111" s="817" t="s">
        <v>392</v>
      </c>
      <c r="BW111" s="817"/>
      <c r="BX111" s="817"/>
      <c r="BY111" s="817"/>
      <c r="BZ111" s="817"/>
      <c r="CA111" s="817" t="s">
        <v>415</v>
      </c>
      <c r="CB111" s="817"/>
      <c r="CC111" s="817"/>
      <c r="CD111" s="817"/>
      <c r="CE111" s="817"/>
      <c r="CF111" s="875" t="s">
        <v>450</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415</v>
      </c>
      <c r="DH111" s="817"/>
      <c r="DI111" s="817"/>
      <c r="DJ111" s="817"/>
      <c r="DK111" s="817"/>
      <c r="DL111" s="817" t="s">
        <v>448</v>
      </c>
      <c r="DM111" s="817"/>
      <c r="DN111" s="817"/>
      <c r="DO111" s="817"/>
      <c r="DP111" s="817"/>
      <c r="DQ111" s="817" t="s">
        <v>452</v>
      </c>
      <c r="DR111" s="817"/>
      <c r="DS111" s="817"/>
      <c r="DT111" s="817"/>
      <c r="DU111" s="817"/>
      <c r="DV111" s="794" t="s">
        <v>448</v>
      </c>
      <c r="DW111" s="794"/>
      <c r="DX111" s="794"/>
      <c r="DY111" s="794"/>
      <c r="DZ111" s="795"/>
    </row>
    <row r="112" spans="1:131" s="230" customFormat="1" ht="26.25" customHeight="1">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455</v>
      </c>
      <c r="AG112" s="780"/>
      <c r="AH112" s="780"/>
      <c r="AI112" s="780"/>
      <c r="AJ112" s="781"/>
      <c r="AK112" s="782" t="s">
        <v>445</v>
      </c>
      <c r="AL112" s="780"/>
      <c r="AM112" s="780"/>
      <c r="AN112" s="780"/>
      <c r="AO112" s="781"/>
      <c r="AP112" s="824" t="s">
        <v>129</v>
      </c>
      <c r="AQ112" s="825"/>
      <c r="AR112" s="825"/>
      <c r="AS112" s="825"/>
      <c r="AT112" s="826"/>
      <c r="AU112" s="932"/>
      <c r="AV112" s="933"/>
      <c r="AW112" s="933"/>
      <c r="AX112" s="933"/>
      <c r="AY112" s="933"/>
      <c r="AZ112" s="815" t="s">
        <v>456</v>
      </c>
      <c r="BA112" s="752"/>
      <c r="BB112" s="752"/>
      <c r="BC112" s="752"/>
      <c r="BD112" s="752"/>
      <c r="BE112" s="752"/>
      <c r="BF112" s="752"/>
      <c r="BG112" s="752"/>
      <c r="BH112" s="752"/>
      <c r="BI112" s="752"/>
      <c r="BJ112" s="752"/>
      <c r="BK112" s="752"/>
      <c r="BL112" s="752"/>
      <c r="BM112" s="752"/>
      <c r="BN112" s="752"/>
      <c r="BO112" s="752"/>
      <c r="BP112" s="753"/>
      <c r="BQ112" s="816">
        <v>1827635</v>
      </c>
      <c r="BR112" s="817"/>
      <c r="BS112" s="817"/>
      <c r="BT112" s="817"/>
      <c r="BU112" s="817"/>
      <c r="BV112" s="817">
        <v>1963952</v>
      </c>
      <c r="BW112" s="817"/>
      <c r="BX112" s="817"/>
      <c r="BY112" s="817"/>
      <c r="BZ112" s="817"/>
      <c r="CA112" s="817">
        <v>2108940</v>
      </c>
      <c r="CB112" s="817"/>
      <c r="CC112" s="817"/>
      <c r="CD112" s="817"/>
      <c r="CE112" s="817"/>
      <c r="CF112" s="875">
        <v>17</v>
      </c>
      <c r="CG112" s="876"/>
      <c r="CH112" s="876"/>
      <c r="CI112" s="876"/>
      <c r="CJ112" s="876"/>
      <c r="CK112" s="927"/>
      <c r="CL112" s="821"/>
      <c r="CM112" s="815" t="s">
        <v>457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455</v>
      </c>
      <c r="DH112" s="817"/>
      <c r="DI112" s="817"/>
      <c r="DJ112" s="817"/>
      <c r="DK112" s="817"/>
      <c r="DL112" s="817" t="s">
        <v>450</v>
      </c>
      <c r="DM112" s="817"/>
      <c r="DN112" s="817"/>
      <c r="DO112" s="817"/>
      <c r="DP112" s="817"/>
      <c r="DQ112" s="817" t="s">
        <v>450</v>
      </c>
      <c r="DR112" s="817"/>
      <c r="DS112" s="817"/>
      <c r="DT112" s="817"/>
      <c r="DU112" s="817"/>
      <c r="DV112" s="794" t="s">
        <v>415</v>
      </c>
      <c r="DW112" s="794"/>
      <c r="DX112" s="794"/>
      <c r="DY112" s="794"/>
      <c r="DZ112" s="795"/>
    </row>
    <row r="113" spans="1:130" s="230" customFormat="1" ht="26.25" customHeight="1">
      <c r="A113" s="914"/>
      <c r="B113" s="915"/>
      <c r="C113" s="752" t="s">
        <v>458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328706</v>
      </c>
      <c r="AB113" s="919"/>
      <c r="AC113" s="919"/>
      <c r="AD113" s="919"/>
      <c r="AE113" s="920"/>
      <c r="AF113" s="921">
        <v>264580</v>
      </c>
      <c r="AG113" s="919"/>
      <c r="AH113" s="919"/>
      <c r="AI113" s="919"/>
      <c r="AJ113" s="920"/>
      <c r="AK113" s="921">
        <v>253222</v>
      </c>
      <c r="AL113" s="919"/>
      <c r="AM113" s="919"/>
      <c r="AN113" s="919"/>
      <c r="AO113" s="920"/>
      <c r="AP113" s="922">
        <v>2</v>
      </c>
      <c r="AQ113" s="923"/>
      <c r="AR113" s="923"/>
      <c r="AS113" s="923"/>
      <c r="AT113" s="924"/>
      <c r="AU113" s="932"/>
      <c r="AV113" s="933"/>
      <c r="AW113" s="933"/>
      <c r="AX113" s="933"/>
      <c r="AY113" s="933"/>
      <c r="AZ113" s="815" t="s">
        <v>459</v>
      </c>
      <c r="BA113" s="752"/>
      <c r="BB113" s="752"/>
      <c r="BC113" s="752"/>
      <c r="BD113" s="752"/>
      <c r="BE113" s="752"/>
      <c r="BF113" s="752"/>
      <c r="BG113" s="752"/>
      <c r="BH113" s="752"/>
      <c r="BI113" s="752"/>
      <c r="BJ113" s="752"/>
      <c r="BK113" s="752"/>
      <c r="BL113" s="752"/>
      <c r="BM113" s="752"/>
      <c r="BN113" s="752"/>
      <c r="BO113" s="752"/>
      <c r="BP113" s="753"/>
      <c r="BQ113" s="816" t="s">
        <v>392</v>
      </c>
      <c r="BR113" s="817"/>
      <c r="BS113" s="817"/>
      <c r="BT113" s="817"/>
      <c r="BU113" s="817"/>
      <c r="BV113" s="817" t="s">
        <v>448</v>
      </c>
      <c r="BW113" s="817"/>
      <c r="BX113" s="817"/>
      <c r="BY113" s="817"/>
      <c r="BZ113" s="817"/>
      <c r="CA113" s="817" t="s">
        <v>415</v>
      </c>
      <c r="CB113" s="817"/>
      <c r="CC113" s="817"/>
      <c r="CD113" s="817"/>
      <c r="CE113" s="817"/>
      <c r="CF113" s="875" t="s">
        <v>455</v>
      </c>
      <c r="CG113" s="876"/>
      <c r="CH113" s="876"/>
      <c r="CI113" s="876"/>
      <c r="CJ113" s="876"/>
      <c r="CK113" s="927"/>
      <c r="CL113" s="821"/>
      <c r="CM113" s="815" t="s">
        <v>460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415</v>
      </c>
      <c r="DH113" s="780"/>
      <c r="DI113" s="780"/>
      <c r="DJ113" s="780"/>
      <c r="DK113" s="781"/>
      <c r="DL113" s="782" t="s">
        <v>392</v>
      </c>
      <c r="DM113" s="780"/>
      <c r="DN113" s="780"/>
      <c r="DO113" s="780"/>
      <c r="DP113" s="781"/>
      <c r="DQ113" s="782" t="s">
        <v>129</v>
      </c>
      <c r="DR113" s="780"/>
      <c r="DS113" s="780"/>
      <c r="DT113" s="780"/>
      <c r="DU113" s="781"/>
      <c r="DV113" s="824" t="s">
        <v>446</v>
      </c>
      <c r="DW113" s="825"/>
      <c r="DX113" s="825"/>
      <c r="DY113" s="825"/>
      <c r="DZ113" s="826"/>
    </row>
    <row r="114" spans="1:130" s="230" customFormat="1" ht="26.25" customHeight="1">
      <c r="A114" s="914"/>
      <c r="B114" s="915"/>
      <c r="C114" s="752" t="s">
        <v>461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452</v>
      </c>
      <c r="AB114" s="780"/>
      <c r="AC114" s="780"/>
      <c r="AD114" s="780"/>
      <c r="AE114" s="781"/>
      <c r="AF114" s="782" t="s">
        <v>450</v>
      </c>
      <c r="AG114" s="780"/>
      <c r="AH114" s="780"/>
      <c r="AI114" s="780"/>
      <c r="AJ114" s="781"/>
      <c r="AK114" s="782" t="s">
        <v>392</v>
      </c>
      <c r="AL114" s="780"/>
      <c r="AM114" s="780"/>
      <c r="AN114" s="780"/>
      <c r="AO114" s="781"/>
      <c r="AP114" s="824" t="s">
        <v>392</v>
      </c>
      <c r="AQ114" s="825"/>
      <c r="AR114" s="825"/>
      <c r="AS114" s="825"/>
      <c r="AT114" s="826"/>
      <c r="AU114" s="932"/>
      <c r="AV114" s="933"/>
      <c r="AW114" s="933"/>
      <c r="AX114" s="933"/>
      <c r="AY114" s="933"/>
      <c r="AZ114" s="815" t="s">
        <v>462</v>
      </c>
      <c r="BA114" s="752"/>
      <c r="BB114" s="752"/>
      <c r="BC114" s="752"/>
      <c r="BD114" s="752"/>
      <c r="BE114" s="752"/>
      <c r="BF114" s="752"/>
      <c r="BG114" s="752"/>
      <c r="BH114" s="752"/>
      <c r="BI114" s="752"/>
      <c r="BJ114" s="752"/>
      <c r="BK114" s="752"/>
      <c r="BL114" s="752"/>
      <c r="BM114" s="752"/>
      <c r="BN114" s="752"/>
      <c r="BO114" s="752"/>
      <c r="BP114" s="753"/>
      <c r="BQ114" s="816">
        <v>3376210</v>
      </c>
      <c r="BR114" s="817"/>
      <c r="BS114" s="817"/>
      <c r="BT114" s="817"/>
      <c r="BU114" s="817"/>
      <c r="BV114" s="817">
        <v>3335774</v>
      </c>
      <c r="BW114" s="817"/>
      <c r="BX114" s="817"/>
      <c r="BY114" s="817"/>
      <c r="BZ114" s="817"/>
      <c r="CA114" s="817">
        <v>3279399</v>
      </c>
      <c r="CB114" s="817"/>
      <c r="CC114" s="817"/>
      <c r="CD114" s="817"/>
      <c r="CE114" s="817"/>
      <c r="CF114" s="875">
        <v>26.5</v>
      </c>
      <c r="CG114" s="876"/>
      <c r="CH114" s="876"/>
      <c r="CI114" s="876"/>
      <c r="CJ114" s="876"/>
      <c r="CK114" s="927"/>
      <c r="CL114" s="821"/>
      <c r="CM114" s="815" t="s">
        <v>463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452</v>
      </c>
      <c r="DH114" s="780"/>
      <c r="DI114" s="780"/>
      <c r="DJ114" s="780"/>
      <c r="DK114" s="781"/>
      <c r="DL114" s="782" t="s">
        <v>455</v>
      </c>
      <c r="DM114" s="780"/>
      <c r="DN114" s="780"/>
      <c r="DO114" s="780"/>
      <c r="DP114" s="781"/>
      <c r="DQ114" s="782" t="s">
        <v>450</v>
      </c>
      <c r="DR114" s="780"/>
      <c r="DS114" s="780"/>
      <c r="DT114" s="780"/>
      <c r="DU114" s="781"/>
      <c r="DV114" s="824" t="s">
        <v>464</v>
      </c>
      <c r="DW114" s="825"/>
      <c r="DX114" s="825"/>
      <c r="DY114" s="825"/>
      <c r="DZ114" s="826"/>
    </row>
    <row r="115" spans="1:130" s="230" customFormat="1" ht="26.25" customHeight="1">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636</v>
      </c>
      <c r="AB115" s="919"/>
      <c r="AC115" s="919"/>
      <c r="AD115" s="919"/>
      <c r="AE115" s="920"/>
      <c r="AF115" s="921">
        <v>518</v>
      </c>
      <c r="AG115" s="919"/>
      <c r="AH115" s="919"/>
      <c r="AI115" s="919"/>
      <c r="AJ115" s="920"/>
      <c r="AK115" s="921">
        <v>419</v>
      </c>
      <c r="AL115" s="919"/>
      <c r="AM115" s="919"/>
      <c r="AN115" s="919"/>
      <c r="AO115" s="920"/>
      <c r="AP115" s="922">
        <v>0</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415</v>
      </c>
      <c r="BR115" s="817"/>
      <c r="BS115" s="817"/>
      <c r="BT115" s="817"/>
      <c r="BU115" s="817"/>
      <c r="BV115" s="817" t="s">
        <v>467</v>
      </c>
      <c r="BW115" s="817"/>
      <c r="BX115" s="817"/>
      <c r="BY115" s="817"/>
      <c r="BZ115" s="817"/>
      <c r="CA115" s="817" t="s">
        <v>392</v>
      </c>
      <c r="CB115" s="817"/>
      <c r="CC115" s="817"/>
      <c r="CD115" s="817"/>
      <c r="CE115" s="817"/>
      <c r="CF115" s="875" t="s">
        <v>415</v>
      </c>
      <c r="CG115" s="876"/>
      <c r="CH115" s="876"/>
      <c r="CI115" s="876"/>
      <c r="CJ115" s="876"/>
      <c r="CK115" s="927"/>
      <c r="CL115" s="821"/>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392</v>
      </c>
      <c r="DH115" s="780"/>
      <c r="DI115" s="780"/>
      <c r="DJ115" s="780"/>
      <c r="DK115" s="781"/>
      <c r="DL115" s="782" t="s">
        <v>445</v>
      </c>
      <c r="DM115" s="780"/>
      <c r="DN115" s="780"/>
      <c r="DO115" s="780"/>
      <c r="DP115" s="781"/>
      <c r="DQ115" s="782" t="s">
        <v>445</v>
      </c>
      <c r="DR115" s="780"/>
      <c r="DS115" s="780"/>
      <c r="DT115" s="780"/>
      <c r="DU115" s="781"/>
      <c r="DV115" s="824" t="s">
        <v>445</v>
      </c>
      <c r="DW115" s="825"/>
      <c r="DX115" s="825"/>
      <c r="DY115" s="825"/>
      <c r="DZ115" s="826"/>
    </row>
    <row r="116" spans="1:130" s="230" customFormat="1" ht="26.25" customHeight="1">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392</v>
      </c>
      <c r="AB116" s="780"/>
      <c r="AC116" s="780"/>
      <c r="AD116" s="780"/>
      <c r="AE116" s="781"/>
      <c r="AF116" s="782" t="s">
        <v>415</v>
      </c>
      <c r="AG116" s="780"/>
      <c r="AH116" s="780"/>
      <c r="AI116" s="780"/>
      <c r="AJ116" s="781"/>
      <c r="AK116" s="782" t="s">
        <v>392</v>
      </c>
      <c r="AL116" s="780"/>
      <c r="AM116" s="780"/>
      <c r="AN116" s="780"/>
      <c r="AO116" s="781"/>
      <c r="AP116" s="824" t="s">
        <v>450</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450</v>
      </c>
      <c r="BR116" s="817"/>
      <c r="BS116" s="817"/>
      <c r="BT116" s="817"/>
      <c r="BU116" s="817"/>
      <c r="BV116" s="817" t="s">
        <v>445</v>
      </c>
      <c r="BW116" s="817"/>
      <c r="BX116" s="817"/>
      <c r="BY116" s="817"/>
      <c r="BZ116" s="817"/>
      <c r="CA116" s="817" t="s">
        <v>415</v>
      </c>
      <c r="CB116" s="817"/>
      <c r="CC116" s="817"/>
      <c r="CD116" s="817"/>
      <c r="CE116" s="817"/>
      <c r="CF116" s="875" t="s">
        <v>452</v>
      </c>
      <c r="CG116" s="876"/>
      <c r="CH116" s="876"/>
      <c r="CI116" s="876"/>
      <c r="CJ116" s="876"/>
      <c r="CK116" s="927"/>
      <c r="CL116" s="821"/>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455</v>
      </c>
      <c r="DH116" s="780"/>
      <c r="DI116" s="780"/>
      <c r="DJ116" s="780"/>
      <c r="DK116" s="781"/>
      <c r="DL116" s="782" t="s">
        <v>455</v>
      </c>
      <c r="DM116" s="780"/>
      <c r="DN116" s="780"/>
      <c r="DO116" s="780"/>
      <c r="DP116" s="781"/>
      <c r="DQ116" s="782" t="s">
        <v>455</v>
      </c>
      <c r="DR116" s="780"/>
      <c r="DS116" s="780"/>
      <c r="DT116" s="780"/>
      <c r="DU116" s="781"/>
      <c r="DV116" s="824" t="s">
        <v>452</v>
      </c>
      <c r="DW116" s="825"/>
      <c r="DX116" s="825"/>
      <c r="DY116" s="825"/>
      <c r="DZ116" s="826"/>
    </row>
    <row r="117" spans="1:130" s="230" customFormat="1" ht="26.25" customHeight="1">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3388224</v>
      </c>
      <c r="AB117" s="903"/>
      <c r="AC117" s="903"/>
      <c r="AD117" s="903"/>
      <c r="AE117" s="904"/>
      <c r="AF117" s="905">
        <v>3430458</v>
      </c>
      <c r="AG117" s="903"/>
      <c r="AH117" s="903"/>
      <c r="AI117" s="903"/>
      <c r="AJ117" s="904"/>
      <c r="AK117" s="905">
        <v>3486129</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448</v>
      </c>
      <c r="BR117" s="817"/>
      <c r="BS117" s="817"/>
      <c r="BT117" s="817"/>
      <c r="BU117" s="817"/>
      <c r="BV117" s="817" t="s">
        <v>452</v>
      </c>
      <c r="BW117" s="817"/>
      <c r="BX117" s="817"/>
      <c r="BY117" s="817"/>
      <c r="BZ117" s="817"/>
      <c r="CA117" s="817" t="s">
        <v>415</v>
      </c>
      <c r="CB117" s="817"/>
      <c r="CC117" s="817"/>
      <c r="CD117" s="817"/>
      <c r="CE117" s="817"/>
      <c r="CF117" s="875" t="s">
        <v>452</v>
      </c>
      <c r="CG117" s="876"/>
      <c r="CH117" s="876"/>
      <c r="CI117" s="876"/>
      <c r="CJ117" s="876"/>
      <c r="CK117" s="927"/>
      <c r="CL117" s="821"/>
      <c r="CM117" s="815"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t="s">
        <v>448</v>
      </c>
      <c r="DM117" s="780"/>
      <c r="DN117" s="780"/>
      <c r="DO117" s="780"/>
      <c r="DP117" s="781"/>
      <c r="DQ117" s="782" t="s">
        <v>450</v>
      </c>
      <c r="DR117" s="780"/>
      <c r="DS117" s="780"/>
      <c r="DT117" s="780"/>
      <c r="DU117" s="781"/>
      <c r="DV117" s="824" t="s">
        <v>452</v>
      </c>
      <c r="DW117" s="825"/>
      <c r="DX117" s="825"/>
      <c r="DY117" s="825"/>
      <c r="DZ117" s="826"/>
    </row>
    <row r="118" spans="1:130" s="230" customFormat="1" ht="26.25" customHeight="1">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307</v>
      </c>
      <c r="AL118" s="896"/>
      <c r="AM118" s="896"/>
      <c r="AN118" s="896"/>
      <c r="AO118" s="897"/>
      <c r="AP118" s="899" t="s">
        <v>439</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452</v>
      </c>
      <c r="BR118" s="845"/>
      <c r="BS118" s="845"/>
      <c r="BT118" s="845"/>
      <c r="BU118" s="845"/>
      <c r="BV118" s="845" t="s">
        <v>448</v>
      </c>
      <c r="BW118" s="845"/>
      <c r="BX118" s="845"/>
      <c r="BY118" s="845"/>
      <c r="BZ118" s="845"/>
      <c r="CA118" s="845" t="s">
        <v>415</v>
      </c>
      <c r="CB118" s="845"/>
      <c r="CC118" s="845"/>
      <c r="CD118" s="845"/>
      <c r="CE118" s="845"/>
      <c r="CF118" s="875" t="s">
        <v>415</v>
      </c>
      <c r="CG118" s="876"/>
      <c r="CH118" s="876"/>
      <c r="CI118" s="876"/>
      <c r="CJ118" s="876"/>
      <c r="CK118" s="927"/>
      <c r="CL118" s="821"/>
      <c r="CM118" s="815"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392</v>
      </c>
      <c r="DH118" s="780"/>
      <c r="DI118" s="780"/>
      <c r="DJ118" s="780"/>
      <c r="DK118" s="781"/>
      <c r="DL118" s="782" t="s">
        <v>455</v>
      </c>
      <c r="DM118" s="780"/>
      <c r="DN118" s="780"/>
      <c r="DO118" s="780"/>
      <c r="DP118" s="781"/>
      <c r="DQ118" s="782" t="s">
        <v>446</v>
      </c>
      <c r="DR118" s="780"/>
      <c r="DS118" s="780"/>
      <c r="DT118" s="780"/>
      <c r="DU118" s="781"/>
      <c r="DV118" s="824" t="s">
        <v>450</v>
      </c>
      <c r="DW118" s="825"/>
      <c r="DX118" s="825"/>
      <c r="DY118" s="825"/>
      <c r="DZ118" s="826"/>
    </row>
    <row r="119" spans="1:130" s="230" customFormat="1" ht="26.25" customHeight="1">
      <c r="A119" s="818" t="s">
        <v>443</v>
      </c>
      <c r="B119" s="819"/>
      <c r="C119" s="86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415</v>
      </c>
      <c r="AB119" s="889"/>
      <c r="AC119" s="889"/>
      <c r="AD119" s="889"/>
      <c r="AE119" s="890"/>
      <c r="AF119" s="891" t="s">
        <v>415</v>
      </c>
      <c r="AG119" s="889"/>
      <c r="AH119" s="889"/>
      <c r="AI119" s="889"/>
      <c r="AJ119" s="890"/>
      <c r="AK119" s="891" t="s">
        <v>455</v>
      </c>
      <c r="AL119" s="889"/>
      <c r="AM119" s="889"/>
      <c r="AN119" s="889"/>
      <c r="AO119" s="890"/>
      <c r="AP119" s="892" t="s">
        <v>452</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477</v>
      </c>
      <c r="BP119" s="878"/>
      <c r="BQ119" s="879">
        <v>37335143</v>
      </c>
      <c r="BR119" s="845"/>
      <c r="BS119" s="845"/>
      <c r="BT119" s="845"/>
      <c r="BU119" s="845"/>
      <c r="BV119" s="845">
        <v>36853661</v>
      </c>
      <c r="BW119" s="845"/>
      <c r="BX119" s="845"/>
      <c r="BY119" s="845"/>
      <c r="BZ119" s="845"/>
      <c r="CA119" s="845">
        <v>36149755</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448</v>
      </c>
      <c r="DH119" s="764"/>
      <c r="DI119" s="764"/>
      <c r="DJ119" s="764"/>
      <c r="DK119" s="765"/>
      <c r="DL119" s="766" t="s">
        <v>448</v>
      </c>
      <c r="DM119" s="764"/>
      <c r="DN119" s="764"/>
      <c r="DO119" s="764"/>
      <c r="DP119" s="765"/>
      <c r="DQ119" s="766" t="s">
        <v>415</v>
      </c>
      <c r="DR119" s="764"/>
      <c r="DS119" s="764"/>
      <c r="DT119" s="764"/>
      <c r="DU119" s="765"/>
      <c r="DV119" s="848" t="s">
        <v>446</v>
      </c>
      <c r="DW119" s="849"/>
      <c r="DX119" s="849"/>
      <c r="DY119" s="849"/>
      <c r="DZ119" s="850"/>
    </row>
    <row r="120" spans="1:130" s="230" customFormat="1" ht="26.25" customHeight="1">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415</v>
      </c>
      <c r="AB120" s="780"/>
      <c r="AC120" s="780"/>
      <c r="AD120" s="780"/>
      <c r="AE120" s="781"/>
      <c r="AF120" s="782" t="s">
        <v>448</v>
      </c>
      <c r="AG120" s="780"/>
      <c r="AH120" s="780"/>
      <c r="AI120" s="780"/>
      <c r="AJ120" s="781"/>
      <c r="AK120" s="782" t="s">
        <v>455</v>
      </c>
      <c r="AL120" s="780"/>
      <c r="AM120" s="780"/>
      <c r="AN120" s="780"/>
      <c r="AO120" s="781"/>
      <c r="AP120" s="824" t="s">
        <v>464</v>
      </c>
      <c r="AQ120" s="825"/>
      <c r="AR120" s="825"/>
      <c r="AS120" s="825"/>
      <c r="AT120" s="826"/>
      <c r="AU120" s="880" t="s">
        <v>479</v>
      </c>
      <c r="AV120" s="881"/>
      <c r="AW120" s="881"/>
      <c r="AX120" s="881"/>
      <c r="AY120" s="882"/>
      <c r="AZ120" s="860" t="s">
        <v>480</v>
      </c>
      <c r="BA120" s="808"/>
      <c r="BB120" s="808"/>
      <c r="BC120" s="808"/>
      <c r="BD120" s="808"/>
      <c r="BE120" s="808"/>
      <c r="BF120" s="808"/>
      <c r="BG120" s="808"/>
      <c r="BH120" s="808"/>
      <c r="BI120" s="808"/>
      <c r="BJ120" s="808"/>
      <c r="BK120" s="808"/>
      <c r="BL120" s="808"/>
      <c r="BM120" s="808"/>
      <c r="BN120" s="808"/>
      <c r="BO120" s="808"/>
      <c r="BP120" s="809"/>
      <c r="BQ120" s="861">
        <v>7638117</v>
      </c>
      <c r="BR120" s="842"/>
      <c r="BS120" s="842"/>
      <c r="BT120" s="842"/>
      <c r="BU120" s="842"/>
      <c r="BV120" s="842">
        <v>9303297</v>
      </c>
      <c r="BW120" s="842"/>
      <c r="BX120" s="842"/>
      <c r="BY120" s="842"/>
      <c r="BZ120" s="842"/>
      <c r="CA120" s="842">
        <v>10643220</v>
      </c>
      <c r="CB120" s="842"/>
      <c r="CC120" s="842"/>
      <c r="CD120" s="842"/>
      <c r="CE120" s="842"/>
      <c r="CF120" s="866">
        <v>85.9</v>
      </c>
      <c r="CG120" s="867"/>
      <c r="CH120" s="867"/>
      <c r="CI120" s="867"/>
      <c r="CJ120" s="867"/>
      <c r="CK120" s="868" t="s">
        <v>481</v>
      </c>
      <c r="CL120" s="852"/>
      <c r="CM120" s="852"/>
      <c r="CN120" s="852"/>
      <c r="CO120" s="853"/>
      <c r="CP120" s="872" t="s">
        <v>482</v>
      </c>
      <c r="CQ120" s="873"/>
      <c r="CR120" s="873"/>
      <c r="CS120" s="873"/>
      <c r="CT120" s="873"/>
      <c r="CU120" s="873"/>
      <c r="CV120" s="873"/>
      <c r="CW120" s="873"/>
      <c r="CX120" s="873"/>
      <c r="CY120" s="873"/>
      <c r="CZ120" s="873"/>
      <c r="DA120" s="873"/>
      <c r="DB120" s="873"/>
      <c r="DC120" s="873"/>
      <c r="DD120" s="873"/>
      <c r="DE120" s="873"/>
      <c r="DF120" s="874"/>
      <c r="DG120" s="861">
        <v>1341869</v>
      </c>
      <c r="DH120" s="842"/>
      <c r="DI120" s="842"/>
      <c r="DJ120" s="842"/>
      <c r="DK120" s="842"/>
      <c r="DL120" s="842">
        <v>1496982</v>
      </c>
      <c r="DM120" s="842"/>
      <c r="DN120" s="842"/>
      <c r="DO120" s="842"/>
      <c r="DP120" s="842"/>
      <c r="DQ120" s="842">
        <v>1620549</v>
      </c>
      <c r="DR120" s="842"/>
      <c r="DS120" s="842"/>
      <c r="DT120" s="842"/>
      <c r="DU120" s="842"/>
      <c r="DV120" s="843">
        <v>13.1</v>
      </c>
      <c r="DW120" s="843"/>
      <c r="DX120" s="843"/>
      <c r="DY120" s="843"/>
      <c r="DZ120" s="844"/>
    </row>
    <row r="121" spans="1:130" s="230" customFormat="1" ht="26.25" customHeight="1">
      <c r="A121" s="820"/>
      <c r="B121" s="821"/>
      <c r="C121" s="863" t="s">
        <v>483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448</v>
      </c>
      <c r="AB121" s="780"/>
      <c r="AC121" s="780"/>
      <c r="AD121" s="780"/>
      <c r="AE121" s="781"/>
      <c r="AF121" s="782" t="s">
        <v>448</v>
      </c>
      <c r="AG121" s="780"/>
      <c r="AH121" s="780"/>
      <c r="AI121" s="780"/>
      <c r="AJ121" s="781"/>
      <c r="AK121" s="782" t="s">
        <v>455</v>
      </c>
      <c r="AL121" s="780"/>
      <c r="AM121" s="780"/>
      <c r="AN121" s="780"/>
      <c r="AO121" s="781"/>
      <c r="AP121" s="824" t="s">
        <v>448</v>
      </c>
      <c r="AQ121" s="825"/>
      <c r="AR121" s="825"/>
      <c r="AS121" s="825"/>
      <c r="AT121" s="826"/>
      <c r="AU121" s="883"/>
      <c r="AV121" s="884"/>
      <c r="AW121" s="884"/>
      <c r="AX121" s="884"/>
      <c r="AY121" s="885"/>
      <c r="AZ121" s="815" t="s">
        <v>484</v>
      </c>
      <c r="BA121" s="752"/>
      <c r="BB121" s="752"/>
      <c r="BC121" s="752"/>
      <c r="BD121" s="752"/>
      <c r="BE121" s="752"/>
      <c r="BF121" s="752"/>
      <c r="BG121" s="752"/>
      <c r="BH121" s="752"/>
      <c r="BI121" s="752"/>
      <c r="BJ121" s="752"/>
      <c r="BK121" s="752"/>
      <c r="BL121" s="752"/>
      <c r="BM121" s="752"/>
      <c r="BN121" s="752"/>
      <c r="BO121" s="752"/>
      <c r="BP121" s="753"/>
      <c r="BQ121" s="816">
        <v>1081999</v>
      </c>
      <c r="BR121" s="817"/>
      <c r="BS121" s="817"/>
      <c r="BT121" s="817"/>
      <c r="BU121" s="817"/>
      <c r="BV121" s="817">
        <v>975393</v>
      </c>
      <c r="BW121" s="817"/>
      <c r="BX121" s="817"/>
      <c r="BY121" s="817"/>
      <c r="BZ121" s="817"/>
      <c r="CA121" s="817">
        <v>874591</v>
      </c>
      <c r="CB121" s="817"/>
      <c r="CC121" s="817"/>
      <c r="CD121" s="817"/>
      <c r="CE121" s="817"/>
      <c r="CF121" s="875">
        <v>7.1</v>
      </c>
      <c r="CG121" s="876"/>
      <c r="CH121" s="876"/>
      <c r="CI121" s="876"/>
      <c r="CJ121" s="876"/>
      <c r="CK121" s="869"/>
      <c r="CL121" s="855"/>
      <c r="CM121" s="855"/>
      <c r="CN121" s="855"/>
      <c r="CO121" s="856"/>
      <c r="CP121" s="835" t="s">
        <v>406</v>
      </c>
      <c r="CQ121" s="836"/>
      <c r="CR121" s="836"/>
      <c r="CS121" s="836"/>
      <c r="CT121" s="836"/>
      <c r="CU121" s="836"/>
      <c r="CV121" s="836"/>
      <c r="CW121" s="836"/>
      <c r="CX121" s="836"/>
      <c r="CY121" s="836"/>
      <c r="CZ121" s="836"/>
      <c r="DA121" s="836"/>
      <c r="DB121" s="836"/>
      <c r="DC121" s="836"/>
      <c r="DD121" s="836"/>
      <c r="DE121" s="836"/>
      <c r="DF121" s="837"/>
      <c r="DG121" s="816">
        <v>485766</v>
      </c>
      <c r="DH121" s="817"/>
      <c r="DI121" s="817"/>
      <c r="DJ121" s="817"/>
      <c r="DK121" s="817"/>
      <c r="DL121" s="817">
        <v>466970</v>
      </c>
      <c r="DM121" s="817"/>
      <c r="DN121" s="817"/>
      <c r="DO121" s="817"/>
      <c r="DP121" s="817"/>
      <c r="DQ121" s="817">
        <v>488391</v>
      </c>
      <c r="DR121" s="817"/>
      <c r="DS121" s="817"/>
      <c r="DT121" s="817"/>
      <c r="DU121" s="817"/>
      <c r="DV121" s="794">
        <v>3.9</v>
      </c>
      <c r="DW121" s="794"/>
      <c r="DX121" s="794"/>
      <c r="DY121" s="794"/>
      <c r="DZ121" s="795"/>
    </row>
    <row r="122" spans="1:130" s="230" customFormat="1" ht="26.25" customHeight="1">
      <c r="A122" s="820"/>
      <c r="B122" s="821"/>
      <c r="C122" s="815" t="s">
        <v>463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455</v>
      </c>
      <c r="AB122" s="780"/>
      <c r="AC122" s="780"/>
      <c r="AD122" s="780"/>
      <c r="AE122" s="781"/>
      <c r="AF122" s="782" t="s">
        <v>450</v>
      </c>
      <c r="AG122" s="780"/>
      <c r="AH122" s="780"/>
      <c r="AI122" s="780"/>
      <c r="AJ122" s="781"/>
      <c r="AK122" s="782" t="s">
        <v>450</v>
      </c>
      <c r="AL122" s="780"/>
      <c r="AM122" s="780"/>
      <c r="AN122" s="780"/>
      <c r="AO122" s="781"/>
      <c r="AP122" s="824" t="s">
        <v>415</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24906025</v>
      </c>
      <c r="BR122" s="845"/>
      <c r="BS122" s="845"/>
      <c r="BT122" s="845"/>
      <c r="BU122" s="845"/>
      <c r="BV122" s="845">
        <v>24424920</v>
      </c>
      <c r="BW122" s="845"/>
      <c r="BX122" s="845"/>
      <c r="BY122" s="845"/>
      <c r="BZ122" s="845"/>
      <c r="CA122" s="845">
        <v>23492034</v>
      </c>
      <c r="CB122" s="845"/>
      <c r="CC122" s="845"/>
      <c r="CD122" s="845"/>
      <c r="CE122" s="845"/>
      <c r="CF122" s="846">
        <v>189.5</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816" t="s">
        <v>455</v>
      </c>
      <c r="DH122" s="817"/>
      <c r="DI122" s="817"/>
      <c r="DJ122" s="817"/>
      <c r="DK122" s="817"/>
      <c r="DL122" s="817" t="s">
        <v>452</v>
      </c>
      <c r="DM122" s="817"/>
      <c r="DN122" s="817"/>
      <c r="DO122" s="817"/>
      <c r="DP122" s="817"/>
      <c r="DQ122" s="817" t="s">
        <v>415</v>
      </c>
      <c r="DR122" s="817"/>
      <c r="DS122" s="817"/>
      <c r="DT122" s="817"/>
      <c r="DU122" s="817"/>
      <c r="DV122" s="794" t="s">
        <v>455</v>
      </c>
      <c r="DW122" s="794"/>
      <c r="DX122" s="794"/>
      <c r="DY122" s="794"/>
      <c r="DZ122" s="795"/>
    </row>
    <row r="123" spans="1:130" s="230" customFormat="1" ht="26.25" customHeight="1">
      <c r="A123" s="820"/>
      <c r="B123" s="821"/>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446</v>
      </c>
      <c r="AB123" s="780"/>
      <c r="AC123" s="780"/>
      <c r="AD123" s="780"/>
      <c r="AE123" s="781"/>
      <c r="AF123" s="782" t="s">
        <v>452</v>
      </c>
      <c r="AG123" s="780"/>
      <c r="AH123" s="780"/>
      <c r="AI123" s="780"/>
      <c r="AJ123" s="781"/>
      <c r="AK123" s="782" t="s">
        <v>464</v>
      </c>
      <c r="AL123" s="780"/>
      <c r="AM123" s="780"/>
      <c r="AN123" s="780"/>
      <c r="AO123" s="781"/>
      <c r="AP123" s="824" t="s">
        <v>452</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487</v>
      </c>
      <c r="BP123" s="878"/>
      <c r="BQ123" s="832">
        <v>33626141</v>
      </c>
      <c r="BR123" s="833"/>
      <c r="BS123" s="833"/>
      <c r="BT123" s="833"/>
      <c r="BU123" s="833"/>
      <c r="BV123" s="833">
        <v>34703610</v>
      </c>
      <c r="BW123" s="833"/>
      <c r="BX123" s="833"/>
      <c r="BY123" s="833"/>
      <c r="BZ123" s="833"/>
      <c r="CA123" s="833">
        <v>35009845</v>
      </c>
      <c r="CB123" s="833"/>
      <c r="CC123" s="833"/>
      <c r="CD123" s="833"/>
      <c r="CE123" s="833"/>
      <c r="CF123" s="748"/>
      <c r="CG123" s="749"/>
      <c r="CH123" s="749"/>
      <c r="CI123" s="749"/>
      <c r="CJ123" s="834"/>
      <c r="CK123" s="869"/>
      <c r="CL123" s="855"/>
      <c r="CM123" s="855"/>
      <c r="CN123" s="855"/>
      <c r="CO123" s="856"/>
      <c r="CP123" s="835" t="s">
        <v>488</v>
      </c>
      <c r="CQ123" s="836"/>
      <c r="CR123" s="836"/>
      <c r="CS123" s="836"/>
      <c r="CT123" s="836"/>
      <c r="CU123" s="836"/>
      <c r="CV123" s="836"/>
      <c r="CW123" s="836"/>
      <c r="CX123" s="836"/>
      <c r="CY123" s="836"/>
      <c r="CZ123" s="836"/>
      <c r="DA123" s="836"/>
      <c r="DB123" s="836"/>
      <c r="DC123" s="836"/>
      <c r="DD123" s="836"/>
      <c r="DE123" s="836"/>
      <c r="DF123" s="837"/>
      <c r="DG123" s="779" t="s">
        <v>455</v>
      </c>
      <c r="DH123" s="780"/>
      <c r="DI123" s="780"/>
      <c r="DJ123" s="780"/>
      <c r="DK123" s="781"/>
      <c r="DL123" s="782" t="s">
        <v>415</v>
      </c>
      <c r="DM123" s="780"/>
      <c r="DN123" s="780"/>
      <c r="DO123" s="780"/>
      <c r="DP123" s="781"/>
      <c r="DQ123" s="782" t="s">
        <v>392</v>
      </c>
      <c r="DR123" s="780"/>
      <c r="DS123" s="780"/>
      <c r="DT123" s="780"/>
      <c r="DU123" s="781"/>
      <c r="DV123" s="824" t="s">
        <v>455</v>
      </c>
      <c r="DW123" s="825"/>
      <c r="DX123" s="825"/>
      <c r="DY123" s="825"/>
      <c r="DZ123" s="826"/>
    </row>
    <row r="124" spans="1:130" s="230" customFormat="1" ht="26.25" customHeight="1" thickBot="1">
      <c r="A124" s="820"/>
      <c r="B124" s="821"/>
      <c r="C124" s="815"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415</v>
      </c>
      <c r="AB124" s="780"/>
      <c r="AC124" s="780"/>
      <c r="AD124" s="780"/>
      <c r="AE124" s="781"/>
      <c r="AF124" s="782" t="s">
        <v>415</v>
      </c>
      <c r="AG124" s="780"/>
      <c r="AH124" s="780"/>
      <c r="AI124" s="780"/>
      <c r="AJ124" s="781"/>
      <c r="AK124" s="782" t="s">
        <v>455</v>
      </c>
      <c r="AL124" s="780"/>
      <c r="AM124" s="780"/>
      <c r="AN124" s="780"/>
      <c r="AO124" s="781"/>
      <c r="AP124" s="824" t="s">
        <v>392</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30.6</v>
      </c>
      <c r="BR124" s="831"/>
      <c r="BS124" s="831"/>
      <c r="BT124" s="831"/>
      <c r="BU124" s="831"/>
      <c r="BV124" s="831">
        <v>16.8</v>
      </c>
      <c r="BW124" s="831"/>
      <c r="BX124" s="831"/>
      <c r="BY124" s="831"/>
      <c r="BZ124" s="831"/>
      <c r="CA124" s="831">
        <v>9.1</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t="s">
        <v>446</v>
      </c>
      <c r="DH124" s="764"/>
      <c r="DI124" s="764"/>
      <c r="DJ124" s="764"/>
      <c r="DK124" s="765"/>
      <c r="DL124" s="766" t="s">
        <v>455</v>
      </c>
      <c r="DM124" s="764"/>
      <c r="DN124" s="764"/>
      <c r="DO124" s="764"/>
      <c r="DP124" s="765"/>
      <c r="DQ124" s="766" t="s">
        <v>446</v>
      </c>
      <c r="DR124" s="764"/>
      <c r="DS124" s="764"/>
      <c r="DT124" s="764"/>
      <c r="DU124" s="765"/>
      <c r="DV124" s="848" t="s">
        <v>415</v>
      </c>
      <c r="DW124" s="849"/>
      <c r="DX124" s="849"/>
      <c r="DY124" s="849"/>
      <c r="DZ124" s="850"/>
    </row>
    <row r="125" spans="1:130" s="230" customFormat="1" ht="26.25" customHeight="1">
      <c r="A125" s="820"/>
      <c r="B125" s="821"/>
      <c r="C125" s="815"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455</v>
      </c>
      <c r="AB125" s="780"/>
      <c r="AC125" s="780"/>
      <c r="AD125" s="780"/>
      <c r="AE125" s="781"/>
      <c r="AF125" s="782" t="s">
        <v>455</v>
      </c>
      <c r="AG125" s="780"/>
      <c r="AH125" s="780"/>
      <c r="AI125" s="780"/>
      <c r="AJ125" s="781"/>
      <c r="AK125" s="782" t="s">
        <v>455</v>
      </c>
      <c r="AL125" s="780"/>
      <c r="AM125" s="780"/>
      <c r="AN125" s="780"/>
      <c r="AO125" s="781"/>
      <c r="AP125" s="824" t="s">
        <v>446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415</v>
      </c>
      <c r="DH125" s="842"/>
      <c r="DI125" s="842"/>
      <c r="DJ125" s="842"/>
      <c r="DK125" s="842"/>
      <c r="DL125" s="842" t="s">
        <v>464</v>
      </c>
      <c r="DM125" s="842"/>
      <c r="DN125" s="842"/>
      <c r="DO125" s="842"/>
      <c r="DP125" s="842"/>
      <c r="DQ125" s="842" t="s">
        <v>455</v>
      </c>
      <c r="DR125" s="842"/>
      <c r="DS125" s="842"/>
      <c r="DT125" s="842"/>
      <c r="DU125" s="842"/>
      <c r="DV125" s="843" t="s">
        <v>446</v>
      </c>
      <c r="DW125" s="843"/>
      <c r="DX125" s="843"/>
      <c r="DY125" s="843"/>
      <c r="DZ125" s="844"/>
    </row>
    <row r="126" spans="1:130" s="230" customFormat="1" ht="26.25" customHeight="1" thickBot="1">
      <c r="A126" s="820"/>
      <c r="B126" s="821"/>
      <c r="C126" s="815"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455</v>
      </c>
      <c r="AB126" s="780"/>
      <c r="AC126" s="780"/>
      <c r="AD126" s="780"/>
      <c r="AE126" s="781"/>
      <c r="AF126" s="782" t="s">
        <v>415</v>
      </c>
      <c r="AG126" s="780"/>
      <c r="AH126" s="780"/>
      <c r="AI126" s="780"/>
      <c r="AJ126" s="781"/>
      <c r="AK126" s="782" t="s">
        <v>455</v>
      </c>
      <c r="AL126" s="780"/>
      <c r="AM126" s="780"/>
      <c r="AN126" s="780"/>
      <c r="AO126" s="781"/>
      <c r="AP126" s="824" t="s">
        <v>455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455</v>
      </c>
      <c r="DH126" s="817"/>
      <c r="DI126" s="817"/>
      <c r="DJ126" s="817"/>
      <c r="DK126" s="817"/>
      <c r="DL126" s="817" t="s">
        <v>415</v>
      </c>
      <c r="DM126" s="817"/>
      <c r="DN126" s="817"/>
      <c r="DO126" s="817"/>
      <c r="DP126" s="817"/>
      <c r="DQ126" s="817" t="s">
        <v>455</v>
      </c>
      <c r="DR126" s="817"/>
      <c r="DS126" s="817"/>
      <c r="DT126" s="817"/>
      <c r="DU126" s="817"/>
      <c r="DV126" s="794" t="s">
        <v>455</v>
      </c>
      <c r="DW126" s="794"/>
      <c r="DX126" s="794"/>
      <c r="DY126" s="794"/>
      <c r="DZ126" s="795"/>
    </row>
    <row r="127" spans="1:130" s="230" customFormat="1" ht="26.25" customHeight="1">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636</v>
      </c>
      <c r="AB127" s="780"/>
      <c r="AC127" s="780"/>
      <c r="AD127" s="780"/>
      <c r="AE127" s="781"/>
      <c r="AF127" s="782">
        <v>518</v>
      </c>
      <c r="AG127" s="780"/>
      <c r="AH127" s="780"/>
      <c r="AI127" s="780"/>
      <c r="AJ127" s="781"/>
      <c r="AK127" s="782">
        <v>419</v>
      </c>
      <c r="AL127" s="780"/>
      <c r="AM127" s="780"/>
      <c r="AN127" s="780"/>
      <c r="AO127" s="781"/>
      <c r="AP127" s="824">
        <v>0</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415</v>
      </c>
      <c r="DH127" s="817"/>
      <c r="DI127" s="817"/>
      <c r="DJ127" s="817"/>
      <c r="DK127" s="817"/>
      <c r="DL127" s="817" t="s">
        <v>392</v>
      </c>
      <c r="DM127" s="817"/>
      <c r="DN127" s="817"/>
      <c r="DO127" s="817"/>
      <c r="DP127" s="817"/>
      <c r="DQ127" s="817" t="s">
        <v>415</v>
      </c>
      <c r="DR127" s="817"/>
      <c r="DS127" s="817"/>
      <c r="DT127" s="817"/>
      <c r="DU127" s="817"/>
      <c r="DV127" s="794" t="s">
        <v>415</v>
      </c>
      <c r="DW127" s="794"/>
      <c r="DX127" s="794"/>
      <c r="DY127" s="794"/>
      <c r="DZ127" s="795"/>
    </row>
    <row r="128" spans="1:130" s="230" customFormat="1" ht="26.25" customHeight="1" thickBot="1">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116524</v>
      </c>
      <c r="AB128" s="801"/>
      <c r="AC128" s="801"/>
      <c r="AD128" s="801"/>
      <c r="AE128" s="802"/>
      <c r="AF128" s="803">
        <v>115118</v>
      </c>
      <c r="AG128" s="801"/>
      <c r="AH128" s="801"/>
      <c r="AI128" s="801"/>
      <c r="AJ128" s="802"/>
      <c r="AK128" s="803">
        <v>104160</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392</v>
      </c>
      <c r="BG128" s="787"/>
      <c r="BH128" s="787"/>
      <c r="BI128" s="787"/>
      <c r="BJ128" s="787"/>
      <c r="BK128" s="787"/>
      <c r="BL128" s="810"/>
      <c r="BM128" s="786">
        <v>12.79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392</v>
      </c>
      <c r="DH128" s="791"/>
      <c r="DI128" s="791"/>
      <c r="DJ128" s="791"/>
      <c r="DK128" s="791"/>
      <c r="DL128" s="791" t="s">
        <v>452</v>
      </c>
      <c r="DM128" s="791"/>
      <c r="DN128" s="791"/>
      <c r="DO128" s="791"/>
      <c r="DP128" s="791"/>
      <c r="DQ128" s="791" t="s">
        <v>452</v>
      </c>
      <c r="DR128" s="791"/>
      <c r="DS128" s="791"/>
      <c r="DT128" s="791"/>
      <c r="DU128" s="791"/>
      <c r="DV128" s="792" t="s">
        <v>452</v>
      </c>
      <c r="DW128" s="792"/>
      <c r="DX128" s="792"/>
      <c r="DY128" s="792"/>
      <c r="DZ128" s="793"/>
    </row>
    <row r="129" spans="1:131" s="230" customFormat="1" ht="26.25" customHeight="1">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14416265</v>
      </c>
      <c r="AB129" s="780"/>
      <c r="AC129" s="780"/>
      <c r="AD129" s="780"/>
      <c r="AE129" s="781"/>
      <c r="AF129" s="782">
        <v>15063528</v>
      </c>
      <c r="AG129" s="780"/>
      <c r="AH129" s="780"/>
      <c r="AI129" s="780"/>
      <c r="AJ129" s="781"/>
      <c r="AK129" s="782">
        <v>14772532</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506</v>
      </c>
      <c r="BG129" s="771"/>
      <c r="BH129" s="771"/>
      <c r="BI129" s="771"/>
      <c r="BJ129" s="771"/>
      <c r="BK129" s="771"/>
      <c r="BL129" s="772"/>
      <c r="BM129" s="770">
        <v>17.79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2324850</v>
      </c>
      <c r="AB130" s="780"/>
      <c r="AC130" s="780"/>
      <c r="AD130" s="780"/>
      <c r="AE130" s="781"/>
      <c r="AF130" s="782">
        <v>2337464</v>
      </c>
      <c r="AG130" s="780"/>
      <c r="AH130" s="780"/>
      <c r="AI130" s="780"/>
      <c r="AJ130" s="781"/>
      <c r="AK130" s="782">
        <v>2375711</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7.8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12091415</v>
      </c>
      <c r="AB131" s="764"/>
      <c r="AC131" s="764"/>
      <c r="AD131" s="764"/>
      <c r="AE131" s="765"/>
      <c r="AF131" s="766">
        <v>12726064</v>
      </c>
      <c r="AG131" s="764"/>
      <c r="AH131" s="764"/>
      <c r="AI131" s="764"/>
      <c r="AJ131" s="765"/>
      <c r="AK131" s="766">
        <v>12396821</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v>9.1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7.8307625700000001</v>
      </c>
      <c r="AB132" s="745"/>
      <c r="AC132" s="745"/>
      <c r="AD132" s="745"/>
      <c r="AE132" s="746"/>
      <c r="AF132" s="747">
        <v>7.6840411929999997</v>
      </c>
      <c r="AG132" s="745"/>
      <c r="AH132" s="745"/>
      <c r="AI132" s="745"/>
      <c r="AJ132" s="746"/>
      <c r="AK132" s="747">
        <v>8.1170648510000003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6.5</v>
      </c>
      <c r="AB133" s="724"/>
      <c r="AC133" s="724"/>
      <c r="AD133" s="724"/>
      <c r="AE133" s="725"/>
      <c r="AF133" s="723">
        <v>7.2</v>
      </c>
      <c r="AG133" s="724"/>
      <c r="AH133" s="724"/>
      <c r="AI133" s="724"/>
      <c r="AJ133" s="725"/>
      <c r="AK133" s="723">
        <v>7.8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g2QNmTBxP4ibzGQ1XLm+2pET6fpmUWv2lGszhSHN9noQOMjkArQjGjC1GS+6QfAhOk8CPL0vKOVHQAMRbwp9A==" saltValue="y1wCqbuJN32xJbGp3EPBA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1B4F6-DF15-46BD-85E9-1C592B061E46}">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515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iUBNWRAaqq6lXg6LO/vP/aW4/FFUJG6/IJJKOnNcgZnXO9w+/uprvOcao6/GjOzwaVO+D/lLsqGUnHawQe6F2Q==" saltValue="xw4Gd935JdLXjbeW7+NY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42aAYB+QOh/CAqYYfp/x93dkYCO1w0mW7xJKGG/LXeGCkP7pKuJrYXsb2zb40y2vcRW37WbQjErzzb7STmvZQ==" saltValue="0Z1NOAmgkZHs6oBxA5f40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518</v>
      </c>
      <c r="AP7" s="272"/>
      <c r="AQ7" s="273" t="s">
        <v>519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520</v>
      </c>
      <c r="AQ8" s="279" t="s">
        <v>521</v>
      </c>
      <c r="AR8" s="280" t="s">
        <v>522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523</v>
      </c>
      <c r="AL9" s="1131"/>
      <c r="AM9" s="1131"/>
      <c r="AN9" s="1132"/>
      <c r="AO9" s="281">
        <v>4058606</v>
      </c>
      <c r="AP9" s="281">
        <v>86368</v>
      </c>
      <c r="AQ9" s="282">
        <v>90021</v>
      </c>
      <c r="AR9" s="283">
        <v>-4.0999999999999996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524</v>
      </c>
      <c r="AL10" s="1131"/>
      <c r="AM10" s="1131"/>
      <c r="AN10" s="1132"/>
      <c r="AO10" s="284">
        <v>42273</v>
      </c>
      <c r="AP10" s="284">
        <v>900</v>
      </c>
      <c r="AQ10" s="285">
        <v>11562</v>
      </c>
      <c r="AR10" s="286">
        <v>-92.2</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525</v>
      </c>
      <c r="AL11" s="1131"/>
      <c r="AM11" s="1131"/>
      <c r="AN11" s="1132"/>
      <c r="AO11" s="284">
        <v>1302</v>
      </c>
      <c r="AP11" s="284">
        <v>28</v>
      </c>
      <c r="AQ11" s="285">
        <v>947</v>
      </c>
      <c r="AR11" s="286">
        <v>-97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527</v>
      </c>
      <c r="AP12" s="284" t="s">
        <v>527</v>
      </c>
      <c r="AQ12" s="285">
        <v>11</v>
      </c>
      <c r="AR12" s="286" t="s">
        <v>527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528</v>
      </c>
      <c r="AL13" s="1131"/>
      <c r="AM13" s="1131"/>
      <c r="AN13" s="1132"/>
      <c r="AO13" s="284">
        <v>209618</v>
      </c>
      <c r="AP13" s="284">
        <v>4461</v>
      </c>
      <c r="AQ13" s="285">
        <v>3606</v>
      </c>
      <c r="AR13" s="286">
        <v>23.7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529</v>
      </c>
      <c r="AL14" s="1131"/>
      <c r="AM14" s="1131"/>
      <c r="AN14" s="1132"/>
      <c r="AO14" s="284">
        <v>58575</v>
      </c>
      <c r="AP14" s="284">
        <v>1246</v>
      </c>
      <c r="AQ14" s="285">
        <v>1599</v>
      </c>
      <c r="AR14" s="286">
        <v>-22.1</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530</v>
      </c>
      <c r="AL15" s="1134"/>
      <c r="AM15" s="1134"/>
      <c r="AN15" s="1135"/>
      <c r="AO15" s="284">
        <v>-283964</v>
      </c>
      <c r="AP15" s="284">
        <v>-6043</v>
      </c>
      <c r="AQ15" s="285">
        <v>-6463</v>
      </c>
      <c r="AR15" s="286">
        <v>-6.5</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4086410</v>
      </c>
      <c r="AP16" s="284">
        <v>86960</v>
      </c>
      <c r="AQ16" s="285">
        <v>101283</v>
      </c>
      <c r="AR16" s="286">
        <v>-14.1</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535</v>
      </c>
      <c r="AL21" s="1137"/>
      <c r="AM21" s="1137"/>
      <c r="AN21" s="1138"/>
      <c r="AO21" s="297">
        <v>9.24</v>
      </c>
      <c r="AP21" s="298">
        <v>9.14</v>
      </c>
      <c r="AQ21" s="299">
        <v>0.1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536</v>
      </c>
      <c r="AL22" s="1137"/>
      <c r="AM22" s="1137"/>
      <c r="AN22" s="1138"/>
      <c r="AO22" s="302">
        <v>96.6</v>
      </c>
      <c r="AP22" s="303">
        <v>97.6</v>
      </c>
      <c r="AQ22" s="304">
        <v>-1</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518</v>
      </c>
      <c r="AP30" s="272"/>
      <c r="AQ30" s="273" t="s">
        <v>519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520</v>
      </c>
      <c r="AQ31" s="279" t="s">
        <v>521</v>
      </c>
      <c r="AR31" s="280" t="s">
        <v>522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540</v>
      </c>
      <c r="AL32" s="1121"/>
      <c r="AM32" s="1121"/>
      <c r="AN32" s="1122"/>
      <c r="AO32" s="312">
        <v>3232488</v>
      </c>
      <c r="AP32" s="312">
        <v>68788</v>
      </c>
      <c r="AQ32" s="313">
        <v>58458</v>
      </c>
      <c r="AR32" s="314">
        <v>17.7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541</v>
      </c>
      <c r="AL33" s="1121"/>
      <c r="AM33" s="1121"/>
      <c r="AN33" s="1122"/>
      <c r="AO33" s="312" t="s">
        <v>527</v>
      </c>
      <c r="AP33" s="312" t="s">
        <v>527</v>
      </c>
      <c r="AQ33" s="313" t="s">
        <v>527</v>
      </c>
      <c r="AR33" s="314" t="s">
        <v>527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542</v>
      </c>
      <c r="AL34" s="1121"/>
      <c r="AM34" s="1121"/>
      <c r="AN34" s="1122"/>
      <c r="AO34" s="312" t="s">
        <v>527</v>
      </c>
      <c r="AP34" s="312" t="s">
        <v>527</v>
      </c>
      <c r="AQ34" s="313" t="s">
        <v>527</v>
      </c>
      <c r="AR34" s="314" t="s">
        <v>527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543</v>
      </c>
      <c r="AL35" s="1121"/>
      <c r="AM35" s="1121"/>
      <c r="AN35" s="1122"/>
      <c r="AO35" s="312">
        <v>253222</v>
      </c>
      <c r="AP35" s="312">
        <v>5389</v>
      </c>
      <c r="AQ35" s="313">
        <v>14034</v>
      </c>
      <c r="AR35" s="314">
        <v>-61.6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544</v>
      </c>
      <c r="AL36" s="1121"/>
      <c r="AM36" s="1121"/>
      <c r="AN36" s="1122"/>
      <c r="AO36" s="312" t="s">
        <v>527</v>
      </c>
      <c r="AP36" s="312" t="s">
        <v>527</v>
      </c>
      <c r="AQ36" s="313">
        <v>2546</v>
      </c>
      <c r="AR36" s="314" t="s">
        <v>527</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545</v>
      </c>
      <c r="AL37" s="1121"/>
      <c r="AM37" s="1121"/>
      <c r="AN37" s="1122"/>
      <c r="AO37" s="312">
        <v>419</v>
      </c>
      <c r="AP37" s="312">
        <v>9</v>
      </c>
      <c r="AQ37" s="313">
        <v>290</v>
      </c>
      <c r="AR37" s="314">
        <v>-96.9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546</v>
      </c>
      <c r="AL38" s="1124"/>
      <c r="AM38" s="1124"/>
      <c r="AN38" s="1125"/>
      <c r="AO38" s="315" t="s">
        <v>527</v>
      </c>
      <c r="AP38" s="315" t="s">
        <v>527</v>
      </c>
      <c r="AQ38" s="316">
        <v>1</v>
      </c>
      <c r="AR38" s="304" t="s">
        <v>527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547</v>
      </c>
      <c r="AL39" s="1124"/>
      <c r="AM39" s="1124"/>
      <c r="AN39" s="1125"/>
      <c r="AO39" s="312">
        <v>-104160</v>
      </c>
      <c r="AP39" s="312">
        <v>-2217</v>
      </c>
      <c r="AQ39" s="313">
        <v>-4639</v>
      </c>
      <c r="AR39" s="314">
        <v>-52.2</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548</v>
      </c>
      <c r="AL40" s="1121"/>
      <c r="AM40" s="1121"/>
      <c r="AN40" s="1122"/>
      <c r="AO40" s="312">
        <v>-2375711</v>
      </c>
      <c r="AP40" s="312">
        <v>-50556</v>
      </c>
      <c r="AQ40" s="313">
        <v>-48753</v>
      </c>
      <c r="AR40" s="314">
        <v>3.7</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1006258</v>
      </c>
      <c r="AP41" s="312">
        <v>21413</v>
      </c>
      <c r="AQ41" s="313">
        <v>21939</v>
      </c>
      <c r="AR41" s="314">
        <v>-2.4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518</v>
      </c>
      <c r="AN49" s="1115" t="s">
        <v>552</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553</v>
      </c>
      <c r="AO50" s="329" t="s">
        <v>554</v>
      </c>
      <c r="AP50" s="330" t="s">
        <v>555</v>
      </c>
      <c r="AQ50" s="331" t="s">
        <v>556</v>
      </c>
      <c r="AR50" s="332" t="s">
        <v>557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5130500</v>
      </c>
      <c r="AN51" s="334">
        <v>105325</v>
      </c>
      <c r="AO51" s="335">
        <v>3.8</v>
      </c>
      <c r="AP51" s="336">
        <v>65080</v>
      </c>
      <c r="AQ51" s="337">
        <v>-10.4</v>
      </c>
      <c r="AR51" s="338">
        <v>14.2</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2687293</v>
      </c>
      <c r="AN52" s="342">
        <v>55168</v>
      </c>
      <c r="AO52" s="343">
        <v>31.3</v>
      </c>
      <c r="AP52" s="344">
        <v>38201</v>
      </c>
      <c r="AQ52" s="345">
        <v>4.8</v>
      </c>
      <c r="AR52" s="346">
        <v>26.5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6016617</v>
      </c>
      <c r="AN53" s="334">
        <v>124728</v>
      </c>
      <c r="AO53" s="335">
        <v>18.399999999999999</v>
      </c>
      <c r="AP53" s="336">
        <v>79288</v>
      </c>
      <c r="AQ53" s="337">
        <v>21.8</v>
      </c>
      <c r="AR53" s="338">
        <v>-3.4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2596494</v>
      </c>
      <c r="AN54" s="342">
        <v>53827</v>
      </c>
      <c r="AO54" s="343">
        <v>-2.4</v>
      </c>
      <c r="AP54" s="344">
        <v>41870</v>
      </c>
      <c r="AQ54" s="345">
        <v>9.6</v>
      </c>
      <c r="AR54" s="346">
        <v>-12</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5967643</v>
      </c>
      <c r="AN55" s="334">
        <v>124896</v>
      </c>
      <c r="AO55" s="335">
        <v>0.1</v>
      </c>
      <c r="AP55" s="336">
        <v>84962</v>
      </c>
      <c r="AQ55" s="337">
        <v>7.2</v>
      </c>
      <c r="AR55" s="338">
        <v>-7.1</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2585703</v>
      </c>
      <c r="AN56" s="342">
        <v>54116</v>
      </c>
      <c r="AO56" s="343">
        <v>0.5</v>
      </c>
      <c r="AP56" s="344">
        <v>42793</v>
      </c>
      <c r="AQ56" s="345">
        <v>2.2000000000000002</v>
      </c>
      <c r="AR56" s="346">
        <v>-1.7</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4318418</v>
      </c>
      <c r="AN57" s="334">
        <v>91006</v>
      </c>
      <c r="AO57" s="335">
        <v>-27.1</v>
      </c>
      <c r="AP57" s="336">
        <v>71279</v>
      </c>
      <c r="AQ57" s="337">
        <v>-16.100000000000001</v>
      </c>
      <c r="AR57" s="338">
        <v>-11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1586882</v>
      </c>
      <c r="AN58" s="342">
        <v>33442</v>
      </c>
      <c r="AO58" s="343">
        <v>-38.200000000000003</v>
      </c>
      <c r="AP58" s="344">
        <v>36731</v>
      </c>
      <c r="AQ58" s="345">
        <v>-14.2</v>
      </c>
      <c r="AR58" s="346">
        <v>-24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3558992</v>
      </c>
      <c r="AN59" s="334">
        <v>75736</v>
      </c>
      <c r="AO59" s="335">
        <v>-16.8</v>
      </c>
      <c r="AP59" s="336">
        <v>74994</v>
      </c>
      <c r="AQ59" s="337">
        <v>5.2</v>
      </c>
      <c r="AR59" s="338">
        <v>-22</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1290100</v>
      </c>
      <c r="AN60" s="342">
        <v>27454</v>
      </c>
      <c r="AO60" s="343">
        <v>-17.899999999999999</v>
      </c>
      <c r="AP60" s="344">
        <v>36188</v>
      </c>
      <c r="AQ60" s="345">
        <v>-1.5</v>
      </c>
      <c r="AR60" s="346">
        <v>-16.399999999999999</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4998434</v>
      </c>
      <c r="AN61" s="349">
        <v>104338</v>
      </c>
      <c r="AO61" s="350">
        <v>-4.3</v>
      </c>
      <c r="AP61" s="351">
        <v>75121</v>
      </c>
      <c r="AQ61" s="352">
        <v>1.5</v>
      </c>
      <c r="AR61" s="338">
        <v>-5.8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2149294</v>
      </c>
      <c r="AN62" s="342">
        <v>44801</v>
      </c>
      <c r="AO62" s="343">
        <v>-5.3</v>
      </c>
      <c r="AP62" s="344">
        <v>39157</v>
      </c>
      <c r="AQ62" s="345">
        <v>0.2</v>
      </c>
      <c r="AR62" s="346">
        <v>-5.5</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M1fdxYsQWGkMablaMv+lZQhEqLFRmQDcfEPE+/eLFI23dGz7mk/wezxzy/GuRYeiUkNikm4NfEORiWgT50+3nw==" saltValue="XXTCXoI3xuOM+Fg1Q2JL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566</v>
      </c>
    </row>
    <row r="120" spans="125:125" ht="13.5" hidden="1" customHeight="1"/>
    <row r="121" spans="125:125" ht="13.5" hidden="1" customHeight="1">
      <c r="DU121" s="259"/>
    </row>
  </sheetData>
  <sheetProtection algorithmName="SHA-512" hashValue="RmEs2OQDqa+6sxzzj2DMI4vASt6t49/HnI9BrhhM1j041vIamHANH4/11LRGa7bliZcu40uMiTZLz2vGtLiesg==" saltValue="pBQN2UoEIRE5LvjVXvMX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567</v>
      </c>
    </row>
  </sheetData>
  <sheetProtection algorithmName="SHA-512" hashValue="4h5peJ1L53TOOH2O1J4Bx1eZeZwLlcg9q3fDB9+wUabhLO/0ljyfXiAZSApGrQ0QBaAW/3x9ItfUyHiRP4khwA==" saltValue="QgaNHjLS2RLfTuinr+K+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139" t="s">
        <v>3</v>
      </c>
      <c r="D47" s="1139"/>
      <c r="E47" s="1140"/>
      <c r="F47" s="11">
        <v>28.25</v>
      </c>
      <c r="G47" s="12">
        <v>20.69</v>
      </c>
      <c r="H47" s="12">
        <v>17.489999999999998</v>
      </c>
      <c r="I47" s="12">
        <v>23.37</v>
      </c>
      <c r="J47" s="13">
        <v>27.97</v>
      </c>
    </row>
    <row r="48" spans="2:10" ht="57.75" customHeight="1">
      <c r="B48" s="14"/>
      <c r="C48" s="1141" t="s">
        <v>4</v>
      </c>
      <c r="D48" s="1141"/>
      <c r="E48" s="1142"/>
      <c r="F48" s="15">
        <v>5.31</v>
      </c>
      <c r="G48" s="16">
        <v>5.41</v>
      </c>
      <c r="H48" s="16">
        <v>6.03</v>
      </c>
      <c r="I48" s="16">
        <v>7.99</v>
      </c>
      <c r="J48" s="17">
        <v>7.73</v>
      </c>
    </row>
    <row r="49" spans="2:10" ht="57.75" customHeight="1" thickBot="1">
      <c r="B49" s="18"/>
      <c r="C49" s="1143" t="s">
        <v>5</v>
      </c>
      <c r="D49" s="1143"/>
      <c r="E49" s="1144"/>
      <c r="F49" s="19" t="s">
        <v>573</v>
      </c>
      <c r="G49" s="20" t="s">
        <v>574</v>
      </c>
      <c r="H49" s="20" t="s">
        <v>575</v>
      </c>
      <c r="I49" s="20">
        <v>5.97</v>
      </c>
      <c r="J49" s="21" t="s">
        <v>576</v>
      </c>
    </row>
    <row r="50" spans="2:10"/>
  </sheetData>
  <sheetProtection algorithmName="SHA-512" hashValue="u1jdgCxOl9cAy7daceJL5eS6tRzC2V6WwJm4iqhUYGoafogrMvHw4jFgOFG70ONfLNGF+o3CB9U7iK16d+Z1cA==" saltValue="NaUXDRxfog5eD5XqhnEZ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2024-02-05T03:57:42Z</dcterms:created>
  <dcterms:modified xsi:type="dcterms:W3CDTF">2024-03-22T00:19:38Z</dcterms:modified>
  <cp:category/>
</cp:coreProperties>
</file>