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36_龍郷町（）\"/>
    </mc:Choice>
  </mc:AlternateContent>
  <bookViews>
    <workbookView xWindow="0" yWindow="0" windowWidth="28800" windowHeight="11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<sst xmlns="http://schemas.openxmlformats.org/spreadsheetml/2006/main" count="1170" uniqueCount="629">
  <si>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</si>
  <si>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</si>
  <si>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</si>
  <si>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</si>
  <si>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</si>
  <si>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</si>
  <si>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</si>
  <si>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</si>
  <si>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</si>
  <si>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</si>
  <si>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</si>
  <si>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</si>
  <si>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</si>
  <si>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</si>
  <si>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</si>
  <si>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</si>
  <si>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</si>
  <si>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</si>
  <si>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</si>
  <si>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</si>
  <si>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</si>
  <si>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</si>
  <si>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</si>
  <si>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</si>
  <si>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</si>
  <si>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</si>
  <si>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</si>
  <si>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</si>
  <si>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</si>
  <si>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</si>
  <si>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</si>
  <si>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</si>
  <si>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</si>
  <si>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</si>
  <si>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</si>
  <si>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</si>
  <si>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</si>
  <si>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</si>
  <si>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</si>
  <si>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</si>
  <si>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</si>
  <si>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</si>
  <si>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</si>
  <si>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</si>
  <si>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</si>
  <si>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</si>
  <si>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</si>
  <si>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</si>
  <si>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</si>
  <si>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</si>
  <si>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</si>
  <si>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</si>
  <si>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</si>
  <si>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</si>
  <si>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</si>
  <si>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</si>
  <si>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</si>
  <si>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</si>
  <si>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</si>
  <si>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</si>
  <si>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</si>
  <si>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</si>
  <si>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</si>
  <si>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</si>
  <si>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</si>
  <si>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</si>
  <si>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</si>
  <si>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</si>
  <si>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</si>
  <si>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</si>
  <si>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</si>
  <si>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</si>
  <si>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</si>
  <si>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</si>
  <si>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</si>
  <si>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</si>
  <si>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</si>
  <si>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</si>
  <si>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</si>
  <si>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</si>
  <si>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</si>
  <si>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</si>
  <si>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</si>
  <si>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</si>
  <si>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</si>
  <si>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</si>
  <si>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</si>
  <si>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</si>
  <si>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</si>
  <si>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</si>
  <si>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</si>
  <si>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</si>
  <si>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</si>
  <si>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</si>
  <si>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</si>
  <si>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</si>
  <si>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</si>
  <si>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</si>
  <si>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</si>
  <si>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</si>
  <si>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</si>
  <si>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</si>
  <si>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</si>
  <si>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</si>
  <si>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</si>
  <si>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</si>
  <si>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</si>
  <si>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</si>
  <si>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</si>
  <si>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</si>
  <si>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</si>
  <si>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</si>
  <si>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</si>
  <si>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</si>
  <si>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</si>
  <si>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</si>
  <si>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</si>
  <si>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</si>
  <si>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</si>
  <si>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</si>
  <si>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</si>
  <si>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</si>
  <si>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</si>
  <si>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</si>
  <si>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</si>
  <si>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</si>
  <si>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</si>
  <si>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</si>
  <si>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</si>
  <si>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</si>
  <si>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</si>
  <si>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</si>
  <si>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</si>
  <si>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</si>
  <si>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</si>
  <si>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</si>
  <si>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</si>
  <si>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</si>
  <si>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</si>
  <si>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</si>
  <si>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</si>
  <si>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</si>
  <si>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</si>
  <si>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</si>
  <si>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</si>
  <si>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</si>
  <si>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</si>
  <si>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</si>
  <si>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</si>
  <si>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</si>
  <si>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</si>
  <si>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</si>
  <si>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</si>
  <si>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</si>
  <si>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</si>
  <si>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</si>
  <si>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</si>
  <si>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</si>
  <si>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</si>
  <si>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</si>
  <si>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</si>
  <si>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</si>
  <si>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</si>
  <si>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</si>
  <si>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</si>
  <si>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</si>
  <si>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</si>
  <si>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</si>
  <si>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</si>
  <si>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</si>
  <si>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</si>
  <si>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</si>
  <si>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</si>
  <si>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</si>
  <si>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</si>
  <si>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</si>
  <si>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</si>
  <si>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</si>
  <si>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</si>
  <si>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</si>
  <si>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</si>
  <si>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</si>
  <si>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</si>
  <si>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</si>
  <si>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</si>
  <si>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</si>
  <si>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</si>
  <si>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</si>
  <si>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</si>
  <si>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</si>
  <si>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</si>
  <si>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</si>
  <si>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</si>
  <si>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</si>
  <si>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</si>
  <si>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</si>
  <si>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</si>
  <si>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</si>
  <si>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</si>
  <si>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</si>
  <si>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</si>
  <si>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</si>
  <si>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</si>
  <si>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</si>
  <si>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</si>
  <si>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</si>
  <si>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</si>
  <si>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</si>
  <si>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</si>
  <si>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</si>
  <si>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</si>
  <si>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</si>
  <si>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</si>
  <si>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</si>
  <si>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</si>
  <si>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</si>
  <si>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</si>
  <si>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鹿児島県龍郷町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</si>
  <si>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</si>
  <si>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</si>
  <si>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</si>
  <si>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</si>
  <si>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</si>
  <si>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</si>
  <si>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</si>
  <si>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</si>
  <si>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</si>
  <si>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</si>
  <si>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</si>
  <si>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</si>
  <si>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</si>
  <si>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</si>
  <si>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</si>
  <si>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</si>
  <si>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</si>
  <si>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</si>
  <si>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</si>
  <si>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</si>
  <si>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</si>
  <si>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</si>
  <si>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</si>
  <si>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</si>
  <si>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</si>
  <si>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</si>
  <si>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</si>
  <si>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</si>
  <si>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</si>
  <si>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</si>
  <si>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</si>
  <si>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</si>
  <si>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</si>
  <si>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</si>
  <si>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</si>
  <si>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</si>
  <si>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</si>
  <si>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</si>
  <si>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</si>
  <si>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</si>
  <si>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</si>
  <si>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</si>
  <si>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</si>
  <si>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</si>
  <si>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</si>
  <si>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</si>
  <si>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</si>
  <si>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</si>
  <si>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</si>
  <si>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</si>
  <si>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</si>
  <si>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</si>
  <si>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</si>
  <si>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</si>
  <si>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</si>
  <si>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</si>
  <si>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</si>
  <si>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</si>
  <si>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</si>
  <si>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</si>
  <si>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</si>
  <si>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</si>
  <si>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</si>
  <si>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</si>
  <si>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</si>
  <si>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</si>
  <si>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</si>
  <si>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</si>
  <si>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</si>
  <si>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</si>
  <si>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</si>
  <si>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</si>
  <si>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</si>
  <si>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</si>
  <si>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</si>
  <si>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</si>
  <si>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</si>
  <si>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</si>
  <si>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</si>
  <si>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</si>
  <si>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</si>
  <si>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</si>
  <si>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</si>
  <si>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</si>
  <si>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</si>
  <si>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</si>
  <si>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</si>
  <si>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</si>
  <si>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</si>
  <si>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</si>
  <si>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</si>
  <si>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</si>
  <si>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</si>
  <si>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</si>
  <si>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</si>
  <si>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</si>
  <si>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</si>
  <si>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</si>
  <si>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</si>
  <si>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</si>
  <si>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</si>
  <si>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</si>
  <si>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</si>
  <si>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</si>
  <si>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</si>
  <si>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</si>
  <si>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</si>
  <si>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</si>
  <si>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</si>
  <si>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</si>
  <si>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</si>
  <si>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</si>
  <si>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</si>
  <si>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</si>
  <si>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</si>
  <si>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</si>
  <si>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</si>
  <si>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</si>
  <si>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</si>
  <si>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</si>
  <si>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</si>
  <si>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</si>
  <si>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</si>
  <si>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</si>
  <si>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</si>
  <si>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</si>
  <si>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</si>
  <si>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</si>
  <si>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</si>
  <si>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</si>
  <si>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</si>
  <si>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</si>
  <si>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</si>
  <si>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</si>
  <si>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</si>
  <si>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</si>
  <si>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</si>
  <si>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</si>
  <si>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</si>
  <si>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</si>
  <si>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</si>
  <si>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</si>
  <si>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</si>
  <si>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</si>
  <si>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</si>
  <si>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</si>
  <si>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</si>
  <si>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</si>
  <si>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</si>
  <si>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</si>
  <si>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</si>
  <si>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</si>
  <si>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</si>
  <si>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</si>
  <si>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鹿児島県龍郷町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</si>
  <si>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</si>
  <si>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</si>
  <si>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</si>
  <si>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</si>
  <si>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</si>
  <si>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</si>
  <si>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</si>
  <si>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</si>
  <si>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</si>
  <si>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</si>
  <si>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</si>
  <si>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</si>
  <si>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</si>
  <si>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</si>
  <si>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</si>
  <si>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</si>
  <si>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</si>
  <si>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</si>
  <si>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</si>
  <si>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</si>
  <si>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</si>
  <si>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</si>
  <si>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</si>
  <si>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</si>
  <si>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</si>
  <si>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</si>
  <si>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</si>
  <si>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</si>
  <si>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</si>
  <si>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</si>
  <si>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</si>
  <si>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</si>
  <si>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</si>
  <si>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</si>
  <si>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</si>
  <si>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</si>
  <si>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</si>
  <si>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</si>
  <si>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</si>
  <si>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</si>
  <si>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</si>
  <si>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</si>
  <si>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</si>
  <si>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</si>
  <si>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</si>
  <si>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</si>
  <si>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</si>
  <si>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</si>
  <si>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</si>
  <si>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</si>
  <si>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</si>
  <si>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</si>
  <si>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</si>
  <si>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</si>
  <si>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</si>
  <si>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</si>
  <si>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</si>
  <si>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</si>
  <si>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</si>
  <si>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</si>
  <si>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</si>
  <si>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</si>
  <si>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</si>
  <si>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</si>
  <si>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</si>
  <si>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</si>
  <si>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</si>
  <si>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</si>
  <si>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</si>
  <si>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</si>
  <si>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</si>
  <si>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</si>
  <si>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</si>
  <si>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</si>
  <si>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</si>
  <si>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</si>
  <si>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</si>
  <si>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</si>
  <si>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</si>
  <si>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</si>
  <si>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</si>
  <si>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</si>
  <si>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</si>
  <si>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</si>
  <si>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</si>
  <si>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</si>
  <si>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</si>
  <si>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</si>
  <si>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</si>
  <si>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</si>
  <si>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</si>
  <si>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</si>
  <si>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</si>
  <si>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</si>
  <si>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</si>
  <si>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</si>
  <si>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</si>
  <si>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</si>
  <si>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</si>
  <si>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</si>
  <si>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</si>
  <si>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</si>
  <si>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</si>
  <si>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</si>
  <si>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</si>
  <si>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</si>
  <si>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</si>
  <si>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</si>
  <si>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</si>
  <si>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</si>
  <si>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</si>
  <si>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</si>
  <si>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</si>
  <si>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</si>
  <si>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</si>
  <si>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</si>
  <si>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</si>
  <si>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</si>
  <si>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</si>
  <si>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</si>
  <si>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</si>
  <si>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</si>
  <si>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</si>
  <si>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</si>
  <si>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</si>
  <si>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</si>
  <si>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</si>
  <si>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</si>
  <si>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</si>
  <si>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</si>
  <si>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</si>
  <si>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</si>
  <si>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</si>
  <si>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</si>
  <si>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</si>
  <si>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</si>
  <si>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</si>
  <si>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</si>
  <si>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</si>
  <si>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</si>
  <si>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</si>
  <si>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</si>
  <si>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</si>
  <si>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</si>
  <si>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</si>
  <si>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</si>
  <si>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</si>
  <si>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</si>
  <si>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</si>
  <si>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</si>
  <si>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</si>
  <si>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</si>
  <si>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</si>
  <si>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</si>
  <si>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</si>
  <si>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</si>
  <si>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</si>
  <si>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</si>
  <si>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</si>
  <si>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</si>
  <si>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</si>
  <si>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</si>
  <si>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</si>
  <si>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</si>
  <si>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</si>
  <si>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</si>
  <si>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</si>
  <si>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</si>
  <si>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</si>
  <si>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</si>
  <si>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</si>
  <si>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</si>
  <si>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</si>
  <si>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</si>
  <si>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</si>
  <si>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</si>
  <si>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</si>
  <si>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</si>
  <si>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</si>
  <si>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</si>
  <si>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</si>
  <si>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</si>
  <si>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</si>
  <si>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</si>
  <si>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</si>
  <si>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</si>
  <si>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</si>
  <si>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</si>
  <si>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</si>
  <si>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</si>
  <si>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</si>
  <si>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</si>
  <si>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</si>
  <si>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</si>
  <si>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</si>
  <si>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</si>
  <si>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</si>
  <si>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</si>
  <si>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</si>
  <si>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</si>
  <si>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</si>
  <si>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</si>
  <si>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</si>
  <si>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</si>
  <si>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</si>
  <si>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5.90</t>
  </si>
  <si>
    <t>水道事業会計</t>
  </si>
  <si>
    <t>一般会計</t>
  </si>
  <si>
    <t>国民健康保険事業勘定特別会計</t>
  </si>
  <si>
    <t>生活排水処理事業特別会計</t>
  </si>
  <si>
    <t>デジタル放送事業特別会計</t>
  </si>
  <si>
    <t>後期高齢者医療特別会計</t>
  </si>
  <si>
    <t>介護保険事業特別会計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</si>
  <si>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</si>
  <si>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</si>
  <si>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</si>
  <si>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</si>
  <si>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</si>
  <si>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</si>
  <si>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</si>
  <si>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</si>
  <si>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庁舎整備基金</t>
    <phoneticPr fontId="5"/>
  </si>
  <si>
    <t>教育施設整備基金</t>
    <phoneticPr fontId="5"/>
  </si>
  <si>
    <t>安全安心対策基金</t>
    <phoneticPr fontId="5"/>
  </si>
  <si>
    <t>地域福祉基金</t>
    <phoneticPr fontId="5"/>
  </si>
  <si>
    <t>農業用施設等維持補修準備基金</t>
    <phoneticPr fontId="5"/>
  </si>
  <si>
    <t>-</t>
    <phoneticPr fontId="2"/>
  </si>
  <si>
    <t>-</t>
    <phoneticPr fontId="2"/>
  </si>
  <si>
    <t>-</t>
    <phoneticPr fontId="2"/>
  </si>
  <si>
    <t>-</t>
    <phoneticPr fontId="2"/>
  </si>
  <si>
    <t>大島地区衛生組合</t>
    <rPh sb="0" eb="2">
      <t>オオシマ</t>
    </rPh>
    <rPh sb="2" eb="4">
      <t>チク</t>
    </rPh>
    <rPh sb="4" eb="6">
      <t>エイセイ</t>
    </rPh>
    <rPh sb="6" eb="8">
      <t>クミアイ</t>
    </rPh>
    <phoneticPr fontId="2"/>
  </si>
  <si>
    <t>鹿児島県市町村総合事務組合</t>
    <rPh sb="0" eb="4">
      <t>カゴシマケン</t>
    </rPh>
    <rPh sb="4" eb="7">
      <t>シチョウソン</t>
    </rPh>
    <rPh sb="7" eb="9">
      <t>ソウゴウ</t>
    </rPh>
    <rPh sb="9" eb="13">
      <t>ジムクミアイ</t>
    </rPh>
    <phoneticPr fontId="2"/>
  </si>
  <si>
    <t>大島地区消防組合</t>
    <rPh sb="0" eb="4">
      <t>オオシマチク</t>
    </rPh>
    <rPh sb="4" eb="8">
      <t>ショウボウクミアイ</t>
    </rPh>
    <phoneticPr fontId="2"/>
  </si>
  <si>
    <t>奄美群島広域事務組合</t>
    <rPh sb="0" eb="4">
      <t>アマミグントウ</t>
    </rPh>
    <rPh sb="4" eb="10">
      <t>コウイキジムクミアイ</t>
    </rPh>
    <phoneticPr fontId="2"/>
  </si>
  <si>
    <t>奄美大島地区介護保険一部事務組合</t>
    <rPh sb="0" eb="6">
      <t>アマミオオシマチク</t>
    </rPh>
    <rPh sb="6" eb="8">
      <t>カイゴ</t>
    </rPh>
    <rPh sb="8" eb="10">
      <t>ホケン</t>
    </rPh>
    <rPh sb="10" eb="16">
      <t>イチブジムクミアイ</t>
    </rPh>
    <phoneticPr fontId="2"/>
  </si>
  <si>
    <t>鹿児島県後期高齢者医療広域事務組合（一般会計）</t>
    <rPh sb="0" eb="4">
      <t>カゴシマケン</t>
    </rPh>
    <rPh sb="4" eb="9">
      <t>コウキコウレイシャ</t>
    </rPh>
    <rPh sb="9" eb="11">
      <t>イリョウ</t>
    </rPh>
    <rPh sb="11" eb="17">
      <t>コウイキジムクミアイ</t>
    </rPh>
    <rPh sb="18" eb="22">
      <t>イッパンカイケイ</t>
    </rPh>
    <phoneticPr fontId="2"/>
  </si>
  <si>
    <t>鹿児島県後期高齢者医療広域事務組合（特別会計）</t>
    <rPh sb="0" eb="4">
      <t>カゴシマケン</t>
    </rPh>
    <rPh sb="4" eb="9">
      <t>コウキコウレイシャ</t>
    </rPh>
    <rPh sb="9" eb="11">
      <t>イリョウ</t>
    </rPh>
    <rPh sb="11" eb="17">
      <t>コウイキジムクミアイ</t>
    </rPh>
    <rPh sb="18" eb="20">
      <t>トクベツ</t>
    </rPh>
    <rPh sb="20" eb="22">
      <t>カイケイ</t>
    </rPh>
    <phoneticPr fontId="2"/>
  </si>
  <si>
    <t>-</t>
    <phoneticPr fontId="2"/>
  </si>
  <si>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</si>
  <si>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</si>
  <si>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</si>
  <si>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</si>
  <si>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</si>
  <si>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</si>
  <si>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</si>
  <si>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</si>
  <si>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</si>
  <si>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</si>
  <si>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</si>
  <si>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</si>
  <si>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</si>
  <si>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</si>
  <si>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</si>
  <si>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</si>
  <si>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将来負担比率はここ数年算定されていない。これは、充当可能基金残高や起債の基準財政需要額算入見込額等の充当可能財源が、将来負担額を上回っているためである。有形固定資産減価償却率は増加傾向となっている。今後は公共施設等総合管理計画に基づき、各施設の老朽化対策に取り組む必要がある。</t>
    <rPh sb="0" eb="6">
      <t>ショウライフタンヒリツ</t>
    </rPh>
    <rPh sb="9" eb="11">
      <t>スウネン</t>
    </rPh>
    <rPh sb="11" eb="13">
      <t>サンテイ</t>
    </rPh>
    <rPh sb="24" eb="32">
      <t>ジュウトウカノウキキンザンダカ</t>
    </rPh>
    <rPh sb="33" eb="35">
      <t>キサイ</t>
    </rPh>
    <phoneticPr fontId="5"/>
  </si>
  <si>
    <t>将来負担比率はここ数年算定されていない。これは、充当可能基金残高や起債の基準財政需要額算入見込額等の充当可能財源が、将来負担額を上回っているためである。一方、実質公債費率は類似団体と比較して高い水準にあり、今後も大型起債事業等による地方債務残高の増加が見込まれ、これらの地方債償還が開始することから、実質公債費率の上昇が考えられる。今後は地方債発行額の抑制を図り、公債費の平準化を進めていく必要がある。</t>
    <rPh sb="76" eb="78">
      <t>イッポウ</t>
    </rPh>
    <rPh sb="79" eb="85">
      <t>ジッシツコウサイヒリツ</t>
    </rPh>
    <rPh sb="86" eb="90">
      <t>ルイジダンタイ</t>
    </rPh>
    <rPh sb="91" eb="93">
      <t>ヒカク</t>
    </rPh>
    <rPh sb="95" eb="96">
      <t>タカ</t>
    </rPh>
    <rPh sb="97" eb="99">
      <t>スイジュン</t>
    </rPh>
    <rPh sb="103" eb="105">
      <t>コンゴ</t>
    </rPh>
    <rPh sb="106" eb="113">
      <t>オオガタキサイジギョウトウ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</si>
</sst>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B68F-450F-BCDE-60714F31A3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84029</c:v>
                </c:pt>
                <c:pt idx="1">
                  <c:v>194050</c:v>
                </c:pt>
                <c:pt idx="2">
                  <c:v>265099</c:v>
                </c:pt>
                <c:pt idx="3">
                  <c:v>194024</c:v>
                </c:pt>
                <c:pt idx="4">
                  <c:v>241968</c:v>
                </c:pt>
              </c:numCache>
            </c:numRef>
          </c:val>
          <c:smooth val="0"/>
          <c:extLst>
            <c:ext xmlns:c16="http://schemas.microsoft.com/office/drawing/2014/chart" uri="{C3380CC4-5D6E-409C-BE32-E72D297353CC}">
              <c16:uniqueId val="{00000001-B68F-450F-BCDE-60714F31A3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2.65</c:v>
                </c:pt>
                <c:pt idx="1">
                  <c:v>1.57</c:v>
                </c:pt>
                <c:pt idx="2">
                  <c:v>3.66</c:v>
                </c:pt>
                <c:pt idx="3">
                  <c:v>2.33</c:v>
                </c:pt>
                <c:pt idx="4">
                  <c:v>2.41</c:v>
                </c:pt>
              </c:numCache>
            </c:numRef>
          </c:val>
          <c:extLst>
            <c:ext xmlns:c16="http://schemas.microsoft.com/office/drawing/2014/chart" uri="{C3380CC4-5D6E-409C-BE32-E72D297353CC}">
              <c16:uniqueId val="{00000000-CE70-4D10-8E25-69448F8789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80.42</c:v>
                </c:pt>
                <c:pt idx="1">
                  <c:v>74.45</c:v>
                </c:pt>
                <c:pt idx="2">
                  <c:v>75.75</c:v>
                </c:pt>
                <c:pt idx="3">
                  <c:v>79.209999999999994</c:v>
                </c:pt>
                <c:pt idx="4">
                  <c:v>73.52</c:v>
                </c:pt>
              </c:numCache>
            </c:numRef>
          </c:val>
          <c:extLst>
            <c:ext xmlns:c16="http://schemas.microsoft.com/office/drawing/2014/chart" uri="{C3380CC4-5D6E-409C-BE32-E72D297353CC}">
              <c16:uniqueId val="{00000001-CE70-4D10-8E25-69448F8789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8.09</c:v>
                </c:pt>
                <c:pt idx="1">
                  <c:v>-5.9</c:v>
                </c:pt>
                <c:pt idx="2">
                  <c:v>6.69</c:v>
                </c:pt>
                <c:pt idx="3">
                  <c:v>4.46</c:v>
                </c:pt>
                <c:pt idx="4">
                  <c:v>0.26</c:v>
                </c:pt>
              </c:numCache>
            </c:numRef>
          </c:val>
          <c:smooth val="0"/>
          <c:extLst>
            <c:ext xmlns:c16="http://schemas.microsoft.com/office/drawing/2014/chart" uri="{C3380CC4-5D6E-409C-BE32-E72D297353CC}">
              <c16:uniqueId val="{00000002-CE70-4D10-8E25-69448F8789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79-4213-9177-B1F5F07C5C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79-4213-9177-B1F5F07C5C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79-4213-9177-B1F5F07C5C82}"/>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0.11</c:v>
                </c:pt>
                <c:pt idx="4">
                  <c:v>#N/A</c:v>
                </c:pt>
                <c:pt idx="5">
                  <c:v>7.0000000000000007E-2</c:v>
                </c:pt>
                <c:pt idx="6">
                  <c:v>#N/A</c:v>
                </c:pt>
                <c:pt idx="7">
                  <c:v>0.08</c:v>
                </c:pt>
                <c:pt idx="8">
                  <c:v>#N/A</c:v>
                </c:pt>
                <c:pt idx="9">
                  <c:v>0</c:v>
                </c:pt>
              </c:numCache>
            </c:numRef>
          </c:val>
          <c:extLst>
            <c:ext xmlns:c16="http://schemas.microsoft.com/office/drawing/2014/chart" uri="{C3380CC4-5D6E-409C-BE32-E72D297353CC}">
              <c16:uniqueId val="{00000003-6079-4213-9177-B1F5F07C5C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0.01</c:v>
                </c:pt>
                <c:pt idx="8">
                  <c:v>#N/A</c:v>
                </c:pt>
                <c:pt idx="9">
                  <c:v>0</c:v>
                </c:pt>
              </c:numCache>
            </c:numRef>
          </c:val>
          <c:extLst>
            <c:ext xmlns:c16="http://schemas.microsoft.com/office/drawing/2014/chart" uri="{C3380CC4-5D6E-409C-BE32-E72D297353CC}">
              <c16:uniqueId val="{00000004-6079-4213-9177-B1F5F07C5C82}"/>
            </c:ext>
          </c:extLst>
        </c:ser>
        <c:ser>
          <c:idx val="5"/>
          <c:order val="5"/>
          <c:tx>
            <c:strRef>
              <c:f>データシート!$A$32</c:f>
              <c:strCache>
                <c:ptCount val="1"/>
                <c:pt idx="0">
                  <c:v>デジタル放送事業特別会計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079-4213-9177-B1F5F07C5C82}"/>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0.16</c:v>
                </c:pt>
                <c:pt idx="4">
                  <c:v>#N/A</c:v>
                </c:pt>
                <c:pt idx="5">
                  <c:v>0.05</c:v>
                </c:pt>
                <c:pt idx="6">
                  <c:v>#N/A</c:v>
                </c:pt>
                <c:pt idx="7">
                  <c:v>0.04</c:v>
                </c:pt>
                <c:pt idx="8">
                  <c:v>#N/A</c:v>
                </c:pt>
                <c:pt idx="9">
                  <c:v>0.05</c:v>
                </c:pt>
              </c:numCache>
            </c:numRef>
          </c:val>
          <c:extLst>
            <c:ext xmlns:c16="http://schemas.microsoft.com/office/drawing/2014/chart" uri="{C3380CC4-5D6E-409C-BE32-E72D297353CC}">
              <c16:uniqueId val="{00000006-6079-4213-9177-B1F5F07C5C82}"/>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0.77</c:v>
                </c:pt>
                <c:pt idx="2">
                  <c:v>#N/A</c:v>
                </c:pt>
                <c:pt idx="3">
                  <c:v>0.11</c:v>
                </c:pt>
                <c:pt idx="4">
                  <c:v>#N/A</c:v>
                </c:pt>
                <c:pt idx="5">
                  <c:v>0.3</c:v>
                </c:pt>
                <c:pt idx="6">
                  <c:v>#N/A</c:v>
                </c:pt>
                <c:pt idx="7">
                  <c:v>0.44</c:v>
                </c:pt>
                <c:pt idx="8">
                  <c:v>#N/A</c:v>
                </c:pt>
                <c:pt idx="9">
                  <c:v>0.12</c:v>
                </c:pt>
              </c:numCache>
            </c:numRef>
          </c:val>
          <c:extLst>
            <c:ext xmlns:c16="http://schemas.microsoft.com/office/drawing/2014/chart" uri="{C3380CC4-5D6E-409C-BE32-E72D297353CC}">
              <c16:uniqueId val="{00000007-6079-4213-9177-B1F5F07C5C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2.64</c:v>
                </c:pt>
                <c:pt idx="2">
                  <c:v>#N/A</c:v>
                </c:pt>
                <c:pt idx="3">
                  <c:v>1.57</c:v>
                </c:pt>
                <c:pt idx="4">
                  <c:v>#N/A</c:v>
                </c:pt>
                <c:pt idx="5">
                  <c:v>3.65</c:v>
                </c:pt>
                <c:pt idx="6">
                  <c:v>#N/A</c:v>
                </c:pt>
                <c:pt idx="7">
                  <c:v>2.3199999999999998</c:v>
                </c:pt>
                <c:pt idx="8">
                  <c:v>#N/A</c:v>
                </c:pt>
                <c:pt idx="9">
                  <c:v>2.41</c:v>
                </c:pt>
              </c:numCache>
            </c:numRef>
          </c:val>
          <c:extLst>
            <c:ext xmlns:c16="http://schemas.microsoft.com/office/drawing/2014/chart" uri="{C3380CC4-5D6E-409C-BE32-E72D297353CC}">
              <c16:uniqueId val="{00000008-6079-4213-9177-B1F5F07C5C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3.19</c:v>
                </c:pt>
                <c:pt idx="4">
                  <c:v>#N/A</c:v>
                </c:pt>
                <c:pt idx="5">
                  <c:v>3.49</c:v>
                </c:pt>
                <c:pt idx="6">
                  <c:v>#N/A</c:v>
                </c:pt>
                <c:pt idx="7">
                  <c:v>3.68</c:v>
                </c:pt>
                <c:pt idx="8">
                  <c:v>#N/A</c:v>
                </c:pt>
                <c:pt idx="9">
                  <c:v>3.7</c:v>
                </c:pt>
              </c:numCache>
            </c:numRef>
          </c:val>
          <c:extLst>
            <c:ext xmlns:c16="http://schemas.microsoft.com/office/drawing/2014/chart" uri="{C3380CC4-5D6E-409C-BE32-E72D297353CC}">
              <c16:uniqueId val="{00000009-6079-4213-9177-B1F5F07C5C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581</c:v>
                </c:pt>
                <c:pt idx="5">
                  <c:v>610</c:v>
                </c:pt>
                <c:pt idx="8">
                  <c:v>650</c:v>
                </c:pt>
                <c:pt idx="11">
                  <c:v>634</c:v>
                </c:pt>
                <c:pt idx="14">
                  <c:v>621</c:v>
                </c:pt>
              </c:numCache>
            </c:numRef>
          </c:val>
          <c:extLst>
            <c:ext xmlns:c16="http://schemas.microsoft.com/office/drawing/2014/chart" uri="{C3380CC4-5D6E-409C-BE32-E72D297353CC}">
              <c16:uniqueId val="{00000000-2F9E-4B90-8834-FC494F41FA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9E-4B90-8834-FC494F41FA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9E-4B90-8834-FC494F41FA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38</c:v>
                </c:pt>
                <c:pt idx="6">
                  <c:v>37</c:v>
                </c:pt>
                <c:pt idx="9">
                  <c:v>37</c:v>
                </c:pt>
                <c:pt idx="12">
                  <c:v>36</c:v>
                </c:pt>
              </c:numCache>
            </c:numRef>
          </c:val>
          <c:extLst>
            <c:ext xmlns:c16="http://schemas.microsoft.com/office/drawing/2014/chart" uri="{C3380CC4-5D6E-409C-BE32-E72D297353CC}">
              <c16:uniqueId val="{00000003-2F9E-4B90-8834-FC494F41FA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c:v>
                </c:pt>
                <c:pt idx="3">
                  <c:v>100</c:v>
                </c:pt>
                <c:pt idx="6">
                  <c:v>105</c:v>
                </c:pt>
                <c:pt idx="9">
                  <c:v>117</c:v>
                </c:pt>
                <c:pt idx="12">
                  <c:v>113</c:v>
                </c:pt>
              </c:numCache>
            </c:numRef>
          </c:val>
          <c:extLst>
            <c:ext xmlns:c16="http://schemas.microsoft.com/office/drawing/2014/chart" uri="{C3380CC4-5D6E-409C-BE32-E72D297353CC}">
              <c16:uniqueId val="{00000004-2F9E-4B90-8834-FC494F41FA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E-4B90-8834-FC494F41FA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9E-4B90-8834-FC494F41FA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744</c:v>
                </c:pt>
                <c:pt idx="3">
                  <c:v>749</c:v>
                </c:pt>
                <c:pt idx="6">
                  <c:v>752</c:v>
                </c:pt>
                <c:pt idx="9">
                  <c:v>756</c:v>
                </c:pt>
                <c:pt idx="12">
                  <c:v>763</c:v>
                </c:pt>
              </c:numCache>
            </c:numRef>
          </c:val>
          <c:extLst>
            <c:ext xmlns:c16="http://schemas.microsoft.com/office/drawing/2014/chart" uri="{C3380CC4-5D6E-409C-BE32-E72D297353CC}">
              <c16:uniqueId val="{00000007-2F9E-4B90-8834-FC494F41FA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295</c:v>
                </c:pt>
                <c:pt idx="2">
                  <c:v>#N/A</c:v>
                </c:pt>
                <c:pt idx="3">
                  <c:v>#N/A</c:v>
                </c:pt>
                <c:pt idx="4">
                  <c:v>277</c:v>
                </c:pt>
                <c:pt idx="5">
                  <c:v>#N/A</c:v>
                </c:pt>
                <c:pt idx="6">
                  <c:v>#N/A</c:v>
                </c:pt>
                <c:pt idx="7">
                  <c:v>244</c:v>
                </c:pt>
                <c:pt idx="8">
                  <c:v>#N/A</c:v>
                </c:pt>
                <c:pt idx="9">
                  <c:v>#N/A</c:v>
                </c:pt>
                <c:pt idx="10">
                  <c:v>276</c:v>
                </c:pt>
                <c:pt idx="11">
                  <c:v>#N/A</c:v>
                </c:pt>
                <c:pt idx="12">
                  <c:v>#N/A</c:v>
                </c:pt>
                <c:pt idx="13">
                  <c:v>291</c:v>
                </c:pt>
                <c:pt idx="14">
                  <c:v>#N/A</c:v>
                </c:pt>
              </c:numCache>
            </c:numRef>
          </c:val>
          <c:smooth val="0"/>
          <c:extLst>
            <c:ext xmlns:c16="http://schemas.microsoft.com/office/drawing/2014/chart" uri="{C3380CC4-5D6E-409C-BE32-E72D297353CC}">
              <c16:uniqueId val="{00000008-2F9E-4B90-8834-FC494F41FA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5130</c:v>
                </c:pt>
                <c:pt idx="5">
                  <c:v>5189</c:v>
                </c:pt>
                <c:pt idx="8">
                  <c:v>5213</c:v>
                </c:pt>
                <c:pt idx="11">
                  <c:v>5222</c:v>
                </c:pt>
                <c:pt idx="14">
                  <c:v>5210</c:v>
                </c:pt>
              </c:numCache>
            </c:numRef>
          </c:val>
          <c:extLst>
            <c:ext xmlns:c16="http://schemas.microsoft.com/office/drawing/2014/chart" uri="{C3380CC4-5D6E-409C-BE32-E72D297353CC}">
              <c16:uniqueId val="{00000000-9865-4592-BD7C-079286A5EE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760</c:v>
                </c:pt>
                <c:pt idx="5">
                  <c:v>806</c:v>
                </c:pt>
                <c:pt idx="8">
                  <c:v>769</c:v>
                </c:pt>
                <c:pt idx="11">
                  <c:v>639</c:v>
                </c:pt>
                <c:pt idx="14">
                  <c:v>513</c:v>
                </c:pt>
              </c:numCache>
            </c:numRef>
          </c:val>
          <c:extLst>
            <c:ext xmlns:c16="http://schemas.microsoft.com/office/drawing/2014/chart" uri="{C3380CC4-5D6E-409C-BE32-E72D297353CC}">
              <c16:uniqueId val="{00000001-9865-4592-BD7C-079286A5EE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3681</c:v>
                </c:pt>
                <c:pt idx="5">
                  <c:v>3814</c:v>
                </c:pt>
                <c:pt idx="8">
                  <c:v>4104</c:v>
                </c:pt>
                <c:pt idx="11">
                  <c:v>4370</c:v>
                </c:pt>
                <c:pt idx="14">
                  <c:v>4951</c:v>
                </c:pt>
              </c:numCache>
            </c:numRef>
          </c:val>
          <c:extLst>
            <c:ext xmlns:c16="http://schemas.microsoft.com/office/drawing/2014/chart" uri="{C3380CC4-5D6E-409C-BE32-E72D297353CC}">
              <c16:uniqueId val="{00000002-9865-4592-BD7C-079286A5EE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65-4592-BD7C-079286A5EE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65-4592-BD7C-079286A5EE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65-4592-BD7C-079286A5EE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944</c:v>
                </c:pt>
                <c:pt idx="3">
                  <c:v>872</c:v>
                </c:pt>
                <c:pt idx="6">
                  <c:v>715</c:v>
                </c:pt>
                <c:pt idx="9">
                  <c:v>734</c:v>
                </c:pt>
                <c:pt idx="12">
                  <c:v>659</c:v>
                </c:pt>
              </c:numCache>
            </c:numRef>
          </c:val>
          <c:extLst>
            <c:ext xmlns:c16="http://schemas.microsoft.com/office/drawing/2014/chart" uri="{C3380CC4-5D6E-409C-BE32-E72D297353CC}">
              <c16:uniqueId val="{00000006-9865-4592-BD7C-079286A5EE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c:v>
                </c:pt>
                <c:pt idx="3">
                  <c:v>117</c:v>
                </c:pt>
                <c:pt idx="6">
                  <c:v>72</c:v>
                </c:pt>
                <c:pt idx="9">
                  <c:v>43</c:v>
                </c:pt>
                <c:pt idx="12">
                  <c:v>13</c:v>
                </c:pt>
              </c:numCache>
            </c:numRef>
          </c:val>
          <c:extLst>
            <c:ext xmlns:c16="http://schemas.microsoft.com/office/drawing/2014/chart" uri="{C3380CC4-5D6E-409C-BE32-E72D297353CC}">
              <c16:uniqueId val="{00000007-9865-4592-BD7C-079286A5EE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1259</c:v>
                </c:pt>
                <c:pt idx="3">
                  <c:v>1317</c:v>
                </c:pt>
                <c:pt idx="6">
                  <c:v>1337</c:v>
                </c:pt>
                <c:pt idx="9">
                  <c:v>1300</c:v>
                </c:pt>
                <c:pt idx="12">
                  <c:v>1257</c:v>
                </c:pt>
              </c:numCache>
            </c:numRef>
          </c:val>
          <c:extLst>
            <c:ext xmlns:c16="http://schemas.microsoft.com/office/drawing/2014/chart" uri="{C3380CC4-5D6E-409C-BE32-E72D297353CC}">
              <c16:uniqueId val="{00000008-9865-4592-BD7C-079286A5EE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65-4592-BD7C-079286A5EE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6935</c:v>
                </c:pt>
                <c:pt idx="3">
                  <c:v>7110</c:v>
                </c:pt>
                <c:pt idx="6">
                  <c:v>7202</c:v>
                </c:pt>
                <c:pt idx="9">
                  <c:v>7201</c:v>
                </c:pt>
                <c:pt idx="12">
                  <c:v>7209</c:v>
                </c:pt>
              </c:numCache>
            </c:numRef>
          </c:val>
          <c:extLst>
            <c:ext xmlns:c16="http://schemas.microsoft.com/office/drawing/2014/chart" uri="{C3380CC4-5D6E-409C-BE32-E72D297353CC}">
              <c16:uniqueId val="{0000000A-9865-4592-BD7C-079286A5EE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65-4592-BD7C-079286A5EE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2590</c:v>
                </c:pt>
                <c:pt idx="1">
                  <c:v>2790</c:v>
                </c:pt>
                <c:pt idx="2">
                  <c:v>2790</c:v>
                </c:pt>
              </c:numCache>
            </c:numRef>
          </c:val>
          <c:extLst>
            <c:ext xmlns:c16="http://schemas.microsoft.com/office/drawing/2014/chart" uri="{C3380CC4-5D6E-409C-BE32-E72D297353CC}">
              <c16:uniqueId val="{00000000-B6F6-4235-96FE-ED50122ED5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466</c:v>
                </c:pt>
                <c:pt idx="1">
                  <c:v>466</c:v>
                </c:pt>
                <c:pt idx="2">
                  <c:v>499</c:v>
                </c:pt>
              </c:numCache>
            </c:numRef>
          </c:val>
          <c:extLst>
            <c:ext xmlns:c16="http://schemas.microsoft.com/office/drawing/2014/chart" uri="{C3380CC4-5D6E-409C-BE32-E72D297353CC}">
              <c16:uniqueId val="{00000001-B6F6-4235-96FE-ED50122ED5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780</c:v>
                </c:pt>
                <c:pt idx="1">
                  <c:v>860</c:v>
                </c:pt>
                <c:pt idx="2">
                  <c:v>1327</c:v>
                </c:pt>
              </c:numCache>
            </c:numRef>
          </c:val>
          <c:extLst>
            <c:ext xmlns:c16="http://schemas.microsoft.com/office/drawing/2014/chart" uri="{C3380CC4-5D6E-409C-BE32-E72D297353CC}">
              <c16:uniqueId val="{00000002-B6F6-4235-96FE-ED50122ED5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{2E6EABBB-B712-49B4-9F95-F6FD8CDFEAA6}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A32-4960-9278-C16D54BF4E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{0139E81A-090F-4BA5-9002-C50D09503E4A}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32-4960-9278-C16D54BF4E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{251053A9-4FA7-4644-B838-D1E5404B0064}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32-4960-9278-C16D54BF4E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{E970761A-EC4D-4C5E-83CF-B66F623ECC68}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32-4960-9278-C16D54BF4E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{D4E6D99F-F8C6-4481-B553-179D657F59B9}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32-4960-9278-C16D54BF4E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{00A545C1-925E-491D-B46D-D416533DE965}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A32-4960-9278-C16D54BF4EB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{24C507D1-523B-4692-8399-C86980C2234D}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A32-4960-9278-C16D54BF4E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{E3833A7C-55E7-4C9B-AB7B-11415AE044ED}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A32-4960-9278-C16D54BF4E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{4A1660DA-5983-4C4F-A567-FAEA9F67BD8F}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A32-4960-9278-C16D54BF4E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56</c:v>
                </c:pt>
                <c:pt idx="16">
                  <c:v>56.5</c:v>
                </c:pt>
                <c:pt idx="24">
                  <c:v>56.7</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32-4960-9278-C16D54BF4E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{8DF60E25-40A2-4514-BD2F-35A38D8E4680}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A32-4960-9278-C16D54BF4E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{A3E3434B-00C6-40FF-B641-081C5E55ED5C}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32-4960-9278-C16D54BF4E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{1D081448-DD1B-41F5-AF55-0D25ED28C439}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32-4960-9278-C16D54BF4E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{CDBD8012-D1FE-4EF7-BCFC-FDEBE8197967}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32-4960-9278-C16D54BF4E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{379FB306-3A90-4620-8D62-A5EC49D732ED}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32-4960-9278-C16D54BF4EB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{886D34E2-7A46-4BBA-BD48-4DB964C1A321}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A32-4960-9278-C16D54BF4EB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{E1EC2ED2-C15C-463B-ABD7-B64161C1C442}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A32-4960-9278-C16D54BF4EB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{1521F8AB-EB1A-4BC4-90C8-2FC83E3E4DAB}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A32-4960-9278-C16D54BF4EB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{1C7B5B65-CEDE-4015-A6D1-DB83C52B792E}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A32-4960-9278-C16D54BF4E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A32-4960-9278-C16D54BF4EB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{0BBEEEB3-EE2B-4D2C-AD46-1CA1A226EDF4}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988-4817-A57E-E6B4A56692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{1E70D69C-C79B-481A-A5A2-421BF2892A63}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88-4817-A57E-E6B4A56692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{628EAC82-8696-49EF-A941-C08B6293902E}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88-4817-A57E-E6B4A56692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{1B0B5FBF-FFA1-4B41-A2F6-CA10D37B040A}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88-4817-A57E-E6B4A56692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{DB3AF981-B3BD-4298-95AD-028BEC21269B}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88-4817-A57E-E6B4A566926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{D74EE1B3-BC0C-4821-8F51-D61B958B2076}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988-4817-A57E-E6B4A566926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{2EEECD31-66F1-4C9F-8DFA-BCE8507B2281}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988-4817-A57E-E6B4A566926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{D3583896-1AC8-414E-9773-F595B485B431}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988-4817-A57E-E6B4A566926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{0CE105EB-E067-418F-9EE4-DE3A6189ED07}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988-4817-A57E-E6B4A56692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10.199999999999999</c:v>
                </c:pt>
                <c:pt idx="16">
                  <c:v>9.8000000000000007</c:v>
                </c:pt>
                <c:pt idx="24">
                  <c:v>9.3000000000000007</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88-4817-A57E-E6B4A56692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{07359308-0D09-48FE-9748-5AA7D104AA22}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988-4817-A57E-E6B4A56692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{5CCE829F-893C-4746-BF67-C7067B22FA75}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88-4817-A57E-E6B4A56692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{F50CFCAC-C420-4A7A-AE03-BE728AF00B95}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88-4817-A57E-E6B4A56692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{89513BC0-A001-4C8F-A9CB-A740316984EC}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88-4817-A57E-E6B4A56692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{FC60B8D2-65C5-4752-A469-F4491B18B852}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88-4817-A57E-E6B4A5669262}"/>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{43D139FB-783A-424D-9536-4831C35EC035}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988-4817-A57E-E6B4A5669262}"/>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{D9A31E37-AAF9-42BB-A800-78C617D02F4F}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988-4817-A57E-E6B4A5669262}"/>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{449C32FB-F14D-4028-9CFE-5B7A9CAC5BED}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988-4817-A57E-E6B4A566926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{E46284EC-754E-4640-A7FA-88839F0AC26B}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988-4817-A57E-E6B4A56692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988-4817-A57E-E6B4A5669262}"/>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百万円減少している一方で、元利償還金は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百万円増加していることから、実質公債費比率の分子が増加している。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今後、大型建設事業の償還が始まるため、地方債発行については、より元利償還金の増加が見込まれる。起債発行額を抑制するなど、長期的に元利償還金の抑制を図りたい。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一般会計等に係る地方債の現在高は増加しているが、それにも増して、充当可能基金の残高が増加していることから、将来負担比率の分子は減少となっている。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老朽化等により大型建設事業が計画されていることから、地方債残高の増加が見込まれており、また、本町の財政調整基金残高については今後縮減していく方針であることから、将来負担比率の分子の額はマイナスを維持しつつ、ゼロに近づ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鹿児島県龍郷町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学校施設の大規模改修や、役場庁舎の建て替え、公共インフラの長寿命化など、今後の大型建設事業に備えて、歳入から歳出を差し引いた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余剰分を各種基金に積み立てていることから増加している。令和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年度の主な基金積立は、教育施設整備基金に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百万円、安全安心対策基金に約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余剰分については、今後も教育施設整備基金や、庁舎整備基金、安全安心対策基金などの特定目的基金に積み立てる方針である。また、新規事業に充当可能となる基金を創設し、住民にわかりやすい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教育施設整備基金：教育施設の整備・維持補修の財源として活用。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安全安心対策基金：公共施設等の整備、景観環境等の保全及び防災上の対策等を円滑に実施するため、令和元年度に創設。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地域福祉基金：高齢者保健福祉の増進、在宅福祉の向上、健康づくり等の事業に活用。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農業用施設等維持補修準備基金：町が整備した農業用施設の維持補修の財源として活用。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庁舎整備基金は、歳入歳出差引の余剰分を積み立てていく方針であることから、令和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教育施設整備基金は、学校施設の大規模改修が続くことから、令和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安全安心対策基金は、通学路の危険ブロック塀対策等に活用するため、令和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地域福祉基金は前年度ほぼ横ばい。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農業用施設等維持補修準備基金は、畜産振興事業費に充てるため、令和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歳入歳出差引の余剰分については、特定目的基金の積み立てや、新たな特定目的基金の財源としていく方針であることから、今後は基金残高のうちその他特定目的基金の割合が増加する見込みである。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前年度と比較して残高は変わっていない。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財源不足の際に充当するほか、新たな特定目的基金の財源として活用することで、縮減していく予定である。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利息分を積み立てており、ほぼ横ばいである。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今後も利息分を積み立てていく。繰上償還や公債費の財源不足が発生した際に、財源として活用する予定。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
6,033
81.82
7,188,713
7,045,543
91,559
3,794,914
7,208,547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公共施設等個別計画を策定し、各施設の老朽化状況の調査を行った。類似団体の平均値と比較すると、老朽化度合いは下回っている。しかし、年々数値が高くなる傾向にある。今後、老朽化した公営住宅や教員住宅の除却等を進めていきた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3" name="楕円 92"/>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94" name="有形固定資産減価償却率該当値テキスト"/>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95" name="楕円 94"/>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32385</xdr:rowOff>
    </xdr:to>
    <xdr:cxnSp macro="">
      <xdr:nvCxnSpPr>
        <xdr:cNvPr id="96" name="直線コネクタ 95"/>
        <xdr:cNvCxnSpPr/>
      </xdr:nvCxnSpPr>
      <xdr:spPr>
        <a:xfrm>
          <a:off x="4051300" y="608493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112939</xdr:rowOff>
    </xdr:from>
    <xdr:to>
      <xdr:col>15</xdr:col>
      <xdr:colOff>187325</xdr:colOff>
      <xdr:row>31</xdr:row>
      <xdr:rowOff>43089</xdr:rowOff>
    </xdr:to>
    <xdr:sp macro="" textlink="">
      <xdr:nvSpPr>
        <xdr:cNvPr id="97" name="楕円 96"/>
        <xdr:cNvSpPr/>
      </xdr:nvSpPr>
      <xdr:spPr>
        <a:xfrm>
          <a:off x="3238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163739</xdr:rowOff>
    </xdr:from>
    <xdr:to>
      <xdr:col>19</xdr:col>
      <xdr:colOff>136525</xdr:colOff>
      <xdr:row>30</xdr:row>
      <xdr:rowOff>169908</xdr:rowOff>
    </xdr:to>
    <xdr:cxnSp macro="">
      <xdr:nvCxnSpPr>
        <xdr:cNvPr id="98" name="直線コネクタ 97"/>
        <xdr:cNvCxnSpPr/>
      </xdr:nvCxnSpPr>
      <xdr:spPr>
        <a:xfrm>
          <a:off x="3289300" y="607876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99" name="楕円 98"/>
        <xdr:cNvSpPr/>
      </xdr:nvSpPr>
      <xdr:spPr>
        <a:xfrm>
          <a:off x="2476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30</xdr:row>
      <xdr:rowOff>163739</xdr:rowOff>
    </xdr:to>
    <xdr:cxnSp macro="">
      <xdr:nvCxnSpPr>
        <xdr:cNvPr id="100" name="直線コネクタ 99"/>
        <xdr:cNvCxnSpPr/>
      </xdr:nvCxnSpPr>
      <xdr:spPr>
        <a:xfrm>
          <a:off x="2527300" y="606334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101" name="楕円 100"/>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148318</xdr:rowOff>
    </xdr:to>
    <xdr:cxnSp macro="">
      <xdr:nvCxnSpPr>
        <xdr:cNvPr id="102" name="直線コネクタ 101"/>
        <xdr:cNvCxnSpPr/>
      </xdr:nvCxnSpPr>
      <xdr:spPr>
        <a:xfrm>
          <a:off x="1765300" y="601091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103" name="n_1ave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107" name="n_1mainValue有形固定資産減価償却率"/>
        <xdr:cNvSpPr txBox="1"/>
      </xdr:nvSpPr>
      <xdr:spPr>
        <a:xfrm>
          <a:off x="38360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59616</xdr:rowOff>
    </xdr:from>
    <xdr:ext cx="405111" cy="259045"/>
    <xdr:sp macro="" textlink="">
      <xdr:nvSpPr>
        <xdr:cNvPr id="108" name="n_2mainValue有形固定資産減価償却率"/>
        <xdr:cNvSpPr txBox="1"/>
      </xdr:nvSpPr>
      <xdr:spPr>
        <a:xfrm>
          <a:off x="30867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109" name="n_3main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10" name="n_4main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実質的な債務に対する債務償還に充当可能な財源の比率であるが、県平均を下回っている。本町は財政規模と比較して起債残高が多いことが要因として考えられることから、起債発行額の抑制に努めたい。</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170044</xdr:rowOff>
    </xdr:from>
    <xdr:to>
      <xdr:col>76</xdr:col>
      <xdr:colOff>73025</xdr:colOff>
      <xdr:row>28</xdr:row>
      <xdr:rowOff>100194</xdr:rowOff>
    </xdr:to>
    <xdr:sp macro="" textlink="">
      <xdr:nvSpPr>
        <xdr:cNvPr id="157" name="楕円 156"/>
        <xdr:cNvSpPr/>
      </xdr:nvSpPr>
      <xdr:spPr>
        <a:xfrm>
          <a:off x="14744700" y="55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21471</xdr:rowOff>
    </xdr:from>
    <xdr:ext cx="469744" cy="259045"/>
    <xdr:sp macro="" textlink="">
      <xdr:nvSpPr>
        <xdr:cNvPr id="158" name="債務償還比率該当値テキスト"/>
        <xdr:cNvSpPr txBox="1"/>
      </xdr:nvSpPr>
      <xdr:spPr>
        <a:xfrm>
          <a:off x="14846300" y="54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116414</xdr:rowOff>
    </xdr:from>
    <xdr:to>
      <xdr:col>72</xdr:col>
      <xdr:colOff>123825</xdr:colOff>
      <xdr:row>29</xdr:row>
      <xdr:rowOff>46564</xdr:rowOff>
    </xdr:to>
    <xdr:sp macro="" textlink="">
      <xdr:nvSpPr>
        <xdr:cNvPr id="159" name="楕円 158"/>
        <xdr:cNvSpPr/>
      </xdr:nvSpPr>
      <xdr:spPr>
        <a:xfrm>
          <a:off x="14033500" y="56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49394</xdr:rowOff>
    </xdr:from>
    <xdr:to>
      <xdr:col>76</xdr:col>
      <xdr:colOff>22225</xdr:colOff>
      <xdr:row>28</xdr:row>
      <xdr:rowOff>167214</xdr:rowOff>
    </xdr:to>
    <xdr:cxnSp macro="">
      <xdr:nvCxnSpPr>
        <xdr:cNvPr id="160" name="直線コネクタ 159"/>
        <xdr:cNvCxnSpPr/>
      </xdr:nvCxnSpPr>
      <xdr:spPr>
        <a:xfrm flipV="1">
          <a:off x="14084300" y="5621519"/>
          <a:ext cx="711200" cy="1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51988</xdr:rowOff>
    </xdr:from>
    <xdr:to>
      <xdr:col>68</xdr:col>
      <xdr:colOff>123825</xdr:colOff>
      <xdr:row>29</xdr:row>
      <xdr:rowOff>153588</xdr:rowOff>
    </xdr:to>
    <xdr:sp macro="" textlink="">
      <xdr:nvSpPr>
        <xdr:cNvPr id="161" name="楕円 160"/>
        <xdr:cNvSpPr/>
      </xdr:nvSpPr>
      <xdr:spPr>
        <a:xfrm>
          <a:off x="13271500" y="57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167214</xdr:rowOff>
    </xdr:from>
    <xdr:to>
      <xdr:col>72</xdr:col>
      <xdr:colOff>73025</xdr:colOff>
      <xdr:row>29</xdr:row>
      <xdr:rowOff>102788</xdr:rowOff>
    </xdr:to>
    <xdr:cxnSp macro="">
      <xdr:nvCxnSpPr>
        <xdr:cNvPr id="162" name="直線コネクタ 161"/>
        <xdr:cNvCxnSpPr/>
      </xdr:nvCxnSpPr>
      <xdr:spPr>
        <a:xfrm flipV="1">
          <a:off x="13322300" y="5739339"/>
          <a:ext cx="762000" cy="10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126474</xdr:rowOff>
    </xdr:from>
    <xdr:to>
      <xdr:col>64</xdr:col>
      <xdr:colOff>123825</xdr:colOff>
      <xdr:row>30</xdr:row>
      <xdr:rowOff>56624</xdr:rowOff>
    </xdr:to>
    <xdr:sp macro="" textlink="">
      <xdr:nvSpPr>
        <xdr:cNvPr id="163" name="楕円 162"/>
        <xdr:cNvSpPr/>
      </xdr:nvSpPr>
      <xdr:spPr>
        <a:xfrm>
          <a:off x="12509500" y="58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102788</xdr:rowOff>
    </xdr:from>
    <xdr:to>
      <xdr:col>68</xdr:col>
      <xdr:colOff>73025</xdr:colOff>
      <xdr:row>30</xdr:row>
      <xdr:rowOff>5824</xdr:rowOff>
    </xdr:to>
    <xdr:cxnSp macro="">
      <xdr:nvCxnSpPr>
        <xdr:cNvPr id="164" name="直線コネクタ 163"/>
        <xdr:cNvCxnSpPr/>
      </xdr:nvCxnSpPr>
      <xdr:spPr>
        <a:xfrm flipV="1">
          <a:off x="12560300" y="5846363"/>
          <a:ext cx="762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128787</xdr:rowOff>
    </xdr:from>
    <xdr:to>
      <xdr:col>60</xdr:col>
      <xdr:colOff>123825</xdr:colOff>
      <xdr:row>30</xdr:row>
      <xdr:rowOff>58937</xdr:rowOff>
    </xdr:to>
    <xdr:sp macro="" textlink="">
      <xdr:nvSpPr>
        <xdr:cNvPr id="165" name="楕円 164"/>
        <xdr:cNvSpPr/>
      </xdr:nvSpPr>
      <xdr:spPr>
        <a:xfrm>
          <a:off x="11747500" y="58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5824</xdr:rowOff>
    </xdr:from>
    <xdr:to>
      <xdr:col>64</xdr:col>
      <xdr:colOff>73025</xdr:colOff>
      <xdr:row>30</xdr:row>
      <xdr:rowOff>8137</xdr:rowOff>
    </xdr:to>
    <xdr:cxnSp macro="">
      <xdr:nvCxnSpPr>
        <xdr:cNvPr id="166" name="直線コネクタ 165"/>
        <xdr:cNvCxnSpPr/>
      </xdr:nvCxnSpPr>
      <xdr:spPr>
        <a:xfrm flipV="1">
          <a:off x="11798300" y="5920849"/>
          <a:ext cx="762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63091</xdr:rowOff>
    </xdr:from>
    <xdr:ext cx="469744" cy="259045"/>
    <xdr:sp macro="" textlink="">
      <xdr:nvSpPr>
        <xdr:cNvPr id="171" name="n_1mainValue債務償還比率"/>
        <xdr:cNvSpPr txBox="1"/>
      </xdr:nvSpPr>
      <xdr:spPr>
        <a:xfrm>
          <a:off x="13836727" y="54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170115</xdr:rowOff>
    </xdr:from>
    <xdr:ext cx="469744" cy="259045"/>
    <xdr:sp macro="" textlink="">
      <xdr:nvSpPr>
        <xdr:cNvPr id="172" name="n_2mainValue債務償還比率"/>
        <xdr:cNvSpPr txBox="1"/>
      </xdr:nvSpPr>
      <xdr:spPr>
        <a:xfrm>
          <a:off x="13087427" y="557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73151</xdr:rowOff>
    </xdr:from>
    <xdr:ext cx="469744" cy="259045"/>
    <xdr:sp macro="" textlink="">
      <xdr:nvSpPr>
        <xdr:cNvPr id="173" name="n_3mainValue債務償還比率"/>
        <xdr:cNvSpPr txBox="1"/>
      </xdr:nvSpPr>
      <xdr:spPr>
        <a:xfrm>
          <a:off x="12325427" y="5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75464</xdr:rowOff>
    </xdr:from>
    <xdr:ext cx="469744" cy="259045"/>
    <xdr:sp macro="" textlink="">
      <xdr:nvSpPr>
        <xdr:cNvPr id="174" name="n_4mainValue債務償還比率"/>
        <xdr:cNvSpPr txBox="1"/>
      </xdr:nvSpPr>
      <xdr:spPr>
        <a:xfrm>
          <a:off x="11563427" y="56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
6,033
81.82
7,188,713
7,045,543
91,559
3,794,914
7,208,547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xdr:rowOff>
    </xdr:from>
    <xdr:to>
      <xdr:col>24</xdr:col>
      <xdr:colOff>114300</xdr:colOff>
      <xdr:row>38</xdr:row>
      <xdr:rowOff>113665</xdr:rowOff>
    </xdr:to>
    <xdr:sp macro="" textlink="">
      <xdr:nvSpPr>
        <xdr:cNvPr id="73" name="楕円 72"/>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161942</xdr:rowOff>
    </xdr:from>
    <xdr:ext cx="405111" cy="259045"/>
    <xdr:sp macro="" textlink="">
      <xdr:nvSpPr>
        <xdr:cNvPr id="74" name="【道路】&#10;有形固定資産減価償却率該当値テキスト"/>
        <xdr:cNvSpPr txBox="1"/>
      </xdr:nvSpPr>
      <xdr:spPr>
        <a:xfrm>
          <a:off x="4673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5" name="楕円 74"/>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123825</xdr:rowOff>
    </xdr:to>
    <xdr:cxnSp macro="">
      <xdr:nvCxnSpPr>
        <xdr:cNvPr id="76" name="直線コネクタ 75"/>
        <xdr:cNvCxnSpPr/>
      </xdr:nvCxnSpPr>
      <xdr:spPr>
        <a:xfrm flipV="1">
          <a:off x="3797300" y="65779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7" name="楕円 76"/>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123825</xdr:rowOff>
    </xdr:to>
    <xdr:cxnSp macro="">
      <xdr:nvCxnSpPr>
        <xdr:cNvPr id="78" name="直線コネクタ 77"/>
        <xdr:cNvCxnSpPr/>
      </xdr:nvCxnSpPr>
      <xdr:spPr>
        <a:xfrm>
          <a:off x="2908300" y="6602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87630</xdr:rowOff>
    </xdr:to>
    <xdr:cxnSp macro="">
      <xdr:nvCxnSpPr>
        <xdr:cNvPr id="80" name="直線コネクタ 79"/>
        <xdr:cNvCxnSpPr/>
      </xdr:nvCxnSpPr>
      <xdr:spPr>
        <a:xfrm>
          <a:off x="2019300" y="657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55245</xdr:rowOff>
    </xdr:to>
    <xdr:cxnSp macro="">
      <xdr:nvCxnSpPr>
        <xdr:cNvPr id="82" name="直線コネクタ 81"/>
        <xdr:cNvCxnSpPr/>
      </xdr:nvCxnSpPr>
      <xdr:spPr>
        <a:xfrm>
          <a:off x="1130300" y="653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7" name="n_1mainValue【道路】&#10;有形固定資産減価償却率"/>
        <xdr:cNvSpPr txBox="1"/>
      </xdr:nvSpPr>
      <xdr:spPr>
        <a:xfrm>
          <a:off x="3582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8" name="n_2main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122572</xdr:rowOff>
    </xdr:from>
    <xdr:ext cx="405111" cy="259045"/>
    <xdr:sp macro="" textlink="">
      <xdr:nvSpPr>
        <xdr:cNvPr id="89" name="n_3mainValue【道路】&#10;有形固定資産減価償却率"/>
        <xdr:cNvSpPr txBox="1"/>
      </xdr:nvSpPr>
      <xdr:spPr>
        <a:xfrm>
          <a:off x="1816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112199</xdr:rowOff>
    </xdr:from>
    <xdr:to>
      <xdr:col>55</xdr:col>
      <xdr:colOff>50800</xdr:colOff>
      <xdr:row>41</xdr:row>
      <xdr:rowOff>42349</xdr:rowOff>
    </xdr:to>
    <xdr:sp macro="" textlink="">
      <xdr:nvSpPr>
        <xdr:cNvPr id="130" name="楕円 129"/>
        <xdr:cNvSpPr/>
      </xdr:nvSpPr>
      <xdr:spPr>
        <a:xfrm>
          <a:off x="10426700" y="69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90626</xdr:rowOff>
    </xdr:from>
    <xdr:ext cx="534377" cy="259045"/>
    <xdr:sp macro="" textlink="">
      <xdr:nvSpPr>
        <xdr:cNvPr id="131" name="【道路】&#10;一人当たり延長該当値テキスト"/>
        <xdr:cNvSpPr txBox="1"/>
      </xdr:nvSpPr>
      <xdr:spPr>
        <a:xfrm>
          <a:off x="10515600" y="69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8598</xdr:rowOff>
    </xdr:from>
    <xdr:to>
      <xdr:col>50</xdr:col>
      <xdr:colOff>165100</xdr:colOff>
      <xdr:row>41</xdr:row>
      <xdr:rowOff>110198</xdr:rowOff>
    </xdr:to>
    <xdr:sp macro="" textlink="">
      <xdr:nvSpPr>
        <xdr:cNvPr id="132" name="楕円 131"/>
        <xdr:cNvSpPr/>
      </xdr:nvSpPr>
      <xdr:spPr>
        <a:xfrm>
          <a:off x="9588500" y="70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162999</xdr:rowOff>
    </xdr:from>
    <xdr:to>
      <xdr:col>55</xdr:col>
      <xdr:colOff>0</xdr:colOff>
      <xdr:row>41</xdr:row>
      <xdr:rowOff>59398</xdr:rowOff>
    </xdr:to>
    <xdr:cxnSp macro="">
      <xdr:nvCxnSpPr>
        <xdr:cNvPr id="133" name="直線コネクタ 132"/>
        <xdr:cNvCxnSpPr/>
      </xdr:nvCxnSpPr>
      <xdr:spPr>
        <a:xfrm flipV="1">
          <a:off x="9639300" y="7020999"/>
          <a:ext cx="8382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110333</xdr:rowOff>
    </xdr:from>
    <xdr:to>
      <xdr:col>46</xdr:col>
      <xdr:colOff>38100</xdr:colOff>
      <xdr:row>41</xdr:row>
      <xdr:rowOff>40483</xdr:rowOff>
    </xdr:to>
    <xdr:sp macro="" textlink="">
      <xdr:nvSpPr>
        <xdr:cNvPr id="134" name="楕円 133"/>
        <xdr:cNvSpPr/>
      </xdr:nvSpPr>
      <xdr:spPr>
        <a:xfrm>
          <a:off x="8699500" y="69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161133</xdr:rowOff>
    </xdr:from>
    <xdr:to>
      <xdr:col>50</xdr:col>
      <xdr:colOff>114300</xdr:colOff>
      <xdr:row>41</xdr:row>
      <xdr:rowOff>59398</xdr:rowOff>
    </xdr:to>
    <xdr:cxnSp macro="">
      <xdr:nvCxnSpPr>
        <xdr:cNvPr id="135" name="直線コネクタ 134"/>
        <xdr:cNvCxnSpPr/>
      </xdr:nvCxnSpPr>
      <xdr:spPr>
        <a:xfrm>
          <a:off x="8750300" y="7019133"/>
          <a:ext cx="889000" cy="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111651</xdr:rowOff>
    </xdr:from>
    <xdr:to>
      <xdr:col>41</xdr:col>
      <xdr:colOff>101600</xdr:colOff>
      <xdr:row>41</xdr:row>
      <xdr:rowOff>41801</xdr:rowOff>
    </xdr:to>
    <xdr:sp macro="" textlink="">
      <xdr:nvSpPr>
        <xdr:cNvPr id="136" name="楕円 135"/>
        <xdr:cNvSpPr/>
      </xdr:nvSpPr>
      <xdr:spPr>
        <a:xfrm>
          <a:off x="7810500" y="69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161133</xdr:rowOff>
    </xdr:from>
    <xdr:to>
      <xdr:col>45</xdr:col>
      <xdr:colOff>177800</xdr:colOff>
      <xdr:row>40</xdr:row>
      <xdr:rowOff>162451</xdr:rowOff>
    </xdr:to>
    <xdr:cxnSp macro="">
      <xdr:nvCxnSpPr>
        <xdr:cNvPr id="137" name="直線コネクタ 136"/>
        <xdr:cNvCxnSpPr/>
      </xdr:nvCxnSpPr>
      <xdr:spPr>
        <a:xfrm flipV="1">
          <a:off x="7861300" y="7019133"/>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114173</xdr:rowOff>
    </xdr:from>
    <xdr:to>
      <xdr:col>36</xdr:col>
      <xdr:colOff>165100</xdr:colOff>
      <xdr:row>41</xdr:row>
      <xdr:rowOff>44323</xdr:rowOff>
    </xdr:to>
    <xdr:sp macro="" textlink="">
      <xdr:nvSpPr>
        <xdr:cNvPr id="138" name="楕円 137"/>
        <xdr:cNvSpPr/>
      </xdr:nvSpPr>
      <xdr:spPr>
        <a:xfrm>
          <a:off x="6921500" y="69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162451</xdr:rowOff>
    </xdr:from>
    <xdr:to>
      <xdr:col>41</xdr:col>
      <xdr:colOff>50800</xdr:colOff>
      <xdr:row>40</xdr:row>
      <xdr:rowOff>164973</xdr:rowOff>
    </xdr:to>
    <xdr:cxnSp macro="">
      <xdr:nvCxnSpPr>
        <xdr:cNvPr id="139" name="直線コネクタ 138"/>
        <xdr:cNvCxnSpPr/>
      </xdr:nvCxnSpPr>
      <xdr:spPr>
        <a:xfrm flipV="1">
          <a:off x="6972300" y="7020451"/>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101325</xdr:rowOff>
    </xdr:from>
    <xdr:ext cx="534377" cy="259045"/>
    <xdr:sp macro="" textlink="">
      <xdr:nvSpPr>
        <xdr:cNvPr id="144" name="n_1mainValue【道路】&#10;一人当たり延長"/>
        <xdr:cNvSpPr txBox="1"/>
      </xdr:nvSpPr>
      <xdr:spPr>
        <a:xfrm>
          <a:off x="9359411" y="71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31610</xdr:rowOff>
    </xdr:from>
    <xdr:ext cx="534377" cy="259045"/>
    <xdr:sp macro="" textlink="">
      <xdr:nvSpPr>
        <xdr:cNvPr id="145" name="n_2mainValue【道路】&#10;一人当たり延長"/>
        <xdr:cNvSpPr txBox="1"/>
      </xdr:nvSpPr>
      <xdr:spPr>
        <a:xfrm>
          <a:off x="8483111" y="70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32928</xdr:rowOff>
    </xdr:from>
    <xdr:ext cx="534377" cy="259045"/>
    <xdr:sp macro="" textlink="">
      <xdr:nvSpPr>
        <xdr:cNvPr id="146" name="n_3mainValue【道路】&#10;一人当たり延長"/>
        <xdr:cNvSpPr txBox="1"/>
      </xdr:nvSpPr>
      <xdr:spPr>
        <a:xfrm>
          <a:off x="7594111" y="70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35450</xdr:rowOff>
    </xdr:from>
    <xdr:ext cx="534377" cy="259045"/>
    <xdr:sp macro="" textlink="">
      <xdr:nvSpPr>
        <xdr:cNvPr id="147" name="n_4mainValue【道路】&#10;一人当たり延長"/>
        <xdr:cNvSpPr txBox="1"/>
      </xdr:nvSpPr>
      <xdr:spPr>
        <a:xfrm>
          <a:off x="6705111" y="70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89" name="楕円 188"/>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90" name="【橋りょう・トンネル】&#10;有形固定資産減価償却率該当値テキスト"/>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91" name="楕円 190"/>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62</xdr:row>
      <xdr:rowOff>35923</xdr:rowOff>
    </xdr:to>
    <xdr:cxnSp macro="">
      <xdr:nvCxnSpPr>
        <xdr:cNvPr id="192" name="直線コネクタ 191"/>
        <xdr:cNvCxnSpPr/>
      </xdr:nvCxnSpPr>
      <xdr:spPr>
        <a:xfrm flipV="1">
          <a:off x="3797300" y="106005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136978</xdr:rowOff>
    </xdr:from>
    <xdr:to>
      <xdr:col>15</xdr:col>
      <xdr:colOff>101600</xdr:colOff>
      <xdr:row>62</xdr:row>
      <xdr:rowOff>67128</xdr:rowOff>
    </xdr:to>
    <xdr:sp macro="" textlink="">
      <xdr:nvSpPr>
        <xdr:cNvPr id="193" name="楕円 192"/>
        <xdr:cNvSpPr/>
      </xdr:nvSpPr>
      <xdr:spPr>
        <a:xfrm>
          <a:off x="2857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xdr:rowOff>
    </xdr:from>
    <xdr:to>
      <xdr:col>19</xdr:col>
      <xdr:colOff>177800</xdr:colOff>
      <xdr:row>62</xdr:row>
      <xdr:rowOff>35923</xdr:rowOff>
    </xdr:to>
    <xdr:cxnSp macro="">
      <xdr:nvCxnSpPr>
        <xdr:cNvPr id="194" name="直線コネクタ 193"/>
        <xdr:cNvCxnSpPr/>
      </xdr:nvCxnSpPr>
      <xdr:spPr>
        <a:xfrm>
          <a:off x="2908300" y="106462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95" name="楕円 194"/>
        <xdr:cNvSpPr/>
      </xdr:nvSpPr>
      <xdr:spPr>
        <a:xfrm>
          <a:off x="1968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16328</xdr:rowOff>
    </xdr:to>
    <xdr:cxnSp macro="">
      <xdr:nvCxnSpPr>
        <xdr:cNvPr id="196" name="直線コネクタ 195"/>
        <xdr:cNvCxnSpPr/>
      </xdr:nvCxnSpPr>
      <xdr:spPr>
        <a:xfrm>
          <a:off x="2019300" y="106250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91259</xdr:rowOff>
    </xdr:from>
    <xdr:to>
      <xdr:col>6</xdr:col>
      <xdr:colOff>38100</xdr:colOff>
      <xdr:row>62</xdr:row>
      <xdr:rowOff>21409</xdr:rowOff>
    </xdr:to>
    <xdr:sp macro="" textlink="">
      <xdr:nvSpPr>
        <xdr:cNvPr id="197" name="楕円 196"/>
        <xdr:cNvSpPr/>
      </xdr:nvSpPr>
      <xdr:spPr>
        <a:xfrm>
          <a:off x="107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142059</xdr:rowOff>
    </xdr:from>
    <xdr:to>
      <xdr:col>10</xdr:col>
      <xdr:colOff>114300</xdr:colOff>
      <xdr:row>61</xdr:row>
      <xdr:rowOff>166551</xdr:rowOff>
    </xdr:to>
    <xdr:cxnSp macro="">
      <xdr:nvCxnSpPr>
        <xdr:cNvPr id="198" name="直線コネクタ 197"/>
        <xdr:cNvCxnSpPr/>
      </xdr:nvCxnSpPr>
      <xdr:spPr>
        <a:xfrm>
          <a:off x="1130300" y="106005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203" name="n_1mainValue【橋りょう・トンネル】&#10;有形固定資産減価償却率"/>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58255</xdr:rowOff>
    </xdr:from>
    <xdr:ext cx="405111" cy="259045"/>
    <xdr:sp macro="" textlink="">
      <xdr:nvSpPr>
        <xdr:cNvPr id="204" name="n_2mainValue【橋りょう・トンネル】&#10;有形固定資産減価償却率"/>
        <xdr:cNvSpPr txBox="1"/>
      </xdr:nvSpPr>
      <xdr:spPr>
        <a:xfrm>
          <a:off x="2705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205" name="n_3mainValue【橋りょう・トンネル】&#10;有形固定資産減価償却率"/>
        <xdr:cNvSpPr txBox="1"/>
      </xdr:nvSpPr>
      <xdr:spPr>
        <a:xfrm>
          <a:off x="1816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12536</xdr:rowOff>
    </xdr:from>
    <xdr:ext cx="405111" cy="259045"/>
    <xdr:sp macro="" textlink="">
      <xdr:nvSpPr>
        <xdr:cNvPr id="206" name="n_4mainValue【橋りょう・トンネル】&#10;有形固定資産減価償却率"/>
        <xdr:cNvSpPr txBox="1"/>
      </xdr:nvSpPr>
      <xdr:spPr>
        <a:xfrm>
          <a:off x="927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101216</xdr:rowOff>
    </xdr:from>
    <xdr:to>
      <xdr:col>55</xdr:col>
      <xdr:colOff>50800</xdr:colOff>
      <xdr:row>64</xdr:row>
      <xdr:rowOff>31366</xdr:rowOff>
    </xdr:to>
    <xdr:sp macro="" textlink="">
      <xdr:nvSpPr>
        <xdr:cNvPr id="246" name="楕円 245"/>
        <xdr:cNvSpPr/>
      </xdr:nvSpPr>
      <xdr:spPr>
        <a:xfrm>
          <a:off x="10426700" y="109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16143</xdr:rowOff>
    </xdr:from>
    <xdr:ext cx="599010" cy="259045"/>
    <xdr:sp macro="" textlink="">
      <xdr:nvSpPr>
        <xdr:cNvPr id="247" name="【橋りょう・トンネル】&#10;一人当たり有形固定資産（償却資産）額該当値テキスト"/>
        <xdr:cNvSpPr txBox="1"/>
      </xdr:nvSpPr>
      <xdr:spPr>
        <a:xfrm>
          <a:off x="10515600" y="1081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107962</xdr:rowOff>
    </xdr:from>
    <xdr:to>
      <xdr:col>50</xdr:col>
      <xdr:colOff>165100</xdr:colOff>
      <xdr:row>64</xdr:row>
      <xdr:rowOff>38112</xdr:rowOff>
    </xdr:to>
    <xdr:sp macro="" textlink="">
      <xdr:nvSpPr>
        <xdr:cNvPr id="248" name="楕円 247"/>
        <xdr:cNvSpPr/>
      </xdr:nvSpPr>
      <xdr:spPr>
        <a:xfrm>
          <a:off x="9588500" y="109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152016</xdr:rowOff>
    </xdr:from>
    <xdr:to>
      <xdr:col>55</xdr:col>
      <xdr:colOff>0</xdr:colOff>
      <xdr:row>63</xdr:row>
      <xdr:rowOff>158762</xdr:rowOff>
    </xdr:to>
    <xdr:cxnSp macro="">
      <xdr:nvCxnSpPr>
        <xdr:cNvPr id="249" name="直線コネクタ 248"/>
        <xdr:cNvCxnSpPr/>
      </xdr:nvCxnSpPr>
      <xdr:spPr>
        <a:xfrm flipV="1">
          <a:off x="9639300" y="10953366"/>
          <a:ext cx="8382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107266</xdr:rowOff>
    </xdr:from>
    <xdr:to>
      <xdr:col>46</xdr:col>
      <xdr:colOff>38100</xdr:colOff>
      <xdr:row>64</xdr:row>
      <xdr:rowOff>37416</xdr:rowOff>
    </xdr:to>
    <xdr:sp macro="" textlink="">
      <xdr:nvSpPr>
        <xdr:cNvPr id="250" name="楕円 249"/>
        <xdr:cNvSpPr/>
      </xdr:nvSpPr>
      <xdr:spPr>
        <a:xfrm>
          <a:off x="8699500" y="109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158066</xdr:rowOff>
    </xdr:from>
    <xdr:to>
      <xdr:col>50</xdr:col>
      <xdr:colOff>114300</xdr:colOff>
      <xdr:row>63</xdr:row>
      <xdr:rowOff>158762</xdr:rowOff>
    </xdr:to>
    <xdr:cxnSp macro="">
      <xdr:nvCxnSpPr>
        <xdr:cNvPr id="251" name="直線コネクタ 250"/>
        <xdr:cNvCxnSpPr/>
      </xdr:nvCxnSpPr>
      <xdr:spPr>
        <a:xfrm>
          <a:off x="8750300" y="10959416"/>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107800</xdr:rowOff>
    </xdr:from>
    <xdr:to>
      <xdr:col>41</xdr:col>
      <xdr:colOff>101600</xdr:colOff>
      <xdr:row>64</xdr:row>
      <xdr:rowOff>37950</xdr:rowOff>
    </xdr:to>
    <xdr:sp macro="" textlink="">
      <xdr:nvSpPr>
        <xdr:cNvPr id="252" name="楕円 251"/>
        <xdr:cNvSpPr/>
      </xdr:nvSpPr>
      <xdr:spPr>
        <a:xfrm>
          <a:off x="7810500" y="10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158066</xdr:rowOff>
    </xdr:from>
    <xdr:to>
      <xdr:col>45</xdr:col>
      <xdr:colOff>177800</xdr:colOff>
      <xdr:row>63</xdr:row>
      <xdr:rowOff>158600</xdr:rowOff>
    </xdr:to>
    <xdr:cxnSp macro="">
      <xdr:nvCxnSpPr>
        <xdr:cNvPr id="253" name="直線コネクタ 252"/>
        <xdr:cNvCxnSpPr/>
      </xdr:nvCxnSpPr>
      <xdr:spPr>
        <a:xfrm flipV="1">
          <a:off x="7861300" y="1095941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108007</xdr:rowOff>
    </xdr:from>
    <xdr:to>
      <xdr:col>36</xdr:col>
      <xdr:colOff>165100</xdr:colOff>
      <xdr:row>64</xdr:row>
      <xdr:rowOff>38157</xdr:rowOff>
    </xdr:to>
    <xdr:sp macro="" textlink="">
      <xdr:nvSpPr>
        <xdr:cNvPr id="254" name="楕円 253"/>
        <xdr:cNvSpPr/>
      </xdr:nvSpPr>
      <xdr:spPr>
        <a:xfrm>
          <a:off x="6921500" y="109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158600</xdr:rowOff>
    </xdr:from>
    <xdr:to>
      <xdr:col>41</xdr:col>
      <xdr:colOff>50800</xdr:colOff>
      <xdr:row>63</xdr:row>
      <xdr:rowOff>158807</xdr:rowOff>
    </xdr:to>
    <xdr:cxnSp macro="">
      <xdr:nvCxnSpPr>
        <xdr:cNvPr id="255" name="直線コネクタ 254"/>
        <xdr:cNvCxnSpPr/>
      </xdr:nvCxnSpPr>
      <xdr:spPr>
        <a:xfrm flipV="1">
          <a:off x="6972300" y="10959950"/>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29239</xdr:rowOff>
    </xdr:from>
    <xdr:ext cx="599010" cy="259045"/>
    <xdr:sp macro="" textlink="">
      <xdr:nvSpPr>
        <xdr:cNvPr id="260" name="n_1mainValue【橋りょう・トンネル】&#10;一人当たり有形固定資産（償却資産）額"/>
        <xdr:cNvSpPr txBox="1"/>
      </xdr:nvSpPr>
      <xdr:spPr>
        <a:xfrm>
          <a:off x="9327095" y="1100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28543</xdr:rowOff>
    </xdr:from>
    <xdr:ext cx="599010" cy="259045"/>
    <xdr:sp macro="" textlink="">
      <xdr:nvSpPr>
        <xdr:cNvPr id="261" name="n_2mainValue【橋りょう・トンネル】&#10;一人当たり有形固定資産（償却資産）額"/>
        <xdr:cNvSpPr txBox="1"/>
      </xdr:nvSpPr>
      <xdr:spPr>
        <a:xfrm>
          <a:off x="8450795" y="1100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29077</xdr:rowOff>
    </xdr:from>
    <xdr:ext cx="599010" cy="259045"/>
    <xdr:sp macro="" textlink="">
      <xdr:nvSpPr>
        <xdr:cNvPr id="262" name="n_3mainValue【橋りょう・トンネル】&#10;一人当たり有形固定資産（償却資産）額"/>
        <xdr:cNvSpPr txBox="1"/>
      </xdr:nvSpPr>
      <xdr:spPr>
        <a:xfrm>
          <a:off x="7561795" y="1100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29284</xdr:rowOff>
    </xdr:from>
    <xdr:ext cx="599010" cy="259045"/>
    <xdr:sp macro="" textlink="">
      <xdr:nvSpPr>
        <xdr:cNvPr id="263" name="n_4mainValue【橋りょう・トンネル】&#10;一人当たり有形固定資産（償却資産）額"/>
        <xdr:cNvSpPr txBox="1"/>
      </xdr:nvSpPr>
      <xdr:spPr>
        <a:xfrm>
          <a:off x="6672795" y="110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305" name="楕円 304"/>
        <xdr:cNvSpPr/>
      </xdr:nvSpPr>
      <xdr:spPr>
        <a:xfrm>
          <a:off x="4584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121211</xdr:rowOff>
    </xdr:from>
    <xdr:ext cx="405111" cy="259045"/>
    <xdr:sp macro="" textlink="">
      <xdr:nvSpPr>
        <xdr:cNvPr id="306" name="【公営住宅】&#10;有形固定資産減価償却率該当値テキスト"/>
        <xdr:cNvSpPr txBox="1"/>
      </xdr:nvSpPr>
      <xdr:spPr>
        <a:xfrm>
          <a:off x="4673600" y="1400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168548</xdr:rowOff>
    </xdr:from>
    <xdr:to>
      <xdr:col>20</xdr:col>
      <xdr:colOff>38100</xdr:colOff>
      <xdr:row>83</xdr:row>
      <xdr:rowOff>98698</xdr:rowOff>
    </xdr:to>
    <xdr:sp macro="" textlink="">
      <xdr:nvSpPr>
        <xdr:cNvPr id="307" name="楕円 306"/>
        <xdr:cNvSpPr/>
      </xdr:nvSpPr>
      <xdr:spPr>
        <a:xfrm>
          <a:off x="3746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83</xdr:row>
      <xdr:rowOff>47898</xdr:rowOff>
    </xdr:to>
    <xdr:cxnSp macro="">
      <xdr:nvCxnSpPr>
        <xdr:cNvPr id="308" name="直線コネクタ 307"/>
        <xdr:cNvCxnSpPr/>
      </xdr:nvCxnSpPr>
      <xdr:spPr>
        <a:xfrm flipV="1">
          <a:off x="3797300" y="14208034"/>
          <a:ext cx="8382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148952</xdr:rowOff>
    </xdr:from>
    <xdr:to>
      <xdr:col>15</xdr:col>
      <xdr:colOff>101600</xdr:colOff>
      <xdr:row>83</xdr:row>
      <xdr:rowOff>79102</xdr:rowOff>
    </xdr:to>
    <xdr:sp macro="" textlink="">
      <xdr:nvSpPr>
        <xdr:cNvPr id="309" name="楕円 308"/>
        <xdr:cNvSpPr/>
      </xdr:nvSpPr>
      <xdr:spPr>
        <a:xfrm>
          <a:off x="2857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28302</xdr:rowOff>
    </xdr:from>
    <xdr:to>
      <xdr:col>19</xdr:col>
      <xdr:colOff>177800</xdr:colOff>
      <xdr:row>83</xdr:row>
      <xdr:rowOff>47898</xdr:rowOff>
    </xdr:to>
    <xdr:cxnSp macro="">
      <xdr:nvCxnSpPr>
        <xdr:cNvPr id="310" name="直線コネクタ 309"/>
        <xdr:cNvCxnSpPr/>
      </xdr:nvCxnSpPr>
      <xdr:spPr>
        <a:xfrm>
          <a:off x="2908300" y="142586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127726</xdr:rowOff>
    </xdr:from>
    <xdr:to>
      <xdr:col>10</xdr:col>
      <xdr:colOff>165100</xdr:colOff>
      <xdr:row>83</xdr:row>
      <xdr:rowOff>57876</xdr:rowOff>
    </xdr:to>
    <xdr:sp macro="" textlink="">
      <xdr:nvSpPr>
        <xdr:cNvPr id="311" name="楕円 310"/>
        <xdr:cNvSpPr/>
      </xdr:nvSpPr>
      <xdr:spPr>
        <a:xfrm>
          <a:off x="196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7076</xdr:rowOff>
    </xdr:from>
    <xdr:to>
      <xdr:col>15</xdr:col>
      <xdr:colOff>50800</xdr:colOff>
      <xdr:row>83</xdr:row>
      <xdr:rowOff>28302</xdr:rowOff>
    </xdr:to>
    <xdr:cxnSp macro="">
      <xdr:nvCxnSpPr>
        <xdr:cNvPr id="312" name="直線コネクタ 311"/>
        <xdr:cNvCxnSpPr/>
      </xdr:nvCxnSpPr>
      <xdr:spPr>
        <a:xfrm>
          <a:off x="2019300" y="142374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3" name="楕円 312"/>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7076</xdr:rowOff>
    </xdr:to>
    <xdr:cxnSp macro="">
      <xdr:nvCxnSpPr>
        <xdr:cNvPr id="314" name="直線コネクタ 313"/>
        <xdr:cNvCxnSpPr/>
      </xdr:nvCxnSpPr>
      <xdr:spPr>
        <a:xfrm>
          <a:off x="1130300" y="14211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115225</xdr:rowOff>
    </xdr:from>
    <xdr:ext cx="405111" cy="259045"/>
    <xdr:sp macro="" textlink="">
      <xdr:nvSpPr>
        <xdr:cNvPr id="319" name="n_1mainValue【公営住宅】&#10;有形固定資産減価償却率"/>
        <xdr:cNvSpPr txBox="1"/>
      </xdr:nvSpPr>
      <xdr:spPr>
        <a:xfrm>
          <a:off x="35820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95629</xdr:rowOff>
    </xdr:from>
    <xdr:ext cx="405111" cy="259045"/>
    <xdr:sp macro="" textlink="">
      <xdr:nvSpPr>
        <xdr:cNvPr id="320" name="n_2mainValue【公営住宅】&#10;有形固定資産減価償却率"/>
        <xdr:cNvSpPr txBox="1"/>
      </xdr:nvSpPr>
      <xdr:spPr>
        <a:xfrm>
          <a:off x="2705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74403</xdr:rowOff>
    </xdr:from>
    <xdr:ext cx="405111" cy="259045"/>
    <xdr:sp macro="" textlink="">
      <xdr:nvSpPr>
        <xdr:cNvPr id="321" name="n_3mainValue【公営住宅】&#10;有形固定資産減価償却率"/>
        <xdr:cNvSpPr txBox="1"/>
      </xdr:nvSpPr>
      <xdr:spPr>
        <a:xfrm>
          <a:off x="1816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22" name="n_4main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71120</xdr:rowOff>
    </xdr:from>
    <xdr:to>
      <xdr:col>55</xdr:col>
      <xdr:colOff>50800</xdr:colOff>
      <xdr:row>84</xdr:row>
      <xdr:rowOff>1270</xdr:rowOff>
    </xdr:to>
    <xdr:sp macro="" textlink="">
      <xdr:nvSpPr>
        <xdr:cNvPr id="362" name="楕円 361"/>
        <xdr:cNvSpPr/>
      </xdr:nvSpPr>
      <xdr:spPr>
        <a:xfrm>
          <a:off x="10426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93997</xdr:rowOff>
    </xdr:from>
    <xdr:ext cx="469744" cy="259045"/>
    <xdr:sp macro="" textlink="">
      <xdr:nvSpPr>
        <xdr:cNvPr id="363" name="【公営住宅】&#10;一人当たり面積該当値テキスト"/>
        <xdr:cNvSpPr txBox="1"/>
      </xdr:nvSpPr>
      <xdr:spPr>
        <a:xfrm>
          <a:off x="10515600"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170751</xdr:rowOff>
    </xdr:from>
    <xdr:to>
      <xdr:col>50</xdr:col>
      <xdr:colOff>165100</xdr:colOff>
      <xdr:row>83</xdr:row>
      <xdr:rowOff>100901</xdr:rowOff>
    </xdr:to>
    <xdr:sp macro="" textlink="">
      <xdr:nvSpPr>
        <xdr:cNvPr id="364" name="楕円 363"/>
        <xdr:cNvSpPr/>
      </xdr:nvSpPr>
      <xdr:spPr>
        <a:xfrm>
          <a:off x="9588500" y="14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50101</xdr:rowOff>
    </xdr:from>
    <xdr:to>
      <xdr:col>55</xdr:col>
      <xdr:colOff>0</xdr:colOff>
      <xdr:row>83</xdr:row>
      <xdr:rowOff>121920</xdr:rowOff>
    </xdr:to>
    <xdr:cxnSp macro="">
      <xdr:nvCxnSpPr>
        <xdr:cNvPr id="365" name="直線コネクタ 364"/>
        <xdr:cNvCxnSpPr/>
      </xdr:nvCxnSpPr>
      <xdr:spPr>
        <a:xfrm>
          <a:off x="9639300" y="14280451"/>
          <a:ext cx="8382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33401</xdr:rowOff>
    </xdr:from>
    <xdr:to>
      <xdr:col>46</xdr:col>
      <xdr:colOff>38100</xdr:colOff>
      <xdr:row>83</xdr:row>
      <xdr:rowOff>135001</xdr:rowOff>
    </xdr:to>
    <xdr:sp macro="" textlink="">
      <xdr:nvSpPr>
        <xdr:cNvPr id="366" name="楕円 365"/>
        <xdr:cNvSpPr/>
      </xdr:nvSpPr>
      <xdr:spPr>
        <a:xfrm>
          <a:off x="8699500" y="142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50101</xdr:rowOff>
    </xdr:from>
    <xdr:to>
      <xdr:col>50</xdr:col>
      <xdr:colOff>114300</xdr:colOff>
      <xdr:row>83</xdr:row>
      <xdr:rowOff>84201</xdr:rowOff>
    </xdr:to>
    <xdr:cxnSp macro="">
      <xdr:nvCxnSpPr>
        <xdr:cNvPr id="367" name="直線コネクタ 366"/>
        <xdr:cNvCxnSpPr/>
      </xdr:nvCxnSpPr>
      <xdr:spPr>
        <a:xfrm flipV="1">
          <a:off x="8750300" y="14280451"/>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38736</xdr:rowOff>
    </xdr:from>
    <xdr:to>
      <xdr:col>41</xdr:col>
      <xdr:colOff>101600</xdr:colOff>
      <xdr:row>83</xdr:row>
      <xdr:rowOff>140336</xdr:rowOff>
    </xdr:to>
    <xdr:sp macro="" textlink="">
      <xdr:nvSpPr>
        <xdr:cNvPr id="368" name="楕円 367"/>
        <xdr:cNvSpPr/>
      </xdr:nvSpPr>
      <xdr:spPr>
        <a:xfrm>
          <a:off x="7810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84201</xdr:rowOff>
    </xdr:from>
    <xdr:to>
      <xdr:col>45</xdr:col>
      <xdr:colOff>177800</xdr:colOff>
      <xdr:row>83</xdr:row>
      <xdr:rowOff>89536</xdr:rowOff>
    </xdr:to>
    <xdr:cxnSp macro="">
      <xdr:nvCxnSpPr>
        <xdr:cNvPr id="369" name="直線コネクタ 368"/>
        <xdr:cNvCxnSpPr/>
      </xdr:nvCxnSpPr>
      <xdr:spPr>
        <a:xfrm flipV="1">
          <a:off x="7861300" y="14314551"/>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28067</xdr:rowOff>
    </xdr:from>
    <xdr:to>
      <xdr:col>36</xdr:col>
      <xdr:colOff>165100</xdr:colOff>
      <xdr:row>83</xdr:row>
      <xdr:rowOff>129667</xdr:rowOff>
    </xdr:to>
    <xdr:sp macro="" textlink="">
      <xdr:nvSpPr>
        <xdr:cNvPr id="370" name="楕円 369"/>
        <xdr:cNvSpPr/>
      </xdr:nvSpPr>
      <xdr:spPr>
        <a:xfrm>
          <a:off x="6921500" y="142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78867</xdr:rowOff>
    </xdr:from>
    <xdr:to>
      <xdr:col>41</xdr:col>
      <xdr:colOff>50800</xdr:colOff>
      <xdr:row>83</xdr:row>
      <xdr:rowOff>89536</xdr:rowOff>
    </xdr:to>
    <xdr:cxnSp macro="">
      <xdr:nvCxnSpPr>
        <xdr:cNvPr id="371" name="直線コネクタ 370"/>
        <xdr:cNvCxnSpPr/>
      </xdr:nvCxnSpPr>
      <xdr:spPr>
        <a:xfrm>
          <a:off x="6972300" y="14309217"/>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117428</xdr:rowOff>
    </xdr:from>
    <xdr:ext cx="469744" cy="259045"/>
    <xdr:sp macro="" textlink="">
      <xdr:nvSpPr>
        <xdr:cNvPr id="376" name="n_1mainValue【公営住宅】&#10;一人当たり面積"/>
        <xdr:cNvSpPr txBox="1"/>
      </xdr:nvSpPr>
      <xdr:spPr>
        <a:xfrm>
          <a:off x="9391727" y="1400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151528</xdr:rowOff>
    </xdr:from>
    <xdr:ext cx="469744" cy="259045"/>
    <xdr:sp macro="" textlink="">
      <xdr:nvSpPr>
        <xdr:cNvPr id="377" name="n_2mainValue【公営住宅】&#10;一人当たり面積"/>
        <xdr:cNvSpPr txBox="1"/>
      </xdr:nvSpPr>
      <xdr:spPr>
        <a:xfrm>
          <a:off x="8515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156863</xdr:rowOff>
    </xdr:from>
    <xdr:ext cx="469744" cy="259045"/>
    <xdr:sp macro="" textlink="">
      <xdr:nvSpPr>
        <xdr:cNvPr id="378" name="n_3mainValue【公営住宅】&#10;一人当たり面積"/>
        <xdr:cNvSpPr txBox="1"/>
      </xdr:nvSpPr>
      <xdr:spPr>
        <a:xfrm>
          <a:off x="7626427" y="1404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146194</xdr:rowOff>
    </xdr:from>
    <xdr:ext cx="469744" cy="259045"/>
    <xdr:sp macro="" textlink="">
      <xdr:nvSpPr>
        <xdr:cNvPr id="379" name="n_4mainValue【公営住宅】&#10;一人当たり面積"/>
        <xdr:cNvSpPr txBox="1"/>
      </xdr:nvSpPr>
      <xdr:spPr>
        <a:xfrm>
          <a:off x="6737427" y="1403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10" name="【港湾・漁港】&#10;有形固定資産減価償却率平均値テキスト"/>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21" name="楕円 420"/>
        <xdr:cNvSpPr/>
      </xdr:nvSpPr>
      <xdr:spPr>
        <a:xfrm>
          <a:off x="4584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80934</xdr:rowOff>
    </xdr:from>
    <xdr:ext cx="405111" cy="259045"/>
    <xdr:sp macro="" textlink="">
      <xdr:nvSpPr>
        <xdr:cNvPr id="422" name="【港湾・漁港】&#10;有形固定資産減価償却率該当値テキスト"/>
        <xdr:cNvSpPr txBox="1"/>
      </xdr:nvSpPr>
      <xdr:spPr>
        <a:xfrm>
          <a:off x="4673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30299</xdr:rowOff>
    </xdr:from>
    <xdr:to>
      <xdr:col>20</xdr:col>
      <xdr:colOff>38100</xdr:colOff>
      <xdr:row>104</xdr:row>
      <xdr:rowOff>131899</xdr:rowOff>
    </xdr:to>
    <xdr:sp macro="" textlink="">
      <xdr:nvSpPr>
        <xdr:cNvPr id="423" name="楕円 422"/>
        <xdr:cNvSpPr/>
      </xdr:nvSpPr>
      <xdr:spPr>
        <a:xfrm>
          <a:off x="3746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81099</xdr:rowOff>
    </xdr:from>
    <xdr:to>
      <xdr:col>24</xdr:col>
      <xdr:colOff>63500</xdr:colOff>
      <xdr:row>104</xdr:row>
      <xdr:rowOff>108857</xdr:rowOff>
    </xdr:to>
    <xdr:cxnSp macro="">
      <xdr:nvCxnSpPr>
        <xdr:cNvPr id="424" name="直線コネクタ 423"/>
        <xdr:cNvCxnSpPr/>
      </xdr:nvCxnSpPr>
      <xdr:spPr>
        <a:xfrm>
          <a:off x="3797300" y="179118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169092</xdr:rowOff>
    </xdr:from>
    <xdr:to>
      <xdr:col>15</xdr:col>
      <xdr:colOff>101600</xdr:colOff>
      <xdr:row>104</xdr:row>
      <xdr:rowOff>99242</xdr:rowOff>
    </xdr:to>
    <xdr:sp macro="" textlink="">
      <xdr:nvSpPr>
        <xdr:cNvPr id="425" name="楕円 424"/>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81099</xdr:rowOff>
    </xdr:to>
    <xdr:cxnSp macro="">
      <xdr:nvCxnSpPr>
        <xdr:cNvPr id="426" name="直線コネクタ 425"/>
        <xdr:cNvCxnSpPr/>
      </xdr:nvCxnSpPr>
      <xdr:spPr>
        <a:xfrm>
          <a:off x="2908300" y="178792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27" name="楕円 426"/>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48442</xdr:rowOff>
    </xdr:to>
    <xdr:cxnSp macro="">
      <xdr:nvCxnSpPr>
        <xdr:cNvPr id="428" name="直線コネクタ 427"/>
        <xdr:cNvCxnSpPr/>
      </xdr:nvCxnSpPr>
      <xdr:spPr>
        <a:xfrm>
          <a:off x="2019300" y="1784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103777</xdr:rowOff>
    </xdr:from>
    <xdr:to>
      <xdr:col>6</xdr:col>
      <xdr:colOff>38100</xdr:colOff>
      <xdr:row>104</xdr:row>
      <xdr:rowOff>33927</xdr:rowOff>
    </xdr:to>
    <xdr:sp macro="" textlink="">
      <xdr:nvSpPr>
        <xdr:cNvPr id="429" name="楕円 428"/>
        <xdr:cNvSpPr/>
      </xdr:nvSpPr>
      <xdr:spPr>
        <a:xfrm>
          <a:off x="1079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154577</xdr:rowOff>
    </xdr:from>
    <xdr:to>
      <xdr:col>10</xdr:col>
      <xdr:colOff>114300</xdr:colOff>
      <xdr:row>104</xdr:row>
      <xdr:rowOff>15784</xdr:rowOff>
    </xdr:to>
    <xdr:cxnSp macro="">
      <xdr:nvCxnSpPr>
        <xdr:cNvPr id="430" name="直線コネクタ 429"/>
        <xdr:cNvCxnSpPr/>
      </xdr:nvCxnSpPr>
      <xdr:spPr>
        <a:xfrm>
          <a:off x="1130300" y="1781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431" name="n_1aveValue【港湾・漁港】&#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2" name="n_2aveValue【港湾・漁港】&#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3" name="n_3aveValue【港湾・漁港】&#10;有形固定資産減価償却率"/>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4" name="n_4aveValue【港湾・漁港】&#10;有形固定資産減価償却率"/>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123026</xdr:rowOff>
    </xdr:from>
    <xdr:ext cx="405111" cy="259045"/>
    <xdr:sp macro="" textlink="">
      <xdr:nvSpPr>
        <xdr:cNvPr id="435" name="n_1mainValue【港湾・漁港】&#10;有形固定資産減価償却率"/>
        <xdr:cNvSpPr txBox="1"/>
      </xdr:nvSpPr>
      <xdr:spPr>
        <a:xfrm>
          <a:off x="3582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90369</xdr:rowOff>
    </xdr:from>
    <xdr:ext cx="405111" cy="259045"/>
    <xdr:sp macro="" textlink="">
      <xdr:nvSpPr>
        <xdr:cNvPr id="436" name="n_2mainValue【港湾・漁港】&#10;有形固定資産減価償却率"/>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37" name="n_3mainValue【港湾・漁港】&#10;有形固定資産減価償却率"/>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50454</xdr:rowOff>
    </xdr:from>
    <xdr:ext cx="405111" cy="259045"/>
    <xdr:sp macro="" textlink="">
      <xdr:nvSpPr>
        <xdr:cNvPr id="438" name="n_4mainValue【港湾・漁港】&#10;有形固定資産減価償却率"/>
        <xdr:cNvSpPr txBox="1"/>
      </xdr:nvSpPr>
      <xdr:spPr>
        <a:xfrm>
          <a:off x="927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145155</xdr:rowOff>
    </xdr:from>
    <xdr:ext cx="599010" cy="259045"/>
    <xdr:sp macro="" textlink="">
      <xdr:nvSpPr>
        <xdr:cNvPr id="467" name="【港湾・漁港】&#10;一人当たり有形固定資産（償却資産）額平均値テキスト"/>
        <xdr:cNvSpPr txBox="1"/>
      </xdr:nvSpPr>
      <xdr:spPr>
        <a:xfrm>
          <a:off x="10515600" y="1831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156580</xdr:rowOff>
    </xdr:from>
    <xdr:to>
      <xdr:col>55</xdr:col>
      <xdr:colOff>50800</xdr:colOff>
      <xdr:row>105</xdr:row>
      <xdr:rowOff>86730</xdr:rowOff>
    </xdr:to>
    <xdr:sp macro="" textlink="">
      <xdr:nvSpPr>
        <xdr:cNvPr id="478" name="楕円 477"/>
        <xdr:cNvSpPr/>
      </xdr:nvSpPr>
      <xdr:spPr>
        <a:xfrm>
          <a:off x="10426700" y="17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8007</xdr:rowOff>
    </xdr:from>
    <xdr:ext cx="690189" cy="259045"/>
    <xdr:sp macro="" textlink="">
      <xdr:nvSpPr>
        <xdr:cNvPr id="479" name="【港湾・漁港】&#10;一人当たり有形固定資産（償却資産）額該当値テキスト"/>
        <xdr:cNvSpPr txBox="1"/>
      </xdr:nvSpPr>
      <xdr:spPr>
        <a:xfrm>
          <a:off x="10515600" y="17838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160043</xdr:rowOff>
    </xdr:from>
    <xdr:to>
      <xdr:col>50</xdr:col>
      <xdr:colOff>165100</xdr:colOff>
      <xdr:row>105</xdr:row>
      <xdr:rowOff>90193</xdr:rowOff>
    </xdr:to>
    <xdr:sp macro="" textlink="">
      <xdr:nvSpPr>
        <xdr:cNvPr id="480" name="楕円 479"/>
        <xdr:cNvSpPr/>
      </xdr:nvSpPr>
      <xdr:spPr>
        <a:xfrm>
          <a:off x="9588500" y="179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35930</xdr:rowOff>
    </xdr:from>
    <xdr:to>
      <xdr:col>55</xdr:col>
      <xdr:colOff>0</xdr:colOff>
      <xdr:row>105</xdr:row>
      <xdr:rowOff>39393</xdr:rowOff>
    </xdr:to>
    <xdr:cxnSp macro="">
      <xdr:nvCxnSpPr>
        <xdr:cNvPr id="481" name="直線コネクタ 480"/>
        <xdr:cNvCxnSpPr/>
      </xdr:nvCxnSpPr>
      <xdr:spPr>
        <a:xfrm flipV="1">
          <a:off x="9639300" y="18038180"/>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155124</xdr:rowOff>
    </xdr:from>
    <xdr:to>
      <xdr:col>46</xdr:col>
      <xdr:colOff>38100</xdr:colOff>
      <xdr:row>105</xdr:row>
      <xdr:rowOff>85274</xdr:rowOff>
    </xdr:to>
    <xdr:sp macro="" textlink="">
      <xdr:nvSpPr>
        <xdr:cNvPr id="482" name="楕円 481"/>
        <xdr:cNvSpPr/>
      </xdr:nvSpPr>
      <xdr:spPr>
        <a:xfrm>
          <a:off x="8699500" y="1798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34474</xdr:rowOff>
    </xdr:from>
    <xdr:to>
      <xdr:col>50</xdr:col>
      <xdr:colOff>114300</xdr:colOff>
      <xdr:row>105</xdr:row>
      <xdr:rowOff>39393</xdr:rowOff>
    </xdr:to>
    <xdr:cxnSp macro="">
      <xdr:nvCxnSpPr>
        <xdr:cNvPr id="483" name="直線コネクタ 482"/>
        <xdr:cNvCxnSpPr/>
      </xdr:nvCxnSpPr>
      <xdr:spPr>
        <a:xfrm>
          <a:off x="8750300" y="18036724"/>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158899</xdr:rowOff>
    </xdr:from>
    <xdr:to>
      <xdr:col>41</xdr:col>
      <xdr:colOff>101600</xdr:colOff>
      <xdr:row>105</xdr:row>
      <xdr:rowOff>89049</xdr:rowOff>
    </xdr:to>
    <xdr:sp macro="" textlink="">
      <xdr:nvSpPr>
        <xdr:cNvPr id="484" name="楕円 483"/>
        <xdr:cNvSpPr/>
      </xdr:nvSpPr>
      <xdr:spPr>
        <a:xfrm>
          <a:off x="7810500" y="179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34474</xdr:rowOff>
    </xdr:from>
    <xdr:to>
      <xdr:col>45</xdr:col>
      <xdr:colOff>177800</xdr:colOff>
      <xdr:row>105</xdr:row>
      <xdr:rowOff>38249</xdr:rowOff>
    </xdr:to>
    <xdr:cxnSp macro="">
      <xdr:nvCxnSpPr>
        <xdr:cNvPr id="485" name="直線コネクタ 484"/>
        <xdr:cNvCxnSpPr/>
      </xdr:nvCxnSpPr>
      <xdr:spPr>
        <a:xfrm flipV="1">
          <a:off x="7861300" y="18036724"/>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160355</xdr:rowOff>
    </xdr:from>
    <xdr:to>
      <xdr:col>36</xdr:col>
      <xdr:colOff>165100</xdr:colOff>
      <xdr:row>105</xdr:row>
      <xdr:rowOff>90505</xdr:rowOff>
    </xdr:to>
    <xdr:sp macro="" textlink="">
      <xdr:nvSpPr>
        <xdr:cNvPr id="486" name="楕円 485"/>
        <xdr:cNvSpPr/>
      </xdr:nvSpPr>
      <xdr:spPr>
        <a:xfrm>
          <a:off x="6921500" y="179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38249</xdr:rowOff>
    </xdr:from>
    <xdr:to>
      <xdr:col>41</xdr:col>
      <xdr:colOff>50800</xdr:colOff>
      <xdr:row>105</xdr:row>
      <xdr:rowOff>39705</xdr:rowOff>
    </xdr:to>
    <xdr:cxnSp macro="">
      <xdr:nvCxnSpPr>
        <xdr:cNvPr id="487" name="直線コネクタ 486"/>
        <xdr:cNvCxnSpPr/>
      </xdr:nvCxnSpPr>
      <xdr:spPr>
        <a:xfrm flipV="1">
          <a:off x="6972300" y="18040499"/>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103289</xdr:rowOff>
    </xdr:from>
    <xdr:ext cx="599010" cy="259045"/>
    <xdr:sp macro="" textlink="">
      <xdr:nvSpPr>
        <xdr:cNvPr id="488" name="n_1aveValue【港湾・漁港】&#10;一人当たり有形固定資産（償却資産）額"/>
        <xdr:cNvSpPr txBox="1"/>
      </xdr:nvSpPr>
      <xdr:spPr>
        <a:xfrm>
          <a:off x="9327095" y="1844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92282</xdr:rowOff>
    </xdr:from>
    <xdr:ext cx="599010" cy="259045"/>
    <xdr:sp macro="" textlink="">
      <xdr:nvSpPr>
        <xdr:cNvPr id="489" name="n_2aveValue【港湾・漁港】&#10;一人当たり有形固定資産（償却資産）額"/>
        <xdr:cNvSpPr txBox="1"/>
      </xdr:nvSpPr>
      <xdr:spPr>
        <a:xfrm>
          <a:off x="8450795" y="1843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49035</xdr:rowOff>
    </xdr:from>
    <xdr:ext cx="599010" cy="259045"/>
    <xdr:sp macro="" textlink="">
      <xdr:nvSpPr>
        <xdr:cNvPr id="490" name="n_3aveValue【港湾・漁港】&#10;一人当たり有形固定資産（償却資産）額"/>
        <xdr:cNvSpPr txBox="1"/>
      </xdr:nvSpPr>
      <xdr:spPr>
        <a:xfrm>
          <a:off x="7561795" y="1839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75669</xdr:rowOff>
    </xdr:from>
    <xdr:ext cx="599010" cy="259045"/>
    <xdr:sp macro="" textlink="">
      <xdr:nvSpPr>
        <xdr:cNvPr id="491" name="n_4aveValue【港湾・漁港】&#10;一人当たり有形固定資産（償却資産）額"/>
        <xdr:cNvSpPr txBox="1"/>
      </xdr:nvSpPr>
      <xdr:spPr>
        <a:xfrm>
          <a:off x="6672795" y="1842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103</xdr:row>
      <xdr:rowOff>106720</xdr:rowOff>
    </xdr:from>
    <xdr:ext cx="690189" cy="259045"/>
    <xdr:sp macro="" textlink="">
      <xdr:nvSpPr>
        <xdr:cNvPr id="492" name="n_1mainValue【港湾・漁港】&#10;一人当たり有形固定資産（償却資産）額"/>
        <xdr:cNvSpPr txBox="1"/>
      </xdr:nvSpPr>
      <xdr:spPr>
        <a:xfrm>
          <a:off x="9281505" y="177660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101801</xdr:rowOff>
    </xdr:from>
    <xdr:ext cx="690189" cy="259045"/>
    <xdr:sp macro="" textlink="">
      <xdr:nvSpPr>
        <xdr:cNvPr id="493" name="n_2mainValue【港湾・漁港】&#10;一人当たり有形固定資産（償却資産）額"/>
        <xdr:cNvSpPr txBox="1"/>
      </xdr:nvSpPr>
      <xdr:spPr>
        <a:xfrm>
          <a:off x="8405205" y="17761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105576</xdr:rowOff>
    </xdr:from>
    <xdr:ext cx="690189" cy="259045"/>
    <xdr:sp macro="" textlink="">
      <xdr:nvSpPr>
        <xdr:cNvPr id="494" name="n_3mainValue【港湾・漁港】&#10;一人当たり有形固定資産（償却資産）額"/>
        <xdr:cNvSpPr txBox="1"/>
      </xdr:nvSpPr>
      <xdr:spPr>
        <a:xfrm>
          <a:off x="7516205" y="17764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107032</xdr:rowOff>
    </xdr:from>
    <xdr:ext cx="690189" cy="259045"/>
    <xdr:sp macro="" textlink="">
      <xdr:nvSpPr>
        <xdr:cNvPr id="495" name="n_4mainValue【港湾・漁港】&#10;一人当たり有形固定資産（償却資産）額"/>
        <xdr:cNvSpPr txBox="1"/>
      </xdr:nvSpPr>
      <xdr:spPr>
        <a:xfrm>
          <a:off x="6627205" y="17766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5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98878</xdr:rowOff>
    </xdr:from>
    <xdr:to>
      <xdr:col>85</xdr:col>
      <xdr:colOff>177800</xdr:colOff>
      <xdr:row>42</xdr:row>
      <xdr:rowOff>29028</xdr:rowOff>
    </xdr:to>
    <xdr:sp macro="" textlink="">
      <xdr:nvSpPr>
        <xdr:cNvPr id="537" name="楕円 536"/>
        <xdr:cNvSpPr/>
      </xdr:nvSpPr>
      <xdr:spPr>
        <a:xfrm>
          <a:off x="16268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13805</xdr:rowOff>
    </xdr:from>
    <xdr:ext cx="405111" cy="259045"/>
    <xdr:sp macro="" textlink="">
      <xdr:nvSpPr>
        <xdr:cNvPr id="538" name="【認定こども園・幼稚園・保育所】&#10;有形固定資産減価償却率該当値テキスト"/>
        <xdr:cNvSpPr txBox="1"/>
      </xdr:nvSpPr>
      <xdr:spPr>
        <a:xfrm>
          <a:off x="16357600" y="70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539" name="楕円 538"/>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113756</xdr:rowOff>
    </xdr:from>
    <xdr:to>
      <xdr:col>85</xdr:col>
      <xdr:colOff>127000</xdr:colOff>
      <xdr:row>41</xdr:row>
      <xdr:rowOff>149678</xdr:rowOff>
    </xdr:to>
    <xdr:cxnSp macro="">
      <xdr:nvCxnSpPr>
        <xdr:cNvPr id="540" name="直線コネクタ 539"/>
        <xdr:cNvCxnSpPr/>
      </xdr:nvCxnSpPr>
      <xdr:spPr>
        <a:xfrm>
          <a:off x="15481300" y="71432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62956</xdr:rowOff>
    </xdr:from>
    <xdr:to>
      <xdr:col>76</xdr:col>
      <xdr:colOff>165100</xdr:colOff>
      <xdr:row>41</xdr:row>
      <xdr:rowOff>164556</xdr:rowOff>
    </xdr:to>
    <xdr:sp macro="" textlink="">
      <xdr:nvSpPr>
        <xdr:cNvPr id="541" name="楕円 540"/>
        <xdr:cNvSpPr/>
      </xdr:nvSpPr>
      <xdr:spPr>
        <a:xfrm>
          <a:off x="14541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113756</xdr:rowOff>
    </xdr:from>
    <xdr:to>
      <xdr:col>81</xdr:col>
      <xdr:colOff>50800</xdr:colOff>
      <xdr:row>41</xdr:row>
      <xdr:rowOff>113756</xdr:rowOff>
    </xdr:to>
    <xdr:cxnSp macro="">
      <xdr:nvCxnSpPr>
        <xdr:cNvPr id="542" name="直線コネクタ 541"/>
        <xdr:cNvCxnSpPr/>
      </xdr:nvCxnSpPr>
      <xdr:spPr>
        <a:xfrm>
          <a:off x="14592300" y="714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67854</xdr:rowOff>
    </xdr:from>
    <xdr:to>
      <xdr:col>72</xdr:col>
      <xdr:colOff>38100</xdr:colOff>
      <xdr:row>41</xdr:row>
      <xdr:rowOff>169454</xdr:rowOff>
    </xdr:to>
    <xdr:sp macro="" textlink="">
      <xdr:nvSpPr>
        <xdr:cNvPr id="543" name="楕円 542"/>
        <xdr:cNvSpPr/>
      </xdr:nvSpPr>
      <xdr:spPr>
        <a:xfrm>
          <a:off x="13652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113756</xdr:rowOff>
    </xdr:from>
    <xdr:to>
      <xdr:col>76</xdr:col>
      <xdr:colOff>114300</xdr:colOff>
      <xdr:row>41</xdr:row>
      <xdr:rowOff>118654</xdr:rowOff>
    </xdr:to>
    <xdr:cxnSp macro="">
      <xdr:nvCxnSpPr>
        <xdr:cNvPr id="544" name="直線コネクタ 543"/>
        <xdr:cNvCxnSpPr/>
      </xdr:nvCxnSpPr>
      <xdr:spPr>
        <a:xfrm flipV="1">
          <a:off x="13703300" y="71432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44994</xdr:rowOff>
    </xdr:from>
    <xdr:to>
      <xdr:col>67</xdr:col>
      <xdr:colOff>101600</xdr:colOff>
      <xdr:row>41</xdr:row>
      <xdr:rowOff>146594</xdr:rowOff>
    </xdr:to>
    <xdr:sp macro="" textlink="">
      <xdr:nvSpPr>
        <xdr:cNvPr id="545" name="楕円 544"/>
        <xdr:cNvSpPr/>
      </xdr:nvSpPr>
      <xdr:spPr>
        <a:xfrm>
          <a:off x="12763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95794</xdr:rowOff>
    </xdr:from>
    <xdr:to>
      <xdr:col>71</xdr:col>
      <xdr:colOff>177800</xdr:colOff>
      <xdr:row>41</xdr:row>
      <xdr:rowOff>118654</xdr:rowOff>
    </xdr:to>
    <xdr:cxnSp macro="">
      <xdr:nvCxnSpPr>
        <xdr:cNvPr id="546" name="直線コネクタ 545"/>
        <xdr:cNvCxnSpPr/>
      </xdr:nvCxnSpPr>
      <xdr:spPr>
        <a:xfrm>
          <a:off x="12814300" y="7125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5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5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5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155683</xdr:rowOff>
    </xdr:from>
    <xdr:ext cx="405111" cy="259045"/>
    <xdr:sp macro="" textlink="">
      <xdr:nvSpPr>
        <xdr:cNvPr id="551" name="n_1mainValue【認定こども園・幼稚園・保育所】&#10;有形固定資産減価償却率"/>
        <xdr:cNvSpPr txBox="1"/>
      </xdr:nvSpPr>
      <xdr:spPr>
        <a:xfrm>
          <a:off x="15266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155683</xdr:rowOff>
    </xdr:from>
    <xdr:ext cx="405111" cy="259045"/>
    <xdr:sp macro="" textlink="">
      <xdr:nvSpPr>
        <xdr:cNvPr id="552" name="n_2mainValue【認定こども園・幼稚園・保育所】&#10;有形固定資産減価償却率"/>
        <xdr:cNvSpPr txBox="1"/>
      </xdr:nvSpPr>
      <xdr:spPr>
        <a:xfrm>
          <a:off x="14389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160581</xdr:rowOff>
    </xdr:from>
    <xdr:ext cx="405111" cy="259045"/>
    <xdr:sp macro="" textlink="">
      <xdr:nvSpPr>
        <xdr:cNvPr id="553" name="n_3mainValue【認定こども園・幼稚園・保育所】&#10;有形固定資産減価償却率"/>
        <xdr:cNvSpPr txBox="1"/>
      </xdr:nvSpPr>
      <xdr:spPr>
        <a:xfrm>
          <a:off x="13500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137721</xdr:rowOff>
    </xdr:from>
    <xdr:ext cx="405111" cy="259045"/>
    <xdr:sp macro="" textlink="">
      <xdr:nvSpPr>
        <xdr:cNvPr id="554" name="n_4mainValue【認定こども園・幼稚園・保育所】&#10;有形固定資産減価償却率"/>
        <xdr:cNvSpPr txBox="1"/>
      </xdr:nvSpPr>
      <xdr:spPr>
        <a:xfrm>
          <a:off x="12611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67310</xdr:rowOff>
    </xdr:from>
    <xdr:to>
      <xdr:col>116</xdr:col>
      <xdr:colOff>114300</xdr:colOff>
      <xdr:row>40</xdr:row>
      <xdr:rowOff>168910</xdr:rowOff>
    </xdr:to>
    <xdr:sp macro="" textlink="">
      <xdr:nvSpPr>
        <xdr:cNvPr id="594" name="楕円 593"/>
        <xdr:cNvSpPr/>
      </xdr:nvSpPr>
      <xdr:spPr>
        <a:xfrm>
          <a:off x="22110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45737</xdr:rowOff>
    </xdr:from>
    <xdr:ext cx="469744" cy="259045"/>
    <xdr:sp macro="" textlink="">
      <xdr:nvSpPr>
        <xdr:cNvPr id="595" name="【認定こども園・幼稚園・保育所】&#10;一人当たり面積該当値テキスト"/>
        <xdr:cNvSpPr txBox="1"/>
      </xdr:nvSpPr>
      <xdr:spPr>
        <a:xfrm>
          <a:off x="22199600"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596" name="楕円 595"/>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60960</xdr:rowOff>
    </xdr:from>
    <xdr:to>
      <xdr:col>116</xdr:col>
      <xdr:colOff>63500</xdr:colOff>
      <xdr:row>40</xdr:row>
      <xdr:rowOff>118110</xdr:rowOff>
    </xdr:to>
    <xdr:cxnSp macro="">
      <xdr:nvCxnSpPr>
        <xdr:cNvPr id="597" name="直線コネクタ 596"/>
        <xdr:cNvCxnSpPr/>
      </xdr:nvCxnSpPr>
      <xdr:spPr>
        <a:xfrm>
          <a:off x="21323300" y="69189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64770</xdr:rowOff>
    </xdr:from>
    <xdr:to>
      <xdr:col>107</xdr:col>
      <xdr:colOff>101600</xdr:colOff>
      <xdr:row>40</xdr:row>
      <xdr:rowOff>166370</xdr:rowOff>
    </xdr:to>
    <xdr:sp macro="" textlink="">
      <xdr:nvSpPr>
        <xdr:cNvPr id="598" name="楕円 597"/>
        <xdr:cNvSpPr/>
      </xdr:nvSpPr>
      <xdr:spPr>
        <a:xfrm>
          <a:off x="20383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40</xdr:row>
      <xdr:rowOff>115570</xdr:rowOff>
    </xdr:to>
    <xdr:cxnSp macro="">
      <xdr:nvCxnSpPr>
        <xdr:cNvPr id="599" name="直線コネクタ 598"/>
        <xdr:cNvCxnSpPr/>
      </xdr:nvCxnSpPr>
      <xdr:spPr>
        <a:xfrm flipV="1">
          <a:off x="20434300" y="691896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66040</xdr:rowOff>
    </xdr:from>
    <xdr:to>
      <xdr:col>102</xdr:col>
      <xdr:colOff>165100</xdr:colOff>
      <xdr:row>40</xdr:row>
      <xdr:rowOff>167640</xdr:rowOff>
    </xdr:to>
    <xdr:sp macro="" textlink="">
      <xdr:nvSpPr>
        <xdr:cNvPr id="600" name="楕円 599"/>
        <xdr:cNvSpPr/>
      </xdr:nvSpPr>
      <xdr:spPr>
        <a:xfrm>
          <a:off x="19494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115570</xdr:rowOff>
    </xdr:from>
    <xdr:to>
      <xdr:col>107</xdr:col>
      <xdr:colOff>50800</xdr:colOff>
      <xdr:row>40</xdr:row>
      <xdr:rowOff>116840</xdr:rowOff>
    </xdr:to>
    <xdr:cxnSp macro="">
      <xdr:nvCxnSpPr>
        <xdr:cNvPr id="601" name="直線コネクタ 600"/>
        <xdr:cNvCxnSpPr/>
      </xdr:nvCxnSpPr>
      <xdr:spPr>
        <a:xfrm flipV="1">
          <a:off x="19545300" y="69735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66040</xdr:rowOff>
    </xdr:from>
    <xdr:to>
      <xdr:col>98</xdr:col>
      <xdr:colOff>38100</xdr:colOff>
      <xdr:row>40</xdr:row>
      <xdr:rowOff>167640</xdr:rowOff>
    </xdr:to>
    <xdr:sp macro="" textlink="">
      <xdr:nvSpPr>
        <xdr:cNvPr id="602" name="楕円 601"/>
        <xdr:cNvSpPr/>
      </xdr:nvSpPr>
      <xdr:spPr>
        <a:xfrm>
          <a:off x="18605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116840</xdr:rowOff>
    </xdr:from>
    <xdr:to>
      <xdr:col>102</xdr:col>
      <xdr:colOff>114300</xdr:colOff>
      <xdr:row>40</xdr:row>
      <xdr:rowOff>116840</xdr:rowOff>
    </xdr:to>
    <xdr:cxnSp macro="">
      <xdr:nvCxnSpPr>
        <xdr:cNvPr id="603" name="直線コネクタ 602"/>
        <xdr:cNvCxnSpPr/>
      </xdr:nvCxnSpPr>
      <xdr:spPr>
        <a:xfrm>
          <a:off x="18656300" y="697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6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6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6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6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102887</xdr:rowOff>
    </xdr:from>
    <xdr:ext cx="469744" cy="259045"/>
    <xdr:sp macro="" textlink="">
      <xdr:nvSpPr>
        <xdr:cNvPr id="608" name="n_1mainValue【認定こども園・幼稚園・保育所】&#10;一人当たり面積"/>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157497</xdr:rowOff>
    </xdr:from>
    <xdr:ext cx="469744" cy="259045"/>
    <xdr:sp macro="" textlink="">
      <xdr:nvSpPr>
        <xdr:cNvPr id="609" name="n_2mainValue【認定こども園・幼稚園・保育所】&#10;一人当たり面積"/>
        <xdr:cNvSpPr txBox="1"/>
      </xdr:nvSpPr>
      <xdr:spPr>
        <a:xfrm>
          <a:off x="201994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158767</xdr:rowOff>
    </xdr:from>
    <xdr:ext cx="469744" cy="259045"/>
    <xdr:sp macro="" textlink="">
      <xdr:nvSpPr>
        <xdr:cNvPr id="610" name="n_3mainValue【認定こども園・幼稚園・保育所】&#10;一人当たり面積"/>
        <xdr:cNvSpPr txBox="1"/>
      </xdr:nvSpPr>
      <xdr:spPr>
        <a:xfrm>
          <a:off x="19310427" y="70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158767</xdr:rowOff>
    </xdr:from>
    <xdr:ext cx="469744" cy="259045"/>
    <xdr:sp macro="" textlink="">
      <xdr:nvSpPr>
        <xdr:cNvPr id="611" name="n_4mainValue【認定こども園・幼稚園・保育所】&#10;一人当たり面積"/>
        <xdr:cNvSpPr txBox="1"/>
      </xdr:nvSpPr>
      <xdr:spPr>
        <a:xfrm>
          <a:off x="18421427" y="70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41"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652" name="楕円 651"/>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653" name="【学校施設】&#10;有形固定資産減価償却率該当値テキスト"/>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654" name="楕円 653"/>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59</xdr:row>
      <xdr:rowOff>144780</xdr:rowOff>
    </xdr:to>
    <xdr:cxnSp macro="">
      <xdr:nvCxnSpPr>
        <xdr:cNvPr id="655" name="直線コネクタ 654"/>
        <xdr:cNvCxnSpPr/>
      </xdr:nvCxnSpPr>
      <xdr:spPr>
        <a:xfrm flipV="1">
          <a:off x="15481300" y="102336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56" name="楕円 655"/>
        <xdr:cNvSpPr/>
      </xdr:nvSpPr>
      <xdr:spPr>
        <a:xfrm>
          <a:off x="14541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20955</xdr:rowOff>
    </xdr:to>
    <xdr:cxnSp macro="">
      <xdr:nvCxnSpPr>
        <xdr:cNvPr id="657" name="直線コネクタ 656"/>
        <xdr:cNvCxnSpPr/>
      </xdr:nvCxnSpPr>
      <xdr:spPr>
        <a:xfrm flipV="1">
          <a:off x="14592300" y="10260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111125</xdr:rowOff>
    </xdr:from>
    <xdr:to>
      <xdr:col>72</xdr:col>
      <xdr:colOff>38100</xdr:colOff>
      <xdr:row>61</xdr:row>
      <xdr:rowOff>41275</xdr:rowOff>
    </xdr:to>
    <xdr:sp macro="" textlink="">
      <xdr:nvSpPr>
        <xdr:cNvPr id="658" name="楕円 657"/>
        <xdr:cNvSpPr/>
      </xdr:nvSpPr>
      <xdr:spPr>
        <a:xfrm>
          <a:off x="13652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161925</xdr:rowOff>
    </xdr:to>
    <xdr:cxnSp macro="">
      <xdr:nvCxnSpPr>
        <xdr:cNvPr id="659" name="直線コネクタ 658"/>
        <xdr:cNvCxnSpPr/>
      </xdr:nvCxnSpPr>
      <xdr:spPr>
        <a:xfrm flipV="1">
          <a:off x="13703300" y="1030795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78740</xdr:rowOff>
    </xdr:from>
    <xdr:to>
      <xdr:col>67</xdr:col>
      <xdr:colOff>101600</xdr:colOff>
      <xdr:row>61</xdr:row>
      <xdr:rowOff>8890</xdr:rowOff>
    </xdr:to>
    <xdr:sp macro="" textlink="">
      <xdr:nvSpPr>
        <xdr:cNvPr id="660" name="楕円 659"/>
        <xdr:cNvSpPr/>
      </xdr:nvSpPr>
      <xdr:spPr>
        <a:xfrm>
          <a:off x="1276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129540</xdr:rowOff>
    </xdr:from>
    <xdr:to>
      <xdr:col>71</xdr:col>
      <xdr:colOff>177800</xdr:colOff>
      <xdr:row>60</xdr:row>
      <xdr:rowOff>161925</xdr:rowOff>
    </xdr:to>
    <xdr:cxnSp macro="">
      <xdr:nvCxnSpPr>
        <xdr:cNvPr id="661" name="直線コネクタ 660"/>
        <xdr:cNvCxnSpPr/>
      </xdr:nvCxnSpPr>
      <xdr:spPr>
        <a:xfrm>
          <a:off x="12814300" y="104165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62" name="n_1ave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63"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6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40657</xdr:rowOff>
    </xdr:from>
    <xdr:ext cx="405111" cy="259045"/>
    <xdr:sp macro="" textlink="">
      <xdr:nvSpPr>
        <xdr:cNvPr id="666" name="n_1mainValue【学校施設】&#10;有形固定資産減価償却率"/>
        <xdr:cNvSpPr txBox="1"/>
      </xdr:nvSpPr>
      <xdr:spPr>
        <a:xfrm>
          <a:off x="15266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7" name="n_2main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32402</xdr:rowOff>
    </xdr:from>
    <xdr:ext cx="405111" cy="259045"/>
    <xdr:sp macro="" textlink="">
      <xdr:nvSpPr>
        <xdr:cNvPr id="668" name="n_3mainValue【学校施設】&#10;有形固定資産減価償却率"/>
        <xdr:cNvSpPr txBox="1"/>
      </xdr:nvSpPr>
      <xdr:spPr>
        <a:xfrm>
          <a:off x="13500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xdr:rowOff>
    </xdr:from>
    <xdr:ext cx="405111" cy="259045"/>
    <xdr:sp macro="" textlink="">
      <xdr:nvSpPr>
        <xdr:cNvPr id="669" name="n_4mainValue【学校施設】&#10;有形固定資産減価償却率"/>
        <xdr:cNvSpPr txBox="1"/>
      </xdr:nvSpPr>
      <xdr:spPr>
        <a:xfrm>
          <a:off x="12611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701" name="【学校施設】&#10;一人当たり面積平均値テキスト"/>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34761</xdr:rowOff>
    </xdr:from>
    <xdr:to>
      <xdr:col>116</xdr:col>
      <xdr:colOff>114300</xdr:colOff>
      <xdr:row>59</xdr:row>
      <xdr:rowOff>136361</xdr:rowOff>
    </xdr:to>
    <xdr:sp macro="" textlink="">
      <xdr:nvSpPr>
        <xdr:cNvPr id="712" name="楕円 711"/>
        <xdr:cNvSpPr/>
      </xdr:nvSpPr>
      <xdr:spPr>
        <a:xfrm>
          <a:off x="22110700" y="101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57638</xdr:rowOff>
    </xdr:from>
    <xdr:ext cx="469744" cy="259045"/>
    <xdr:sp macro="" textlink="">
      <xdr:nvSpPr>
        <xdr:cNvPr id="713" name="【学校施設】&#10;一人当たり面積該当値テキスト"/>
        <xdr:cNvSpPr txBox="1"/>
      </xdr:nvSpPr>
      <xdr:spPr>
        <a:xfrm>
          <a:off x="22199600" y="1000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31823</xdr:rowOff>
    </xdr:from>
    <xdr:to>
      <xdr:col>112</xdr:col>
      <xdr:colOff>38100</xdr:colOff>
      <xdr:row>59</xdr:row>
      <xdr:rowOff>133423</xdr:rowOff>
    </xdr:to>
    <xdr:sp macro="" textlink="">
      <xdr:nvSpPr>
        <xdr:cNvPr id="714" name="楕円 713"/>
        <xdr:cNvSpPr/>
      </xdr:nvSpPr>
      <xdr:spPr>
        <a:xfrm>
          <a:off x="21272500" y="101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82623</xdr:rowOff>
    </xdr:from>
    <xdr:to>
      <xdr:col>116</xdr:col>
      <xdr:colOff>63500</xdr:colOff>
      <xdr:row>59</xdr:row>
      <xdr:rowOff>85561</xdr:rowOff>
    </xdr:to>
    <xdr:cxnSp macro="">
      <xdr:nvCxnSpPr>
        <xdr:cNvPr id="715" name="直線コネクタ 714"/>
        <xdr:cNvCxnSpPr/>
      </xdr:nvCxnSpPr>
      <xdr:spPr>
        <a:xfrm>
          <a:off x="21323300" y="10198173"/>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17127</xdr:rowOff>
    </xdr:from>
    <xdr:to>
      <xdr:col>107</xdr:col>
      <xdr:colOff>101600</xdr:colOff>
      <xdr:row>59</xdr:row>
      <xdr:rowOff>118727</xdr:rowOff>
    </xdr:to>
    <xdr:sp macro="" textlink="">
      <xdr:nvSpPr>
        <xdr:cNvPr id="716" name="楕円 715"/>
        <xdr:cNvSpPr/>
      </xdr:nvSpPr>
      <xdr:spPr>
        <a:xfrm>
          <a:off x="20383500" y="101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67927</xdr:rowOff>
    </xdr:from>
    <xdr:to>
      <xdr:col>111</xdr:col>
      <xdr:colOff>177800</xdr:colOff>
      <xdr:row>59</xdr:row>
      <xdr:rowOff>82623</xdr:rowOff>
    </xdr:to>
    <xdr:cxnSp macro="">
      <xdr:nvCxnSpPr>
        <xdr:cNvPr id="717" name="直線コネクタ 716"/>
        <xdr:cNvCxnSpPr/>
      </xdr:nvCxnSpPr>
      <xdr:spPr>
        <a:xfrm>
          <a:off x="20434300" y="101834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56315</xdr:rowOff>
    </xdr:from>
    <xdr:to>
      <xdr:col>102</xdr:col>
      <xdr:colOff>165100</xdr:colOff>
      <xdr:row>59</xdr:row>
      <xdr:rowOff>157915</xdr:rowOff>
    </xdr:to>
    <xdr:sp macro="" textlink="">
      <xdr:nvSpPr>
        <xdr:cNvPr id="718" name="楕円 717"/>
        <xdr:cNvSpPr/>
      </xdr:nvSpPr>
      <xdr:spPr>
        <a:xfrm>
          <a:off x="19494500" y="101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67927</xdr:rowOff>
    </xdr:from>
    <xdr:to>
      <xdr:col>107</xdr:col>
      <xdr:colOff>50800</xdr:colOff>
      <xdr:row>59</xdr:row>
      <xdr:rowOff>107115</xdr:rowOff>
    </xdr:to>
    <xdr:cxnSp macro="">
      <xdr:nvCxnSpPr>
        <xdr:cNvPr id="719" name="直線コネクタ 718"/>
        <xdr:cNvCxnSpPr/>
      </xdr:nvCxnSpPr>
      <xdr:spPr>
        <a:xfrm flipV="1">
          <a:off x="19545300" y="1018347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59908</xdr:rowOff>
    </xdr:from>
    <xdr:to>
      <xdr:col>98</xdr:col>
      <xdr:colOff>38100</xdr:colOff>
      <xdr:row>59</xdr:row>
      <xdr:rowOff>161508</xdr:rowOff>
    </xdr:to>
    <xdr:sp macro="" textlink="">
      <xdr:nvSpPr>
        <xdr:cNvPr id="720" name="楕円 719"/>
        <xdr:cNvSpPr/>
      </xdr:nvSpPr>
      <xdr:spPr>
        <a:xfrm>
          <a:off x="18605500" y="101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107115</xdr:rowOff>
    </xdr:from>
    <xdr:to>
      <xdr:col>102</xdr:col>
      <xdr:colOff>114300</xdr:colOff>
      <xdr:row>59</xdr:row>
      <xdr:rowOff>110708</xdr:rowOff>
    </xdr:to>
    <xdr:cxnSp macro="">
      <xdr:nvCxnSpPr>
        <xdr:cNvPr id="721" name="直線コネクタ 720"/>
        <xdr:cNvCxnSpPr/>
      </xdr:nvCxnSpPr>
      <xdr:spPr>
        <a:xfrm flipV="1">
          <a:off x="18656300" y="10222665"/>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722" name="n_1aveValue【学校施設】&#10;一人当たり面積"/>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723" name="n_2aveValue【学校施設】&#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724" name="n_3aveValue【学校施設】&#10;一人当たり面積"/>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725" name="n_4aveValue【学校施設】&#10;一人当たり面積"/>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149950</xdr:rowOff>
    </xdr:from>
    <xdr:ext cx="469744" cy="259045"/>
    <xdr:sp macro="" textlink="">
      <xdr:nvSpPr>
        <xdr:cNvPr id="726" name="n_1mainValue【学校施設】&#10;一人当たり面積"/>
        <xdr:cNvSpPr txBox="1"/>
      </xdr:nvSpPr>
      <xdr:spPr>
        <a:xfrm>
          <a:off x="21075727" y="992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135254</xdr:rowOff>
    </xdr:from>
    <xdr:ext cx="469744" cy="259045"/>
    <xdr:sp macro="" textlink="">
      <xdr:nvSpPr>
        <xdr:cNvPr id="727" name="n_2mainValue【学校施設】&#10;一人当たり面積"/>
        <xdr:cNvSpPr txBox="1"/>
      </xdr:nvSpPr>
      <xdr:spPr>
        <a:xfrm>
          <a:off x="20199427" y="99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2992</xdr:rowOff>
    </xdr:from>
    <xdr:ext cx="469744" cy="259045"/>
    <xdr:sp macro="" textlink="">
      <xdr:nvSpPr>
        <xdr:cNvPr id="728" name="n_3mainValue【学校施設】&#10;一人当たり面積"/>
        <xdr:cNvSpPr txBox="1"/>
      </xdr:nvSpPr>
      <xdr:spPr>
        <a:xfrm>
          <a:off x="19310427" y="994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6585</xdr:rowOff>
    </xdr:from>
    <xdr:ext cx="469744" cy="259045"/>
    <xdr:sp macro="" textlink="">
      <xdr:nvSpPr>
        <xdr:cNvPr id="729" name="n_4mainValue【学校施設】&#10;一人当たり面積"/>
        <xdr:cNvSpPr txBox="1"/>
      </xdr:nvSpPr>
      <xdr:spPr>
        <a:xfrm>
          <a:off x="18421427" y="995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1" name="直線コネクタ 7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2" name="テキスト ボックス 7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3" name="直線コネクタ 7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4" name="テキスト ボックス 7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5" name="直線コネクタ 7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6" name="テキスト ボックス 7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7" name="直線コネクタ 7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8" name="テキスト ボックス 7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9" name="直線コネクタ 7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0" name="テキスト ボックス 7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1" name="直線コネクタ 7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2" name="テキスト ボックス 7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755" name="直線コネクタ 7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7" name="直線コネクタ 7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7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759" name="直線コネクタ 7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760" name="【児童館】&#10;有形固定資産減価償却率平均値テキスト"/>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61" name="フローチャート: 判断 7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762" name="フローチャート: 判断 7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763" name="フローチャート: 判断 7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764" name="フローチャート: 判断 7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65" name="フローチャート: 判断 7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46082</xdr:rowOff>
    </xdr:from>
    <xdr:to>
      <xdr:col>85</xdr:col>
      <xdr:colOff>177800</xdr:colOff>
      <xdr:row>78</xdr:row>
      <xdr:rowOff>147682</xdr:rowOff>
    </xdr:to>
    <xdr:sp macro="" textlink="">
      <xdr:nvSpPr>
        <xdr:cNvPr id="771" name="楕円 770"/>
        <xdr:cNvSpPr/>
      </xdr:nvSpPr>
      <xdr:spPr>
        <a:xfrm>
          <a:off x="162687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170559</xdr:rowOff>
    </xdr:from>
    <xdr:ext cx="405111" cy="259045"/>
    <xdr:sp macro="" textlink="">
      <xdr:nvSpPr>
        <xdr:cNvPr id="772" name="【児童館】&#10;有形固定資産減価償却率該当値テキスト"/>
        <xdr:cNvSpPr txBox="1"/>
      </xdr:nvSpPr>
      <xdr:spPr>
        <a:xfrm>
          <a:off x="16357600" y="13372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3629</xdr:rowOff>
    </xdr:from>
    <xdr:to>
      <xdr:col>76</xdr:col>
      <xdr:colOff>165100</xdr:colOff>
      <xdr:row>84</xdr:row>
      <xdr:rowOff>105229</xdr:rowOff>
    </xdr:to>
    <xdr:sp macro="" textlink="">
      <xdr:nvSpPr>
        <xdr:cNvPr id="773" name="楕円 772"/>
        <xdr:cNvSpPr/>
      </xdr:nvSpPr>
      <xdr:spPr>
        <a:xfrm>
          <a:off x="1454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85271</xdr:rowOff>
    </xdr:from>
    <xdr:to>
      <xdr:col>72</xdr:col>
      <xdr:colOff>38100</xdr:colOff>
      <xdr:row>85</xdr:row>
      <xdr:rowOff>15421</xdr:rowOff>
    </xdr:to>
    <xdr:sp macro="" textlink="">
      <xdr:nvSpPr>
        <xdr:cNvPr id="774" name="楕円 773"/>
        <xdr:cNvSpPr/>
      </xdr:nvSpPr>
      <xdr:spPr>
        <a:xfrm>
          <a:off x="1365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84</xdr:row>
      <xdr:rowOff>136071</xdr:rowOff>
    </xdr:to>
    <xdr:cxnSp macro="">
      <xdr:nvCxnSpPr>
        <xdr:cNvPr id="775" name="直線コネクタ 774"/>
        <xdr:cNvCxnSpPr/>
      </xdr:nvCxnSpPr>
      <xdr:spPr>
        <a:xfrm flipV="1">
          <a:off x="13703300" y="144562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49349</xdr:rowOff>
    </xdr:from>
    <xdr:to>
      <xdr:col>67</xdr:col>
      <xdr:colOff>101600</xdr:colOff>
      <xdr:row>84</xdr:row>
      <xdr:rowOff>150949</xdr:rowOff>
    </xdr:to>
    <xdr:sp macro="" textlink="">
      <xdr:nvSpPr>
        <xdr:cNvPr id="776" name="楕円 775"/>
        <xdr:cNvSpPr/>
      </xdr:nvSpPr>
      <xdr:spPr>
        <a:xfrm>
          <a:off x="12763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100149</xdr:rowOff>
    </xdr:from>
    <xdr:to>
      <xdr:col>71</xdr:col>
      <xdr:colOff>177800</xdr:colOff>
      <xdr:row>84</xdr:row>
      <xdr:rowOff>136071</xdr:rowOff>
    </xdr:to>
    <xdr:cxnSp macro="">
      <xdr:nvCxnSpPr>
        <xdr:cNvPr id="777" name="直線コネクタ 776"/>
        <xdr:cNvCxnSpPr/>
      </xdr:nvCxnSpPr>
      <xdr:spPr>
        <a:xfrm>
          <a:off x="12814300" y="1450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778" name="n_1aveValue【児童館】&#10;有形固定資産減価償却率"/>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779" name="n_2aveValue【児童館】&#10;有形固定資産減価償却率"/>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780" name="n_3aveValue【児童館】&#10;有形固定資産減価償却率"/>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81" name="n_4aveValue【児童館】&#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macro="" textlink="">
      <xdr:nvSpPr>
        <xdr:cNvPr id="782" name="n_2mainValue【児童館】&#10;有形固定資産減価償却率"/>
        <xdr:cNvSpPr txBox="1"/>
      </xdr:nvSpPr>
      <xdr:spPr>
        <a:xfrm>
          <a:off x="14389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783" name="n_3mainValue【児童館】&#10;有形固定資産減価償却率"/>
        <xdr:cNvSpPr txBox="1"/>
      </xdr:nvSpPr>
      <xdr:spPr>
        <a:xfrm>
          <a:off x="13500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142076</xdr:rowOff>
    </xdr:from>
    <xdr:ext cx="405111" cy="259045"/>
    <xdr:sp macro="" textlink="">
      <xdr:nvSpPr>
        <xdr:cNvPr id="784" name="n_4mainValue【児童館】&#10;有形固定資産減価償却率"/>
        <xdr:cNvSpPr txBox="1"/>
      </xdr:nvSpPr>
      <xdr:spPr>
        <a:xfrm>
          <a:off x="12611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806" name="直線コネクタ 805"/>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807"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808" name="直線コネクタ 807"/>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80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810" name="直線コネクタ 80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811"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2" name="フローチャート: 判断 811"/>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3" name="フローチャート: 判断 8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4" name="フローチャート: 判断 813"/>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15" name="フローチャート: 判断 814"/>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16" name="フローチャート: 判断 815"/>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822" name="楕円 821"/>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823" name="【児童館】&#10;一人当たり面積該当値テキスト"/>
        <xdr:cNvSpPr txBox="1"/>
      </xdr:nvSpPr>
      <xdr:spPr>
        <a:xfrm>
          <a:off x="22199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7874</xdr:rowOff>
    </xdr:from>
    <xdr:to>
      <xdr:col>107</xdr:col>
      <xdr:colOff>101600</xdr:colOff>
      <xdr:row>85</xdr:row>
      <xdr:rowOff>109474</xdr:rowOff>
    </xdr:to>
    <xdr:sp macro="" textlink="">
      <xdr:nvSpPr>
        <xdr:cNvPr id="824" name="楕円 823"/>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25" name="楕円 824"/>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826" name="直線コネクタ 825"/>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827" name="楕円 826"/>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828" name="直線コネクタ 827"/>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29"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30"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831" name="n_3aveValue【児童館】&#10;一人当たり面積"/>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832" name="n_4ave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833" name="n_2mainValue【児童館】&#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834" name="n_3mainValue【児童館】&#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835" name="n_4mainValue【児童館】&#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861" name="直線コネクタ 860"/>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864"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865" name="直線コネクタ 864"/>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866" name="【公民館】&#10;有形固定資産減価償却率平均値テキスト"/>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867" name="フローチャート: 判断 866"/>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868" name="フローチャート: 判断 867"/>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869" name="フローチャート: 判断 868"/>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870" name="フローチャート: 判断 869"/>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871" name="フローチャート: 判断 870"/>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877" name="楕円 876"/>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157678</xdr:rowOff>
    </xdr:from>
    <xdr:ext cx="405111" cy="259045"/>
    <xdr:sp macro="" textlink="">
      <xdr:nvSpPr>
        <xdr:cNvPr id="878" name="【公民館】&#10;有形固定資産減価償却率該当値テキスト"/>
        <xdr:cNvSpPr txBox="1"/>
      </xdr:nvSpPr>
      <xdr:spPr>
        <a:xfrm>
          <a:off x="16357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168020</xdr:rowOff>
    </xdr:from>
    <xdr:ext cx="405111" cy="259045"/>
    <xdr:sp macro="" textlink="">
      <xdr:nvSpPr>
        <xdr:cNvPr id="879"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880" name="n_2aveValue【公民館】&#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881" name="n_3aveValue【公民館】&#10;有形固定資産減価償却率"/>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882" name="n_4aveValue【公民館】&#10;有形固定資産減価償却率"/>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3" name="直線コネクタ 8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4" name="テキスト ボックス 8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5" name="直線コネクタ 8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6" name="テキスト ボックス 8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7" name="直線コネクタ 8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8" name="テキスト ボックス 8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9" name="直線コネクタ 8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0" name="テキスト ボックス 8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1" name="直線コネクタ 9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2" name="テキスト ボックス 9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3" name="直線コネクタ 9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4" name="テキスト ボックス 9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908" name="直線コネクタ 907"/>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909"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910" name="直線コネクタ 909"/>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911"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912" name="直線コネクタ 911"/>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913" name="【公民館】&#10;一人当たり面積平均値テキスト"/>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914" name="フローチャート: 判断 913"/>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915" name="フローチャート: 判断 914"/>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916" name="フローチャート: 判断 915"/>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917" name="フローチャート: 判断 916"/>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918" name="フローチャート: 判断 917"/>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155484</xdr:rowOff>
    </xdr:from>
    <xdr:to>
      <xdr:col>116</xdr:col>
      <xdr:colOff>114300</xdr:colOff>
      <xdr:row>104</xdr:row>
      <xdr:rowOff>85634</xdr:rowOff>
    </xdr:to>
    <xdr:sp macro="" textlink="">
      <xdr:nvSpPr>
        <xdr:cNvPr id="924" name="楕円 923"/>
        <xdr:cNvSpPr/>
      </xdr:nvSpPr>
      <xdr:spPr>
        <a:xfrm>
          <a:off x="2211070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6911</xdr:rowOff>
    </xdr:from>
    <xdr:ext cx="469744" cy="259045"/>
    <xdr:sp macro="" textlink="">
      <xdr:nvSpPr>
        <xdr:cNvPr id="925" name="【公民館】&#10;一人当たり面積該当値テキスト"/>
        <xdr:cNvSpPr txBox="1"/>
      </xdr:nvSpPr>
      <xdr:spPr>
        <a:xfrm>
          <a:off x="22199600" y="1766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23240</xdr:rowOff>
    </xdr:from>
    <xdr:ext cx="469744" cy="259045"/>
    <xdr:sp macro="" textlink="">
      <xdr:nvSpPr>
        <xdr:cNvPr id="926"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927"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928"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929"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0" name="正方形/長方形 9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1" name="正方形/長方形 9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2" name="テキスト ボックス 9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の有形固定資産減価償却率が高いため、起債等を活用しながら道路改良事業や橋りょうの長寿命化事業等、老朽化対策を実施していく。また、公営住宅の一人当たり面積の数値が類似団体と比較して高いことから、老朽化等により空き部屋となっている公営住宅は年次的に解体工事を進めていきたい。保育園施設に関しては、園児の減少や施設の老朽化が進んでいることから、保育園の統合・集約を検討している。学校施設については一人当たり面積の数値が類似団体と比較して高いことから、将来的には中学校の統合も視野に入れていかなければならない。港湾漁港の一人当たりの面積は、本町のほとんどの集落が海に接していることから数値が高くなっているため、今後の有形固定資産減価償却率の上昇と併せて維持管理費の負担増が予想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
6,033
81.82
7,188,713
7,045,543
91,559
3,794,914
7,208,547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89" name="楕円 88"/>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107332</xdr:rowOff>
    </xdr:from>
    <xdr:ext cx="405111" cy="259045"/>
    <xdr:sp macro="" textlink="">
      <xdr:nvSpPr>
        <xdr:cNvPr id="90" name="【体育館・プール】&#10;有形固定資産減価償却率該当値テキスト"/>
        <xdr:cNvSpPr txBox="1"/>
      </xdr:nvSpPr>
      <xdr:spPr>
        <a:xfrm>
          <a:off x="4673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91" name="楕円 90"/>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58</xdr:row>
      <xdr:rowOff>38100</xdr:rowOff>
    </xdr:to>
    <xdr:cxnSp macro="">
      <xdr:nvCxnSpPr>
        <xdr:cNvPr id="92" name="直線コネクタ 91"/>
        <xdr:cNvCxnSpPr/>
      </xdr:nvCxnSpPr>
      <xdr:spPr>
        <a:xfrm flipV="1">
          <a:off x="3797300" y="990790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93" name="楕円 92"/>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38100</xdr:rowOff>
    </xdr:to>
    <xdr:cxnSp macro="">
      <xdr:nvCxnSpPr>
        <xdr:cNvPr id="94" name="直線コネクタ 93"/>
        <xdr:cNvCxnSpPr/>
      </xdr:nvCxnSpPr>
      <xdr:spPr>
        <a:xfrm>
          <a:off x="2908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12700</xdr:rowOff>
    </xdr:to>
    <xdr:sp macro="" textlink="">
      <xdr:nvSpPr>
        <xdr:cNvPr id="95" name="楕円 94"/>
        <xdr:cNvSpPr/>
      </xdr:nvSpPr>
      <xdr:spPr>
        <a:xfrm>
          <a:off x="1968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133350</xdr:rowOff>
    </xdr:from>
    <xdr:to>
      <xdr:col>15</xdr:col>
      <xdr:colOff>50800</xdr:colOff>
      <xdr:row>58</xdr:row>
      <xdr:rowOff>0</xdr:rowOff>
    </xdr:to>
    <xdr:cxnSp macro="">
      <xdr:nvCxnSpPr>
        <xdr:cNvPr id="96" name="直線コネクタ 95"/>
        <xdr:cNvCxnSpPr/>
      </xdr:nvCxnSpPr>
      <xdr:spPr>
        <a:xfrm>
          <a:off x="2019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44450</xdr:rowOff>
    </xdr:from>
    <xdr:to>
      <xdr:col>6</xdr:col>
      <xdr:colOff>38100</xdr:colOff>
      <xdr:row>57</xdr:row>
      <xdr:rowOff>146050</xdr:rowOff>
    </xdr:to>
    <xdr:sp macro="" textlink="">
      <xdr:nvSpPr>
        <xdr:cNvPr id="97" name="楕円 96"/>
        <xdr:cNvSpPr/>
      </xdr:nvSpPr>
      <xdr:spPr>
        <a:xfrm>
          <a:off x="1079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95250</xdr:rowOff>
    </xdr:from>
    <xdr:to>
      <xdr:col>10</xdr:col>
      <xdr:colOff>114300</xdr:colOff>
      <xdr:row>57</xdr:row>
      <xdr:rowOff>133350</xdr:rowOff>
    </xdr:to>
    <xdr:cxnSp macro="">
      <xdr:nvCxnSpPr>
        <xdr:cNvPr id="98" name="直線コネクタ 97"/>
        <xdr:cNvCxnSpPr/>
      </xdr:nvCxnSpPr>
      <xdr:spPr>
        <a:xfrm>
          <a:off x="1130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102"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03"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104" name="n_2mainValue【体育館・プール】&#10;有形固定資産減価償却率"/>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29227</xdr:rowOff>
    </xdr:from>
    <xdr:ext cx="405111" cy="259045"/>
    <xdr:sp macro="" textlink="">
      <xdr:nvSpPr>
        <xdr:cNvPr id="105" name="n_3mainValue【体育館・プール】&#10;有形固定資産減価償却率"/>
        <xdr:cNvSpPr txBox="1"/>
      </xdr:nvSpPr>
      <xdr:spPr>
        <a:xfrm>
          <a:off x="1816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162577</xdr:rowOff>
    </xdr:from>
    <xdr:ext cx="405111" cy="259045"/>
    <xdr:sp macro="" textlink="">
      <xdr:nvSpPr>
        <xdr:cNvPr id="106" name="n_4mainValue【体育館・プール】&#10;有形固定資産減価償却率"/>
        <xdr:cNvSpPr txBox="1"/>
      </xdr:nvSpPr>
      <xdr:spPr>
        <a:xfrm>
          <a:off x="927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124079</xdr:rowOff>
    </xdr:from>
    <xdr:to>
      <xdr:col>55</xdr:col>
      <xdr:colOff>50800</xdr:colOff>
      <xdr:row>63</xdr:row>
      <xdr:rowOff>54229</xdr:rowOff>
    </xdr:to>
    <xdr:sp macro="" textlink="">
      <xdr:nvSpPr>
        <xdr:cNvPr id="146" name="楕円 145"/>
        <xdr:cNvSpPr/>
      </xdr:nvSpPr>
      <xdr:spPr>
        <a:xfrm>
          <a:off x="104267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146956</xdr:rowOff>
    </xdr:from>
    <xdr:ext cx="469744" cy="259045"/>
    <xdr:sp macro="" textlink="">
      <xdr:nvSpPr>
        <xdr:cNvPr id="147" name="【体育館・プール】&#10;一人当たり面積該当値テキスト"/>
        <xdr:cNvSpPr txBox="1"/>
      </xdr:nvSpPr>
      <xdr:spPr>
        <a:xfrm>
          <a:off x="10515600" y="1060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53213</xdr:rowOff>
    </xdr:from>
    <xdr:to>
      <xdr:col>50</xdr:col>
      <xdr:colOff>165100</xdr:colOff>
      <xdr:row>63</xdr:row>
      <xdr:rowOff>154813</xdr:rowOff>
    </xdr:to>
    <xdr:sp macro="" textlink="">
      <xdr:nvSpPr>
        <xdr:cNvPr id="148" name="楕円 147"/>
        <xdr:cNvSpPr/>
      </xdr:nvSpPr>
      <xdr:spPr>
        <a:xfrm>
          <a:off x="9588500" y="108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3429</xdr:rowOff>
    </xdr:from>
    <xdr:to>
      <xdr:col>55</xdr:col>
      <xdr:colOff>0</xdr:colOff>
      <xdr:row>63</xdr:row>
      <xdr:rowOff>104013</xdr:rowOff>
    </xdr:to>
    <xdr:cxnSp macro="">
      <xdr:nvCxnSpPr>
        <xdr:cNvPr id="149" name="直線コネクタ 148"/>
        <xdr:cNvCxnSpPr/>
      </xdr:nvCxnSpPr>
      <xdr:spPr>
        <a:xfrm flipV="1">
          <a:off x="9639300" y="10804779"/>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150" name="楕円 149"/>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104013</xdr:rowOff>
    </xdr:to>
    <xdr:cxnSp macro="">
      <xdr:nvCxnSpPr>
        <xdr:cNvPr id="151" name="直線コネクタ 150"/>
        <xdr:cNvCxnSpPr/>
      </xdr:nvCxnSpPr>
      <xdr:spPr>
        <a:xfrm>
          <a:off x="8750300" y="109042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52832</xdr:rowOff>
    </xdr:from>
    <xdr:to>
      <xdr:col>41</xdr:col>
      <xdr:colOff>101600</xdr:colOff>
      <xdr:row>63</xdr:row>
      <xdr:rowOff>154432</xdr:rowOff>
    </xdr:to>
    <xdr:sp macro="" textlink="">
      <xdr:nvSpPr>
        <xdr:cNvPr id="152" name="楕円 151"/>
        <xdr:cNvSpPr/>
      </xdr:nvSpPr>
      <xdr:spPr>
        <a:xfrm>
          <a:off x="7810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103632</xdr:rowOff>
    </xdr:to>
    <xdr:cxnSp macro="">
      <xdr:nvCxnSpPr>
        <xdr:cNvPr id="153" name="直線コネクタ 152"/>
        <xdr:cNvCxnSpPr/>
      </xdr:nvCxnSpPr>
      <xdr:spPr>
        <a:xfrm flipV="1">
          <a:off x="7861300" y="109042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53213</xdr:rowOff>
    </xdr:from>
    <xdr:to>
      <xdr:col>36</xdr:col>
      <xdr:colOff>165100</xdr:colOff>
      <xdr:row>63</xdr:row>
      <xdr:rowOff>154813</xdr:rowOff>
    </xdr:to>
    <xdr:sp macro="" textlink="">
      <xdr:nvSpPr>
        <xdr:cNvPr id="154" name="楕円 153"/>
        <xdr:cNvSpPr/>
      </xdr:nvSpPr>
      <xdr:spPr>
        <a:xfrm>
          <a:off x="6921500" y="108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103632</xdr:rowOff>
    </xdr:from>
    <xdr:to>
      <xdr:col>41</xdr:col>
      <xdr:colOff>50800</xdr:colOff>
      <xdr:row>63</xdr:row>
      <xdr:rowOff>104013</xdr:rowOff>
    </xdr:to>
    <xdr:cxnSp macro="">
      <xdr:nvCxnSpPr>
        <xdr:cNvPr id="155" name="直線コネクタ 154"/>
        <xdr:cNvCxnSpPr/>
      </xdr:nvCxnSpPr>
      <xdr:spPr>
        <a:xfrm flipV="1">
          <a:off x="6972300" y="109049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145940</xdr:rowOff>
    </xdr:from>
    <xdr:ext cx="469744" cy="259045"/>
    <xdr:sp macro="" textlink="">
      <xdr:nvSpPr>
        <xdr:cNvPr id="160" name="n_1mainValue【体育館・プール】&#10;一人当たり面積"/>
        <xdr:cNvSpPr txBox="1"/>
      </xdr:nvSpPr>
      <xdr:spPr>
        <a:xfrm>
          <a:off x="9391727" y="1094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161" name="n_2mainValue【体育館・プール】&#10;一人当たり面積"/>
        <xdr:cNvSpPr txBox="1"/>
      </xdr:nvSpPr>
      <xdr:spPr>
        <a:xfrm>
          <a:off x="8515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145559</xdr:rowOff>
    </xdr:from>
    <xdr:ext cx="469744" cy="259045"/>
    <xdr:sp macro="" textlink="">
      <xdr:nvSpPr>
        <xdr:cNvPr id="162" name="n_3mainValue【体育館・プール】&#10;一人当たり面積"/>
        <xdr:cNvSpPr txBox="1"/>
      </xdr:nvSpPr>
      <xdr:spPr>
        <a:xfrm>
          <a:off x="76264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145940</xdr:rowOff>
    </xdr:from>
    <xdr:ext cx="469744" cy="259045"/>
    <xdr:sp macro="" textlink="">
      <xdr:nvSpPr>
        <xdr:cNvPr id="163" name="n_4mainValue【体育館・プール】&#10;一人当たり面積"/>
        <xdr:cNvSpPr txBox="1"/>
      </xdr:nvSpPr>
      <xdr:spPr>
        <a:xfrm>
          <a:off x="6737427" y="1094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205" name="楕円 204"/>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130646</xdr:rowOff>
    </xdr:from>
    <xdr:ext cx="405111" cy="259045"/>
    <xdr:sp macro="" textlink="">
      <xdr:nvSpPr>
        <xdr:cNvPr id="206" name="n_1aveValue【福祉施設】&#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07"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08"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09"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118490</xdr:rowOff>
    </xdr:from>
    <xdr:ext cx="405111" cy="259045"/>
    <xdr:sp macro="" textlink="">
      <xdr:nvSpPr>
        <xdr:cNvPr id="210" name="n_1mainValue【福祉施設】&#10;有形固定資産減価償却率"/>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34" name="直線コネクタ 233"/>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5"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6" name="直線コネクタ 235"/>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37"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38" name="直線コネクタ 237"/>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239" name="【福祉施設】&#10;一人当たり面積平均値テキスト"/>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40" name="フローチャート: 判断 239"/>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41" name="フローチャート: 判断 240"/>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42" name="フローチャート: 判断 241"/>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43" name="フローチャート: 判断 242"/>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44" name="フローチャート: 判断 243"/>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66548</xdr:rowOff>
    </xdr:from>
    <xdr:to>
      <xdr:col>50</xdr:col>
      <xdr:colOff>165100</xdr:colOff>
      <xdr:row>85</xdr:row>
      <xdr:rowOff>168148</xdr:rowOff>
    </xdr:to>
    <xdr:sp macro="" textlink="">
      <xdr:nvSpPr>
        <xdr:cNvPr id="250" name="楕円 249"/>
        <xdr:cNvSpPr/>
      </xdr:nvSpPr>
      <xdr:spPr>
        <a:xfrm>
          <a:off x="9588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128288</xdr:rowOff>
    </xdr:from>
    <xdr:ext cx="469744" cy="259045"/>
    <xdr:sp macro="" textlink="">
      <xdr:nvSpPr>
        <xdr:cNvPr id="251"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52"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53"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54"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159275</xdr:rowOff>
    </xdr:from>
    <xdr:ext cx="469744" cy="259045"/>
    <xdr:sp macro="" textlink="">
      <xdr:nvSpPr>
        <xdr:cNvPr id="255" name="n_1mainValue【福祉施設】&#10;一人当たり面積"/>
        <xdr:cNvSpPr txBox="1"/>
      </xdr:nvSpPr>
      <xdr:spPr>
        <a:xfrm>
          <a:off x="93917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6" name="テキスト ボックス 2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7" name="直線コネクタ 26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8" name="テキスト ボックス 26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9" name="直線コネクタ 26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0" name="テキスト ボックス 26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1" name="直線コネクタ 27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2" name="テキスト ボックス 27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3" name="直線コネクタ 27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4" name="テキスト ボックス 27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5" name="直線コネクタ 27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6" name="テキスト ボックス 27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8" name="テキスト ボックス 27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80" name="直線コネクタ 279"/>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2" name="直線コネクタ 28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83"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84" name="直線コネクタ 283"/>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285" name="【市民会館】&#10;有形固定資産減価償却率平均値テキスト"/>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286" name="フローチャート: 判断 285"/>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287" name="フローチャート: 判断 286"/>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288" name="フローチャート: 判断 287"/>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289" name="フローチャート: 判断 288"/>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290" name="フローチャート: 判断 289"/>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34925</xdr:rowOff>
    </xdr:from>
    <xdr:to>
      <xdr:col>24</xdr:col>
      <xdr:colOff>114300</xdr:colOff>
      <xdr:row>99</xdr:row>
      <xdr:rowOff>136525</xdr:rowOff>
    </xdr:to>
    <xdr:sp macro="" textlink="">
      <xdr:nvSpPr>
        <xdr:cNvPr id="296" name="楕円 295"/>
        <xdr:cNvSpPr/>
      </xdr:nvSpPr>
      <xdr:spPr>
        <a:xfrm>
          <a:off x="45847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159402</xdr:rowOff>
    </xdr:from>
    <xdr:ext cx="405111" cy="259045"/>
    <xdr:sp macro="" textlink="">
      <xdr:nvSpPr>
        <xdr:cNvPr id="297" name="【市民会館】&#10;有形固定資産減価償却率該当値テキスト"/>
        <xdr:cNvSpPr txBox="1"/>
      </xdr:nvSpPr>
      <xdr:spPr>
        <a:xfrm>
          <a:off x="4673600"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298" name="楕円 297"/>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85725</xdr:rowOff>
    </xdr:from>
    <xdr:to>
      <xdr:col>24</xdr:col>
      <xdr:colOff>63500</xdr:colOff>
      <xdr:row>102</xdr:row>
      <xdr:rowOff>114300</xdr:rowOff>
    </xdr:to>
    <xdr:cxnSp macro="">
      <xdr:nvCxnSpPr>
        <xdr:cNvPr id="299" name="直線コネクタ 298"/>
        <xdr:cNvCxnSpPr/>
      </xdr:nvCxnSpPr>
      <xdr:spPr>
        <a:xfrm flipV="1">
          <a:off x="3797300" y="17059275"/>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300" name="楕円 299"/>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114300</xdr:rowOff>
    </xdr:to>
    <xdr:cxnSp macro="">
      <xdr:nvCxnSpPr>
        <xdr:cNvPr id="301" name="直線コネクタ 300"/>
        <xdr:cNvCxnSpPr/>
      </xdr:nvCxnSpPr>
      <xdr:spPr>
        <a:xfrm>
          <a:off x="2908300" y="1756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158750</xdr:rowOff>
    </xdr:from>
    <xdr:to>
      <xdr:col>10</xdr:col>
      <xdr:colOff>165100</xdr:colOff>
      <xdr:row>102</xdr:row>
      <xdr:rowOff>88900</xdr:rowOff>
    </xdr:to>
    <xdr:sp macro="" textlink="">
      <xdr:nvSpPr>
        <xdr:cNvPr id="302" name="楕円 301"/>
        <xdr:cNvSpPr/>
      </xdr:nvSpPr>
      <xdr:spPr>
        <a:xfrm>
          <a:off x="196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38100</xdr:rowOff>
    </xdr:from>
    <xdr:to>
      <xdr:col>15</xdr:col>
      <xdr:colOff>50800</xdr:colOff>
      <xdr:row>102</xdr:row>
      <xdr:rowOff>76200</xdr:rowOff>
    </xdr:to>
    <xdr:cxnSp macro="">
      <xdr:nvCxnSpPr>
        <xdr:cNvPr id="303" name="直線コネクタ 302"/>
        <xdr:cNvCxnSpPr/>
      </xdr:nvCxnSpPr>
      <xdr:spPr>
        <a:xfrm>
          <a:off x="2019300" y="1752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120650</xdr:rowOff>
    </xdr:from>
    <xdr:to>
      <xdr:col>6</xdr:col>
      <xdr:colOff>38100</xdr:colOff>
      <xdr:row>102</xdr:row>
      <xdr:rowOff>50800</xdr:rowOff>
    </xdr:to>
    <xdr:sp macro="" textlink="">
      <xdr:nvSpPr>
        <xdr:cNvPr id="304" name="楕円 303"/>
        <xdr:cNvSpPr/>
      </xdr:nvSpPr>
      <xdr:spPr>
        <a:xfrm>
          <a:off x="1079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0</xdr:rowOff>
    </xdr:from>
    <xdr:to>
      <xdr:col>10</xdr:col>
      <xdr:colOff>114300</xdr:colOff>
      <xdr:row>102</xdr:row>
      <xdr:rowOff>38100</xdr:rowOff>
    </xdr:to>
    <xdr:cxnSp macro="">
      <xdr:nvCxnSpPr>
        <xdr:cNvPr id="305" name="直線コネクタ 304"/>
        <xdr:cNvCxnSpPr/>
      </xdr:nvCxnSpPr>
      <xdr:spPr>
        <a:xfrm>
          <a:off x="1130300" y="1748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306" name="n_1aveValue【市民会館】&#10;有形固定資産減価償却率"/>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307" name="n_2aveValue【市民会館】&#10;有形固定資産減価償却率"/>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308" name="n_3aveValue【市民会館】&#10;有形固定資産減価償却率"/>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309" name="n_4aveValue【市民会館】&#10;有形固定資産減価償却率"/>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10177</xdr:rowOff>
    </xdr:from>
    <xdr:ext cx="405111" cy="259045"/>
    <xdr:sp macro="" textlink="">
      <xdr:nvSpPr>
        <xdr:cNvPr id="310" name="n_1mainValue【市民会館】&#10;有形固定資産減価償却率"/>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311" name="n_2mainValue【市民会館】&#10;有形固定資産減価償却率"/>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105427</xdr:rowOff>
    </xdr:from>
    <xdr:ext cx="405111" cy="259045"/>
    <xdr:sp macro="" textlink="">
      <xdr:nvSpPr>
        <xdr:cNvPr id="312" name="n_3mainValue【市民会館】&#10;有形固定資産減価償却率"/>
        <xdr:cNvSpPr txBox="1"/>
      </xdr:nvSpPr>
      <xdr:spPr>
        <a:xfrm>
          <a:off x="1816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67327</xdr:rowOff>
    </xdr:from>
    <xdr:ext cx="405111" cy="259045"/>
    <xdr:sp macro="" textlink="">
      <xdr:nvSpPr>
        <xdr:cNvPr id="313" name="n_4mainValue【市民会館】&#10;有形固定資産減価償却率"/>
        <xdr:cNvSpPr txBox="1"/>
      </xdr:nvSpPr>
      <xdr:spPr>
        <a:xfrm>
          <a:off x="927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37" name="直線コネクタ 336"/>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38"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39" name="直線コネクタ 338"/>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40"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41" name="直線コネクタ 340"/>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42" name="【市民会館】&#10;一人当たり面積平均値テキスト"/>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43" name="フローチャート: 判断 342"/>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44" name="フローチャート: 判断 343"/>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45" name="フローチャート: 判断 344"/>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46" name="フローチャート: 判断 345"/>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47" name="フローチャート: 判断 346"/>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53" name="楕円 352"/>
        <xdr:cNvSpPr/>
      </xdr:nvSpPr>
      <xdr:spPr>
        <a:xfrm>
          <a:off x="104267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128033</xdr:rowOff>
    </xdr:from>
    <xdr:ext cx="469744" cy="259045"/>
    <xdr:sp macro="" textlink="">
      <xdr:nvSpPr>
        <xdr:cNvPr id="354" name="【市民会館】&#10;一人当たり面積該当値テキスト"/>
        <xdr:cNvSpPr txBox="1"/>
      </xdr:nvSpPr>
      <xdr:spPr>
        <a:xfrm>
          <a:off x="10515600" y="1830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55" name="楕円 354"/>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28956</xdr:rowOff>
    </xdr:from>
    <xdr:to>
      <xdr:col>55</xdr:col>
      <xdr:colOff>0</xdr:colOff>
      <xdr:row>107</xdr:row>
      <xdr:rowOff>121920</xdr:rowOff>
    </xdr:to>
    <xdr:cxnSp macro="">
      <xdr:nvCxnSpPr>
        <xdr:cNvPr id="356" name="直線コネクタ 355"/>
        <xdr:cNvCxnSpPr/>
      </xdr:nvCxnSpPr>
      <xdr:spPr>
        <a:xfrm flipV="1">
          <a:off x="9639300" y="18374106"/>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69596</xdr:rowOff>
    </xdr:from>
    <xdr:to>
      <xdr:col>46</xdr:col>
      <xdr:colOff>38100</xdr:colOff>
      <xdr:row>107</xdr:row>
      <xdr:rowOff>171196</xdr:rowOff>
    </xdr:to>
    <xdr:sp macro="" textlink="">
      <xdr:nvSpPr>
        <xdr:cNvPr id="357" name="楕円 356"/>
        <xdr:cNvSpPr/>
      </xdr:nvSpPr>
      <xdr:spPr>
        <a:xfrm>
          <a:off x="8699500" y="184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120396</xdr:rowOff>
    </xdr:from>
    <xdr:to>
      <xdr:col>50</xdr:col>
      <xdr:colOff>114300</xdr:colOff>
      <xdr:row>107</xdr:row>
      <xdr:rowOff>121920</xdr:rowOff>
    </xdr:to>
    <xdr:cxnSp macro="">
      <xdr:nvCxnSpPr>
        <xdr:cNvPr id="358" name="直線コネクタ 357"/>
        <xdr:cNvCxnSpPr/>
      </xdr:nvCxnSpPr>
      <xdr:spPr>
        <a:xfrm>
          <a:off x="8750300" y="184655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359" name="楕円 358"/>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120396</xdr:rowOff>
    </xdr:from>
    <xdr:to>
      <xdr:col>45</xdr:col>
      <xdr:colOff>177800</xdr:colOff>
      <xdr:row>107</xdr:row>
      <xdr:rowOff>121920</xdr:rowOff>
    </xdr:to>
    <xdr:cxnSp macro="">
      <xdr:nvCxnSpPr>
        <xdr:cNvPr id="360" name="直線コネクタ 359"/>
        <xdr:cNvCxnSpPr/>
      </xdr:nvCxnSpPr>
      <xdr:spPr>
        <a:xfrm flipV="1">
          <a:off x="7861300" y="184655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71882</xdr:rowOff>
    </xdr:from>
    <xdr:to>
      <xdr:col>36</xdr:col>
      <xdr:colOff>165100</xdr:colOff>
      <xdr:row>108</xdr:row>
      <xdr:rowOff>2032</xdr:rowOff>
    </xdr:to>
    <xdr:sp macro="" textlink="">
      <xdr:nvSpPr>
        <xdr:cNvPr id="361" name="楕円 360"/>
        <xdr:cNvSpPr/>
      </xdr:nvSpPr>
      <xdr:spPr>
        <a:xfrm>
          <a:off x="6921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122682</xdr:rowOff>
    </xdr:to>
    <xdr:cxnSp macro="">
      <xdr:nvCxnSpPr>
        <xdr:cNvPr id="362" name="直線コネクタ 361"/>
        <xdr:cNvCxnSpPr/>
      </xdr:nvCxnSpPr>
      <xdr:spPr>
        <a:xfrm flipV="1">
          <a:off x="6972300" y="184670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63" name="n_1aveValue【市民会館】&#10;一人当たり面積"/>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64" name="n_2aveValue【市民会館】&#10;一人当たり面積"/>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365" name="n_3aveValue【市民会館】&#10;一人当たり面積"/>
        <xdr:cNvSpPr txBox="1"/>
      </xdr:nvSpPr>
      <xdr:spPr>
        <a:xfrm>
          <a:off x="7626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66" name="n_4aveValue【市民会館】&#10;一人当たり面積"/>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367"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162323</xdr:rowOff>
    </xdr:from>
    <xdr:ext cx="469744" cy="259045"/>
    <xdr:sp macro="" textlink="">
      <xdr:nvSpPr>
        <xdr:cNvPr id="368" name="n_2mainValue【市民会館】&#10;一人当たり面積"/>
        <xdr:cNvSpPr txBox="1"/>
      </xdr:nvSpPr>
      <xdr:spPr>
        <a:xfrm>
          <a:off x="8515427" y="1850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369" name="n_3mainValue【市民会館】&#10;一人当たり面積"/>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164609</xdr:rowOff>
    </xdr:from>
    <xdr:ext cx="469744" cy="259045"/>
    <xdr:sp macro="" textlink="">
      <xdr:nvSpPr>
        <xdr:cNvPr id="370" name="n_4mainValue【市民会館】&#10;一人当たり面積"/>
        <xdr:cNvSpPr txBox="1"/>
      </xdr:nvSpPr>
      <xdr:spPr>
        <a:xfrm>
          <a:off x="67374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96" name="直線コネクタ 395"/>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8" name="直線コネクタ 3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99"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00" name="直線コネクタ 399"/>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01"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02" name="フローチャート: 判断 401"/>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03" name="フローチャート: 判断 402"/>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04" name="フローチャート: 判断 403"/>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05" name="フローチャート: 判断 404"/>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06" name="フローチャート: 判断 405"/>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12" name="楕円 411"/>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13" name="【一般廃棄物処理施設】&#10;有形固定資産減価償却率該当値テキスト"/>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3101</xdr:rowOff>
    </xdr:from>
    <xdr:ext cx="405111" cy="259045"/>
    <xdr:sp macro="" textlink="">
      <xdr:nvSpPr>
        <xdr:cNvPr id="414"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15"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16"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17"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9" name="テキスト ボックス 4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1" name="テキスト ボックス 43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33" name="テキスト ボックス 432"/>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35" name="テキスト ボックス 434"/>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7" name="テキスト ボックス 43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9" name="テキスト ボックス 43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41" name="直線コネクタ 440"/>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42"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43" name="直線コネクタ 442"/>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44"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45" name="直線コネクタ 444"/>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46"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47" name="フローチャート: 判断 446"/>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48" name="フローチャート: 判断 447"/>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49" name="フローチャート: 判断 448"/>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50" name="フローチャート: 判断 449"/>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51" name="フローチャート: 判断 450"/>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123082</xdr:rowOff>
    </xdr:from>
    <xdr:to>
      <xdr:col>116</xdr:col>
      <xdr:colOff>114300</xdr:colOff>
      <xdr:row>42</xdr:row>
      <xdr:rowOff>53232</xdr:rowOff>
    </xdr:to>
    <xdr:sp macro="" textlink="">
      <xdr:nvSpPr>
        <xdr:cNvPr id="457" name="楕円 456"/>
        <xdr:cNvSpPr/>
      </xdr:nvSpPr>
      <xdr:spPr>
        <a:xfrm>
          <a:off x="22110700" y="71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38009</xdr:rowOff>
    </xdr:from>
    <xdr:ext cx="534377" cy="259045"/>
    <xdr:sp macro="" textlink="">
      <xdr:nvSpPr>
        <xdr:cNvPr id="458" name="【一般廃棄物処理施設】&#10;一人当たり有形固定資産（償却資産）額該当値テキスト"/>
        <xdr:cNvSpPr txBox="1"/>
      </xdr:nvSpPr>
      <xdr:spPr>
        <a:xfrm>
          <a:off x="22199600" y="70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2562</xdr:rowOff>
    </xdr:from>
    <xdr:ext cx="599010" cy="259045"/>
    <xdr:sp macro="" textlink="">
      <xdr:nvSpPr>
        <xdr:cNvPr id="459"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60"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61"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62"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5" name="テキスト ボックス 47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5" name="テキスト ボックス 48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88" name="直線コネクタ 487"/>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89"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90" name="直線コネクタ 48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91" name="【保健センター・保健所】&#10;有形固定資産減価償却率最大値テキスト"/>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92" name="直線コネクタ 491"/>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93"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94" name="フローチャート: 判断 493"/>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95" name="フローチャート: 判断 494"/>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96" name="フローチャート: 判断 495"/>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97" name="フローチャート: 判断 496"/>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98" name="フローチャート: 判断 497"/>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04" name="楕円 503"/>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05" name="【保健センター・保健所】&#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506" name="楕円 505"/>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45720</xdr:rowOff>
    </xdr:to>
    <xdr:cxnSp macro="">
      <xdr:nvCxnSpPr>
        <xdr:cNvPr id="507" name="直線コネクタ 506"/>
        <xdr:cNvCxnSpPr/>
      </xdr:nvCxnSpPr>
      <xdr:spPr>
        <a:xfrm>
          <a:off x="15481300" y="103000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08" name="楕円 507"/>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13063</xdr:rowOff>
    </xdr:to>
    <xdr:cxnSp macro="">
      <xdr:nvCxnSpPr>
        <xdr:cNvPr id="509" name="直線コネクタ 508"/>
        <xdr:cNvCxnSpPr/>
      </xdr:nvCxnSpPr>
      <xdr:spPr>
        <a:xfrm>
          <a:off x="14592300" y="1026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10" name="楕円 509"/>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59</xdr:row>
      <xdr:rowOff>151856</xdr:rowOff>
    </xdr:to>
    <xdr:cxnSp macro="">
      <xdr:nvCxnSpPr>
        <xdr:cNvPr id="511" name="直線コネクタ 510"/>
        <xdr:cNvCxnSpPr/>
      </xdr:nvCxnSpPr>
      <xdr:spPr>
        <a:xfrm>
          <a:off x="13703300" y="10254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512" name="楕円 511"/>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513" name="直線コネクタ 512"/>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14" name="n_1aveValue【保健センター・保健所】&#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15"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6" name="n_3aveValue【保健センター・保健所】&#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517" name="n_4aveValue【保健センター・保健所】&#10;有形固定資産減価償却率"/>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54990</xdr:rowOff>
    </xdr:from>
    <xdr:ext cx="405111" cy="259045"/>
    <xdr:sp macro="" textlink="">
      <xdr:nvSpPr>
        <xdr:cNvPr id="518" name="n_1mainValue【保健センター・保健所】&#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19" name="n_2mainValue【保健センター・保健所】&#10;有形固定資産減価償却率"/>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20"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521" name="n_4main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43" name="直線コネクタ 542"/>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44" name="【保健センター・保健所】&#10;一人当たり面積最小値テキスト"/>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45" name="直線コネクタ 544"/>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46" name="【保健センター・保健所】&#10;一人当たり面積最大値テキスト"/>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47" name="直線コネクタ 546"/>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548" name="【保健センター・保健所】&#10;一人当たり面積平均値テキスト"/>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49" name="フローチャート: 判断 548"/>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50" name="フローチャート: 判断 549"/>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51" name="フローチャート: 判断 550"/>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52" name="フローチャート: 判断 551"/>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53" name="フローチャート: 判断 552"/>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19609</xdr:rowOff>
    </xdr:from>
    <xdr:to>
      <xdr:col>116</xdr:col>
      <xdr:colOff>114300</xdr:colOff>
      <xdr:row>63</xdr:row>
      <xdr:rowOff>121209</xdr:rowOff>
    </xdr:to>
    <xdr:sp macro="" textlink="">
      <xdr:nvSpPr>
        <xdr:cNvPr id="559" name="楕円 558"/>
        <xdr:cNvSpPr/>
      </xdr:nvSpPr>
      <xdr:spPr>
        <a:xfrm>
          <a:off x="221107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137939</xdr:rowOff>
    </xdr:from>
    <xdr:ext cx="469744" cy="259045"/>
    <xdr:sp macro="" textlink="">
      <xdr:nvSpPr>
        <xdr:cNvPr id="560" name="【保健センター・保健所】&#10;一人当たり面積該当値テキスト"/>
        <xdr:cNvSpPr txBox="1"/>
      </xdr:nvSpPr>
      <xdr:spPr>
        <a:xfrm>
          <a:off x="22199600"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19609</xdr:rowOff>
    </xdr:from>
    <xdr:to>
      <xdr:col>112</xdr:col>
      <xdr:colOff>38100</xdr:colOff>
      <xdr:row>63</xdr:row>
      <xdr:rowOff>121209</xdr:rowOff>
    </xdr:to>
    <xdr:sp macro="" textlink="">
      <xdr:nvSpPr>
        <xdr:cNvPr id="561" name="楕円 560"/>
        <xdr:cNvSpPr/>
      </xdr:nvSpPr>
      <xdr:spPr>
        <a:xfrm>
          <a:off x="212725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70409</xdr:rowOff>
    </xdr:from>
    <xdr:to>
      <xdr:col>116</xdr:col>
      <xdr:colOff>63500</xdr:colOff>
      <xdr:row>63</xdr:row>
      <xdr:rowOff>70409</xdr:rowOff>
    </xdr:to>
    <xdr:cxnSp macro="">
      <xdr:nvCxnSpPr>
        <xdr:cNvPr id="562" name="直線コネクタ 561"/>
        <xdr:cNvCxnSpPr/>
      </xdr:nvCxnSpPr>
      <xdr:spPr>
        <a:xfrm>
          <a:off x="21323300" y="10871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18694</xdr:rowOff>
    </xdr:from>
    <xdr:to>
      <xdr:col>107</xdr:col>
      <xdr:colOff>101600</xdr:colOff>
      <xdr:row>63</xdr:row>
      <xdr:rowOff>120294</xdr:rowOff>
    </xdr:to>
    <xdr:sp macro="" textlink="">
      <xdr:nvSpPr>
        <xdr:cNvPr id="563" name="楕円 562"/>
        <xdr:cNvSpPr/>
      </xdr:nvSpPr>
      <xdr:spPr>
        <a:xfrm>
          <a:off x="20383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69494</xdr:rowOff>
    </xdr:from>
    <xdr:to>
      <xdr:col>111</xdr:col>
      <xdr:colOff>177800</xdr:colOff>
      <xdr:row>63</xdr:row>
      <xdr:rowOff>70409</xdr:rowOff>
    </xdr:to>
    <xdr:cxnSp macro="">
      <xdr:nvCxnSpPr>
        <xdr:cNvPr id="564" name="直線コネクタ 563"/>
        <xdr:cNvCxnSpPr/>
      </xdr:nvCxnSpPr>
      <xdr:spPr>
        <a:xfrm>
          <a:off x="20434300" y="108708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27381</xdr:rowOff>
    </xdr:from>
    <xdr:to>
      <xdr:col>102</xdr:col>
      <xdr:colOff>165100</xdr:colOff>
      <xdr:row>63</xdr:row>
      <xdr:rowOff>128981</xdr:rowOff>
    </xdr:to>
    <xdr:sp macro="" textlink="">
      <xdr:nvSpPr>
        <xdr:cNvPr id="565" name="楕円 564"/>
        <xdr:cNvSpPr/>
      </xdr:nvSpPr>
      <xdr:spPr>
        <a:xfrm>
          <a:off x="19494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69494</xdr:rowOff>
    </xdr:from>
    <xdr:to>
      <xdr:col>107</xdr:col>
      <xdr:colOff>50800</xdr:colOff>
      <xdr:row>63</xdr:row>
      <xdr:rowOff>78181</xdr:rowOff>
    </xdr:to>
    <xdr:cxnSp macro="">
      <xdr:nvCxnSpPr>
        <xdr:cNvPr id="566" name="直線コネクタ 565"/>
        <xdr:cNvCxnSpPr/>
      </xdr:nvCxnSpPr>
      <xdr:spPr>
        <a:xfrm flipV="1">
          <a:off x="19545300" y="1087084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27381</xdr:rowOff>
    </xdr:from>
    <xdr:to>
      <xdr:col>98</xdr:col>
      <xdr:colOff>38100</xdr:colOff>
      <xdr:row>63</xdr:row>
      <xdr:rowOff>128981</xdr:rowOff>
    </xdr:to>
    <xdr:sp macro="" textlink="">
      <xdr:nvSpPr>
        <xdr:cNvPr id="567" name="楕円 566"/>
        <xdr:cNvSpPr/>
      </xdr:nvSpPr>
      <xdr:spPr>
        <a:xfrm>
          <a:off x="18605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78181</xdr:rowOff>
    </xdr:from>
    <xdr:to>
      <xdr:col>102</xdr:col>
      <xdr:colOff>114300</xdr:colOff>
      <xdr:row>63</xdr:row>
      <xdr:rowOff>78181</xdr:rowOff>
    </xdr:to>
    <xdr:cxnSp macro="">
      <xdr:nvCxnSpPr>
        <xdr:cNvPr id="568" name="直線コネクタ 567"/>
        <xdr:cNvCxnSpPr/>
      </xdr:nvCxnSpPr>
      <xdr:spPr>
        <a:xfrm>
          <a:off x="18656300" y="10879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69" name="n_1aveValue【保健センター・保健所】&#10;一人当たり面積"/>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70" name="n_2aveValue【保健センター・保健所】&#10;一人当たり面積"/>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571" name="n_3aveValue【保健センター・保健所】&#10;一人当たり面積"/>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72" name="n_4aveValue【保健センター・保健所】&#10;一人当たり面積"/>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112336</xdr:rowOff>
    </xdr:from>
    <xdr:ext cx="469744" cy="259045"/>
    <xdr:sp macro="" textlink="">
      <xdr:nvSpPr>
        <xdr:cNvPr id="573" name="n_1mainValue【保健センター・保健所】&#10;一人当たり面積"/>
        <xdr:cNvSpPr txBox="1"/>
      </xdr:nvSpPr>
      <xdr:spPr>
        <a:xfrm>
          <a:off x="21075727" y="109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111421</xdr:rowOff>
    </xdr:from>
    <xdr:ext cx="469744" cy="259045"/>
    <xdr:sp macro="" textlink="">
      <xdr:nvSpPr>
        <xdr:cNvPr id="574" name="n_2mainValue【保健センター・保健所】&#10;一人当たり面積"/>
        <xdr:cNvSpPr txBox="1"/>
      </xdr:nvSpPr>
      <xdr:spPr>
        <a:xfrm>
          <a:off x="20199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145508</xdr:rowOff>
    </xdr:from>
    <xdr:ext cx="469744" cy="259045"/>
    <xdr:sp macro="" textlink="">
      <xdr:nvSpPr>
        <xdr:cNvPr id="575" name="n_3mainValue【保健センター・保健所】&#10;一人当たり面積"/>
        <xdr:cNvSpPr txBox="1"/>
      </xdr:nvSpPr>
      <xdr:spPr>
        <a:xfrm>
          <a:off x="19310427" y="106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120108</xdr:rowOff>
    </xdr:from>
    <xdr:ext cx="469744" cy="259045"/>
    <xdr:sp macro="" textlink="">
      <xdr:nvSpPr>
        <xdr:cNvPr id="576" name="n_4mainValue【保健センター・保健所】&#10;一人当たり面積"/>
        <xdr:cNvSpPr txBox="1"/>
      </xdr:nvSpPr>
      <xdr:spPr>
        <a:xfrm>
          <a:off x="184214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9" name="テキスト ボックス 58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9" name="テキスト ボックス 59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02" name="直線コネクタ 601"/>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4" name="直線コネクタ 60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05"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06" name="直線コネクタ 605"/>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607"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08" name="フローチャート: 判断 607"/>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09" name="フローチャート: 判断 608"/>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10" name="フローチャート: 判断 60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11" name="フローチャート: 判断 610"/>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12" name="フローチャート: 判断 611"/>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26488</xdr:rowOff>
    </xdr:from>
    <xdr:to>
      <xdr:col>85</xdr:col>
      <xdr:colOff>177800</xdr:colOff>
      <xdr:row>85</xdr:row>
      <xdr:rowOff>128088</xdr:rowOff>
    </xdr:to>
    <xdr:sp macro="" textlink="">
      <xdr:nvSpPr>
        <xdr:cNvPr id="618" name="楕円 617"/>
        <xdr:cNvSpPr/>
      </xdr:nvSpPr>
      <xdr:spPr>
        <a:xfrm>
          <a:off x="162687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4915</xdr:rowOff>
    </xdr:from>
    <xdr:ext cx="405111" cy="259045"/>
    <xdr:sp macro="" textlink="">
      <xdr:nvSpPr>
        <xdr:cNvPr id="619" name="【消防施設】&#10;有形固定資産減価償却率該当値テキスト"/>
        <xdr:cNvSpPr txBox="1"/>
      </xdr:nvSpPr>
      <xdr:spPr>
        <a:xfrm>
          <a:off x="16357600"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41184</xdr:rowOff>
    </xdr:from>
    <xdr:to>
      <xdr:col>81</xdr:col>
      <xdr:colOff>101600</xdr:colOff>
      <xdr:row>85</xdr:row>
      <xdr:rowOff>142784</xdr:rowOff>
    </xdr:to>
    <xdr:sp macro="" textlink="">
      <xdr:nvSpPr>
        <xdr:cNvPr id="620" name="楕円 619"/>
        <xdr:cNvSpPr/>
      </xdr:nvSpPr>
      <xdr:spPr>
        <a:xfrm>
          <a:off x="1543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77288</xdr:rowOff>
    </xdr:from>
    <xdr:to>
      <xdr:col>85</xdr:col>
      <xdr:colOff>127000</xdr:colOff>
      <xdr:row>85</xdr:row>
      <xdr:rowOff>91984</xdr:rowOff>
    </xdr:to>
    <xdr:cxnSp macro="">
      <xdr:nvCxnSpPr>
        <xdr:cNvPr id="621" name="直線コネクタ 620"/>
        <xdr:cNvCxnSpPr/>
      </xdr:nvCxnSpPr>
      <xdr:spPr>
        <a:xfrm flipV="1">
          <a:off x="15481300" y="146505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132624</xdr:rowOff>
    </xdr:from>
    <xdr:to>
      <xdr:col>76</xdr:col>
      <xdr:colOff>165100</xdr:colOff>
      <xdr:row>85</xdr:row>
      <xdr:rowOff>62774</xdr:rowOff>
    </xdr:to>
    <xdr:sp macro="" textlink="">
      <xdr:nvSpPr>
        <xdr:cNvPr id="622" name="楕円 621"/>
        <xdr:cNvSpPr/>
      </xdr:nvSpPr>
      <xdr:spPr>
        <a:xfrm>
          <a:off x="14541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11974</xdr:rowOff>
    </xdr:from>
    <xdr:to>
      <xdr:col>81</xdr:col>
      <xdr:colOff>50800</xdr:colOff>
      <xdr:row>85</xdr:row>
      <xdr:rowOff>91984</xdr:rowOff>
    </xdr:to>
    <xdr:cxnSp macro="">
      <xdr:nvCxnSpPr>
        <xdr:cNvPr id="623" name="直線コネクタ 622"/>
        <xdr:cNvCxnSpPr/>
      </xdr:nvCxnSpPr>
      <xdr:spPr>
        <a:xfrm>
          <a:off x="14592300" y="1458522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624" name="楕円 623"/>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85</xdr:row>
      <xdr:rowOff>11974</xdr:rowOff>
    </xdr:to>
    <xdr:cxnSp macro="">
      <xdr:nvCxnSpPr>
        <xdr:cNvPr id="625" name="直線コネクタ 624"/>
        <xdr:cNvCxnSpPr/>
      </xdr:nvCxnSpPr>
      <xdr:spPr>
        <a:xfrm>
          <a:off x="13703300" y="145395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55880</xdr:rowOff>
    </xdr:from>
    <xdr:to>
      <xdr:col>67</xdr:col>
      <xdr:colOff>101600</xdr:colOff>
      <xdr:row>84</xdr:row>
      <xdr:rowOff>157480</xdr:rowOff>
    </xdr:to>
    <xdr:sp macro="" textlink="">
      <xdr:nvSpPr>
        <xdr:cNvPr id="626" name="楕円 625"/>
        <xdr:cNvSpPr/>
      </xdr:nvSpPr>
      <xdr:spPr>
        <a:xfrm>
          <a:off x="1276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106680</xdr:rowOff>
    </xdr:from>
    <xdr:to>
      <xdr:col>71</xdr:col>
      <xdr:colOff>177800</xdr:colOff>
      <xdr:row>84</xdr:row>
      <xdr:rowOff>137705</xdr:rowOff>
    </xdr:to>
    <xdr:cxnSp macro="">
      <xdr:nvCxnSpPr>
        <xdr:cNvPr id="627" name="直線コネクタ 626"/>
        <xdr:cNvCxnSpPr/>
      </xdr:nvCxnSpPr>
      <xdr:spPr>
        <a:xfrm>
          <a:off x="12814300" y="145084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28"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29"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30"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631"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133911</xdr:rowOff>
    </xdr:from>
    <xdr:ext cx="405111" cy="259045"/>
    <xdr:sp macro="" textlink="">
      <xdr:nvSpPr>
        <xdr:cNvPr id="632" name="n_1mainValue【消防施設】&#10;有形固定資産減価償却率"/>
        <xdr:cNvSpPr txBox="1"/>
      </xdr:nvSpPr>
      <xdr:spPr>
        <a:xfrm>
          <a:off x="15266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53901</xdr:rowOff>
    </xdr:from>
    <xdr:ext cx="405111" cy="259045"/>
    <xdr:sp macro="" textlink="">
      <xdr:nvSpPr>
        <xdr:cNvPr id="633" name="n_2mainValue【消防施設】&#10;有形固定資産減価償却率"/>
        <xdr:cNvSpPr txBox="1"/>
      </xdr:nvSpPr>
      <xdr:spPr>
        <a:xfrm>
          <a:off x="14389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634" name="n_3mainValue【消防施設】&#10;有形固定資産減価償却率"/>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148607</xdr:rowOff>
    </xdr:from>
    <xdr:ext cx="405111" cy="259045"/>
    <xdr:sp macro="" textlink="">
      <xdr:nvSpPr>
        <xdr:cNvPr id="635" name="n_4mainValue【消防施設】&#10;有形固定資産減価償却率"/>
        <xdr:cNvSpPr txBox="1"/>
      </xdr:nvSpPr>
      <xdr:spPr>
        <a:xfrm>
          <a:off x="12611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57" name="直線コネクタ 656"/>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58"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59" name="直線コネクタ 658"/>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60"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61" name="直線コネクタ 660"/>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62"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63" name="フローチャート: 判断 66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64" name="フローチャート: 判断 663"/>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65" name="フローチャート: 判断 664"/>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66" name="フローチャート: 判断 665"/>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67" name="フローチャート: 判断 666"/>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73" name="楕円 672"/>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674" name="【消防施設】&#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154178</xdr:rowOff>
    </xdr:from>
    <xdr:to>
      <xdr:col>112</xdr:col>
      <xdr:colOff>38100</xdr:colOff>
      <xdr:row>80</xdr:row>
      <xdr:rowOff>84328</xdr:rowOff>
    </xdr:to>
    <xdr:sp macro="" textlink="">
      <xdr:nvSpPr>
        <xdr:cNvPr id="675" name="楕円 674"/>
        <xdr:cNvSpPr/>
      </xdr:nvSpPr>
      <xdr:spPr>
        <a:xfrm>
          <a:off x="21272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33528</xdr:rowOff>
    </xdr:from>
    <xdr:to>
      <xdr:col>116</xdr:col>
      <xdr:colOff>63500</xdr:colOff>
      <xdr:row>85</xdr:row>
      <xdr:rowOff>44958</xdr:rowOff>
    </xdr:to>
    <xdr:cxnSp macro="">
      <xdr:nvCxnSpPr>
        <xdr:cNvPr id="676" name="直線コネクタ 675"/>
        <xdr:cNvCxnSpPr/>
      </xdr:nvCxnSpPr>
      <xdr:spPr>
        <a:xfrm>
          <a:off x="21323300" y="13749528"/>
          <a:ext cx="8382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145035</xdr:rowOff>
    </xdr:from>
    <xdr:to>
      <xdr:col>107</xdr:col>
      <xdr:colOff>101600</xdr:colOff>
      <xdr:row>80</xdr:row>
      <xdr:rowOff>75185</xdr:rowOff>
    </xdr:to>
    <xdr:sp macro="" textlink="">
      <xdr:nvSpPr>
        <xdr:cNvPr id="677" name="楕円 676"/>
        <xdr:cNvSpPr/>
      </xdr:nvSpPr>
      <xdr:spPr>
        <a:xfrm>
          <a:off x="20383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24385</xdr:rowOff>
    </xdr:from>
    <xdr:to>
      <xdr:col>111</xdr:col>
      <xdr:colOff>177800</xdr:colOff>
      <xdr:row>80</xdr:row>
      <xdr:rowOff>33528</xdr:rowOff>
    </xdr:to>
    <xdr:cxnSp macro="">
      <xdr:nvCxnSpPr>
        <xdr:cNvPr id="678" name="直線コネクタ 677"/>
        <xdr:cNvCxnSpPr/>
      </xdr:nvCxnSpPr>
      <xdr:spPr>
        <a:xfrm>
          <a:off x="20434300" y="13740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151892</xdr:rowOff>
    </xdr:from>
    <xdr:to>
      <xdr:col>102</xdr:col>
      <xdr:colOff>165100</xdr:colOff>
      <xdr:row>80</xdr:row>
      <xdr:rowOff>82042</xdr:rowOff>
    </xdr:to>
    <xdr:sp macro="" textlink="">
      <xdr:nvSpPr>
        <xdr:cNvPr id="679" name="楕円 678"/>
        <xdr:cNvSpPr/>
      </xdr:nvSpPr>
      <xdr:spPr>
        <a:xfrm>
          <a:off x="194945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24385</xdr:rowOff>
    </xdr:from>
    <xdr:to>
      <xdr:col>107</xdr:col>
      <xdr:colOff>50800</xdr:colOff>
      <xdr:row>80</xdr:row>
      <xdr:rowOff>31242</xdr:rowOff>
    </xdr:to>
    <xdr:cxnSp macro="">
      <xdr:nvCxnSpPr>
        <xdr:cNvPr id="680" name="直線コネクタ 679"/>
        <xdr:cNvCxnSpPr/>
      </xdr:nvCxnSpPr>
      <xdr:spPr>
        <a:xfrm flipV="1">
          <a:off x="19545300" y="137403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154178</xdr:rowOff>
    </xdr:from>
    <xdr:to>
      <xdr:col>98</xdr:col>
      <xdr:colOff>38100</xdr:colOff>
      <xdr:row>80</xdr:row>
      <xdr:rowOff>84328</xdr:rowOff>
    </xdr:to>
    <xdr:sp macro="" textlink="">
      <xdr:nvSpPr>
        <xdr:cNvPr id="681" name="楕円 680"/>
        <xdr:cNvSpPr/>
      </xdr:nvSpPr>
      <xdr:spPr>
        <a:xfrm>
          <a:off x="18605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31242</xdr:rowOff>
    </xdr:from>
    <xdr:to>
      <xdr:col>102</xdr:col>
      <xdr:colOff>114300</xdr:colOff>
      <xdr:row>80</xdr:row>
      <xdr:rowOff>33528</xdr:rowOff>
    </xdr:to>
    <xdr:cxnSp macro="">
      <xdr:nvCxnSpPr>
        <xdr:cNvPr id="682" name="直線コネクタ 681"/>
        <xdr:cNvCxnSpPr/>
      </xdr:nvCxnSpPr>
      <xdr:spPr>
        <a:xfrm flipV="1">
          <a:off x="18656300" y="137472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83"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84"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85"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86"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100855</xdr:rowOff>
    </xdr:from>
    <xdr:ext cx="469744" cy="259045"/>
    <xdr:sp macro="" textlink="">
      <xdr:nvSpPr>
        <xdr:cNvPr id="687" name="n_1mainValue【消防施設】&#10;一人当たり面積"/>
        <xdr:cNvSpPr txBox="1"/>
      </xdr:nvSpPr>
      <xdr:spPr>
        <a:xfrm>
          <a:off x="21075727" y="134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91712</xdr:rowOff>
    </xdr:from>
    <xdr:ext cx="469744" cy="259045"/>
    <xdr:sp macro="" textlink="">
      <xdr:nvSpPr>
        <xdr:cNvPr id="688" name="n_2mainValue【消防施設】&#10;一人当たり面積"/>
        <xdr:cNvSpPr txBox="1"/>
      </xdr:nvSpPr>
      <xdr:spPr>
        <a:xfrm>
          <a:off x="20199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98569</xdr:rowOff>
    </xdr:from>
    <xdr:ext cx="469744" cy="259045"/>
    <xdr:sp macro="" textlink="">
      <xdr:nvSpPr>
        <xdr:cNvPr id="689" name="n_3mainValue【消防施設】&#10;一人当たり面積"/>
        <xdr:cNvSpPr txBox="1"/>
      </xdr:nvSpPr>
      <xdr:spPr>
        <a:xfrm>
          <a:off x="193104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100855</xdr:rowOff>
    </xdr:from>
    <xdr:ext cx="469744" cy="259045"/>
    <xdr:sp macro="" textlink="">
      <xdr:nvSpPr>
        <xdr:cNvPr id="690" name="n_4mainValue【消防施設】&#10;一人当たり面積"/>
        <xdr:cNvSpPr txBox="1"/>
      </xdr:nvSpPr>
      <xdr:spPr>
        <a:xfrm>
          <a:off x="18421427" y="134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3" name="テキスト ボックス 70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1" name="テキスト ボックス 71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4" name="直線コネクタ 71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6" name="直線コネクタ 71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8" name="直線コネクタ 71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19"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20" name="フローチャート: 判断 719"/>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21" name="フローチャート: 判断 720"/>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22" name="フローチャート: 判断 721"/>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23" name="フローチャート: 判断 722"/>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24" name="フローチャート: 判断 723"/>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35561</xdr:rowOff>
    </xdr:from>
    <xdr:to>
      <xdr:col>85</xdr:col>
      <xdr:colOff>177800</xdr:colOff>
      <xdr:row>105</xdr:row>
      <xdr:rowOff>137161</xdr:rowOff>
    </xdr:to>
    <xdr:sp macro="" textlink="">
      <xdr:nvSpPr>
        <xdr:cNvPr id="730" name="楕円 729"/>
        <xdr:cNvSpPr/>
      </xdr:nvSpPr>
      <xdr:spPr>
        <a:xfrm>
          <a:off x="162687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13988</xdr:rowOff>
    </xdr:from>
    <xdr:ext cx="405111" cy="259045"/>
    <xdr:sp macro="" textlink="">
      <xdr:nvSpPr>
        <xdr:cNvPr id="731" name="【庁舎】&#10;有形固定資産減価償却率該当値テキスト"/>
        <xdr:cNvSpPr txBox="1"/>
      </xdr:nvSpPr>
      <xdr:spPr>
        <a:xfrm>
          <a:off x="16357600"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127000</xdr:rowOff>
    </xdr:from>
    <xdr:to>
      <xdr:col>81</xdr:col>
      <xdr:colOff>101600</xdr:colOff>
      <xdr:row>105</xdr:row>
      <xdr:rowOff>57150</xdr:rowOff>
    </xdr:to>
    <xdr:sp macro="" textlink="">
      <xdr:nvSpPr>
        <xdr:cNvPr id="732" name="楕円 731"/>
        <xdr:cNvSpPr/>
      </xdr:nvSpPr>
      <xdr:spPr>
        <a:xfrm>
          <a:off x="15430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6350</xdr:rowOff>
    </xdr:from>
    <xdr:to>
      <xdr:col>85</xdr:col>
      <xdr:colOff>127000</xdr:colOff>
      <xdr:row>105</xdr:row>
      <xdr:rowOff>86361</xdr:rowOff>
    </xdr:to>
    <xdr:cxnSp macro="">
      <xdr:nvCxnSpPr>
        <xdr:cNvPr id="733" name="直線コネクタ 732"/>
        <xdr:cNvCxnSpPr/>
      </xdr:nvCxnSpPr>
      <xdr:spPr>
        <a:xfrm>
          <a:off x="15481300" y="180086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34" name="楕円 733"/>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6350</xdr:rowOff>
    </xdr:to>
    <xdr:cxnSp macro="">
      <xdr:nvCxnSpPr>
        <xdr:cNvPr id="735" name="直線コネクタ 734"/>
        <xdr:cNvCxnSpPr/>
      </xdr:nvCxnSpPr>
      <xdr:spPr>
        <a:xfrm>
          <a:off x="14592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76200</xdr:rowOff>
    </xdr:from>
    <xdr:to>
      <xdr:col>72</xdr:col>
      <xdr:colOff>38100</xdr:colOff>
      <xdr:row>105</xdr:row>
      <xdr:rowOff>6350</xdr:rowOff>
    </xdr:to>
    <xdr:sp macro="" textlink="">
      <xdr:nvSpPr>
        <xdr:cNvPr id="736" name="楕円 735"/>
        <xdr:cNvSpPr/>
      </xdr:nvSpPr>
      <xdr:spPr>
        <a:xfrm>
          <a:off x="13652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127000</xdr:rowOff>
    </xdr:from>
    <xdr:to>
      <xdr:col>76</xdr:col>
      <xdr:colOff>114300</xdr:colOff>
      <xdr:row>104</xdr:row>
      <xdr:rowOff>152400</xdr:rowOff>
    </xdr:to>
    <xdr:cxnSp macro="">
      <xdr:nvCxnSpPr>
        <xdr:cNvPr id="737" name="直線コネクタ 736"/>
        <xdr:cNvCxnSpPr/>
      </xdr:nvCxnSpPr>
      <xdr:spPr>
        <a:xfrm>
          <a:off x="13703300" y="1795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50800</xdr:rowOff>
    </xdr:from>
    <xdr:to>
      <xdr:col>67</xdr:col>
      <xdr:colOff>101600</xdr:colOff>
      <xdr:row>104</xdr:row>
      <xdr:rowOff>152400</xdr:rowOff>
    </xdr:to>
    <xdr:sp macro="" textlink="">
      <xdr:nvSpPr>
        <xdr:cNvPr id="738" name="楕円 737"/>
        <xdr:cNvSpPr/>
      </xdr:nvSpPr>
      <xdr:spPr>
        <a:xfrm>
          <a:off x="12763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127000</xdr:rowOff>
    </xdr:to>
    <xdr:cxnSp macro="">
      <xdr:nvCxnSpPr>
        <xdr:cNvPr id="739" name="直線コネクタ 738"/>
        <xdr:cNvCxnSpPr/>
      </xdr:nvCxnSpPr>
      <xdr:spPr>
        <a:xfrm>
          <a:off x="12814300" y="1793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40"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41"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42"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43"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48277</xdr:rowOff>
    </xdr:from>
    <xdr:ext cx="405111" cy="259045"/>
    <xdr:sp macro="" textlink="">
      <xdr:nvSpPr>
        <xdr:cNvPr id="744" name="n_1mainValue【庁舎】&#10;有形固定資産減価償却率"/>
        <xdr:cNvSpPr txBox="1"/>
      </xdr:nvSpPr>
      <xdr:spPr>
        <a:xfrm>
          <a:off x="152660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45" name="n_2mainValue【庁舎】&#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168927</xdr:rowOff>
    </xdr:from>
    <xdr:ext cx="405111" cy="259045"/>
    <xdr:sp macro="" textlink="">
      <xdr:nvSpPr>
        <xdr:cNvPr id="746" name="n_3mainValue【庁舎】&#10;有形固定資産減価償却率"/>
        <xdr:cNvSpPr txBox="1"/>
      </xdr:nvSpPr>
      <xdr:spPr>
        <a:xfrm>
          <a:off x="13500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143527</xdr:rowOff>
    </xdr:from>
    <xdr:ext cx="405111" cy="259045"/>
    <xdr:sp macro="" textlink="">
      <xdr:nvSpPr>
        <xdr:cNvPr id="747" name="n_4mainValue【庁舎】&#10;有形固定資産減価償却率"/>
        <xdr:cNvSpPr txBox="1"/>
      </xdr:nvSpPr>
      <xdr:spPr>
        <a:xfrm>
          <a:off x="12611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8" name="直線コネクタ 7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9" name="テキスト ボックス 7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0" name="直線コネクタ 7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1" name="テキスト ボックス 7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2" name="直線コネクタ 7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3" name="テキスト ボックス 7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4" name="直線コネクタ 7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5" name="テキスト ボックス 7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6" name="直線コネクタ 7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7" name="テキスト ボックス 7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8" name="直線コネクタ 7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9" name="テキスト ボックス 7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73" name="直線コネクタ 772"/>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74"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75" name="直線コネクタ 774"/>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76"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77" name="直線コネクタ 776"/>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78"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79" name="フローチャート: 判断 778"/>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80" name="フローチャート: 判断 779"/>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81" name="フローチャート: 判断 780"/>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82" name="フローチャート: 判断 781"/>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83" name="フローチャート: 判断 782"/>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27577</xdr:rowOff>
    </xdr:from>
    <xdr:to>
      <xdr:col>116</xdr:col>
      <xdr:colOff>114300</xdr:colOff>
      <xdr:row>106</xdr:row>
      <xdr:rowOff>129177</xdr:rowOff>
    </xdr:to>
    <xdr:sp macro="" textlink="">
      <xdr:nvSpPr>
        <xdr:cNvPr id="789" name="楕円 788"/>
        <xdr:cNvSpPr/>
      </xdr:nvSpPr>
      <xdr:spPr>
        <a:xfrm>
          <a:off x="221107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6004</xdr:rowOff>
    </xdr:from>
    <xdr:ext cx="469744" cy="259045"/>
    <xdr:sp macro="" textlink="">
      <xdr:nvSpPr>
        <xdr:cNvPr id="790" name="【庁舎】&#10;一人当たり面積該当値テキスト"/>
        <xdr:cNvSpPr txBox="1"/>
      </xdr:nvSpPr>
      <xdr:spPr>
        <a:xfrm>
          <a:off x="22199600"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791" name="楕円 790"/>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78377</xdr:rowOff>
    </xdr:from>
    <xdr:to>
      <xdr:col>116</xdr:col>
      <xdr:colOff>63500</xdr:colOff>
      <xdr:row>106</xdr:row>
      <xdr:rowOff>125186</xdr:rowOff>
    </xdr:to>
    <xdr:cxnSp macro="">
      <xdr:nvCxnSpPr>
        <xdr:cNvPr id="792" name="直線コネクタ 791"/>
        <xdr:cNvCxnSpPr/>
      </xdr:nvCxnSpPr>
      <xdr:spPr>
        <a:xfrm flipV="1">
          <a:off x="21323300" y="18252077"/>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93" name="楕円 792"/>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125186</xdr:rowOff>
    </xdr:to>
    <xdr:cxnSp macro="">
      <xdr:nvCxnSpPr>
        <xdr:cNvPr id="794" name="直線コネクタ 793"/>
        <xdr:cNvCxnSpPr/>
      </xdr:nvCxnSpPr>
      <xdr:spPr>
        <a:xfrm>
          <a:off x="20434300" y="1829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95" name="楕円 794"/>
        <xdr:cNvSpPr/>
      </xdr:nvSpPr>
      <xdr:spPr>
        <a:xfrm>
          <a:off x="19494500" y="182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124098</xdr:rowOff>
    </xdr:to>
    <xdr:cxnSp macro="">
      <xdr:nvCxnSpPr>
        <xdr:cNvPr id="796" name="直線コネクタ 795"/>
        <xdr:cNvCxnSpPr/>
      </xdr:nvCxnSpPr>
      <xdr:spPr>
        <a:xfrm flipV="1">
          <a:off x="19545300" y="182956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97" name="楕円 796"/>
        <xdr:cNvSpPr/>
      </xdr:nvSpPr>
      <xdr:spPr>
        <a:xfrm>
          <a:off x="18605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124098</xdr:rowOff>
    </xdr:from>
    <xdr:to>
      <xdr:col>102</xdr:col>
      <xdr:colOff>114300</xdr:colOff>
      <xdr:row>106</xdr:row>
      <xdr:rowOff>125186</xdr:rowOff>
    </xdr:to>
    <xdr:cxnSp macro="">
      <xdr:nvCxnSpPr>
        <xdr:cNvPr id="798" name="直線コネクタ 797"/>
        <xdr:cNvCxnSpPr/>
      </xdr:nvCxnSpPr>
      <xdr:spPr>
        <a:xfrm flipV="1">
          <a:off x="18656300" y="182977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99"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800"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01"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02"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803" name="n_1mainValue【庁舎】&#10;一人当たり面積"/>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04"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805" name="n_3mainValue【庁舎】&#10;一人当たり面積"/>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167113</xdr:rowOff>
    </xdr:from>
    <xdr:ext cx="469744" cy="259045"/>
    <xdr:sp macro="" textlink="">
      <xdr:nvSpPr>
        <xdr:cNvPr id="806" name="n_4mainValue【庁舎】&#10;一人当たり面積"/>
        <xdr:cNvSpPr txBox="1"/>
      </xdr:nvSpPr>
      <xdr:spPr>
        <a:xfrm>
          <a:off x="18421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は概ね類似団体と同じ若しくは下回っている。有形固定資産減価償却率で特筆すべきは消防施設と庁舎であるが消防施設は主に消防団倉庫や消防団のポンプ車等の老朽化によるものと考えられる。庁舎については耐震補強工事を実施し、施設の延命化を図っているが、将来的には新庁舎建設が必要になってくることから、他の公共施設の有形固定資産減価償却率等も勘案しながら計画的に進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
6,033
81.82
7,188,713
7,045,543
91,559
3,794,914
7,208,547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地域産業の低迷、独自税収の少なさから、類似団体内順位が低く、全国平均、県平均も下回るなど低調で推移している。国勢調査によると、人口は横ばいであり、町税収入もここ数年安定的であるが、長らく地域経済をけん引するような産業が育っていないことが低調の要因とみている。今後、新型コロナウィルス感染症の感染防止対策が緩和されることで、今後の観光動向によっては、町内の観光関連事業者の活況が見込まれるため、町税等の独自税収にどれぐらいインパクトを与えるか注視し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xdr:cNvCxnSpPr/>
      </xdr:nvCxnSpPr>
      <xdr:spPr>
        <a:xfrm>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xdr:cNvCxnSpPr/>
      </xdr:nvCxnSpPr>
      <xdr:spPr>
        <a:xfrm flipV="1">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年度に続いて、新型コロナウィルス感染症対応予算の影響で、前年度比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ポイント減少している。類似団体及び全国平均、県平均と比較しても低い数値となってはいるが経常一般財源が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以上を占めている状況にある。また、歳出においては、少子高齢化による社会保障経費の増加が今後も見込まれることから、自主財源の確保や物件費等の経費削減などの行政改革の取り組みを通じてさらなる経常収支比率の引き下げ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3302</xdr:rowOff>
    </xdr:to>
    <xdr:cxnSp macro="">
      <xdr:nvCxnSpPr>
        <xdr:cNvPr id="131" name="直線コネクタ 130"/>
        <xdr:cNvCxnSpPr/>
      </xdr:nvCxnSpPr>
      <xdr:spPr>
        <a:xfrm flipV="1">
          <a:off x="4114800" y="1060196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152908</xdr:rowOff>
    </xdr:to>
    <xdr:cxnSp macro="">
      <xdr:nvCxnSpPr>
        <xdr:cNvPr id="134" name="直線コネクタ 133"/>
        <xdr:cNvCxnSpPr/>
      </xdr:nvCxnSpPr>
      <xdr:spPr>
        <a:xfrm flipV="1">
          <a:off x="3225800" y="1080465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20066</xdr:rowOff>
    </xdr:to>
    <xdr:cxnSp macro="">
      <xdr:nvCxnSpPr>
        <xdr:cNvPr id="137" name="直線コネクタ 136"/>
        <xdr:cNvCxnSpPr/>
      </xdr:nvCxnSpPr>
      <xdr:spPr>
        <a:xfrm flipV="1">
          <a:off x="2336800" y="109542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20066</xdr:rowOff>
    </xdr:to>
    <xdr:cxnSp macro="">
      <xdr:nvCxnSpPr>
        <xdr:cNvPr id="140" name="直線コネクタ 139"/>
        <xdr:cNvCxnSpPr/>
      </xdr:nvCxnSpPr>
      <xdr:spPr>
        <a:xfrm>
          <a:off x="1447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0" name="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1"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2" name="楕円 151"/>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3" name="テキスト ボックス 152"/>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4" name="楕円 153"/>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55" name="テキスト ボックス 154"/>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6" name="楕円 155"/>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57" name="テキスト ボックス 156"/>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8" name="楕円 157"/>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59" name="テキスト ボックス 158"/>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報酬改定などにより、昨年度より増加となった。今後も人件費の増加が見込まれるため、行政サービスの質を維持しながら、人件費・物件費を抑制するために、事務の効率化や職員配置の見直しを行いたい。</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80978</xdr:rowOff>
    </xdr:from>
    <xdr:to>
      <xdr:col>23</xdr:col>
      <xdr:colOff>133350</xdr:colOff>
      <xdr:row>81</xdr:row>
      <xdr:rowOff>95836</xdr:rowOff>
    </xdr:to>
    <xdr:cxnSp macro="">
      <xdr:nvCxnSpPr>
        <xdr:cNvPr id="194" name="直線コネクタ 193"/>
        <xdr:cNvCxnSpPr/>
      </xdr:nvCxnSpPr>
      <xdr:spPr>
        <a:xfrm>
          <a:off x="4114800" y="13968428"/>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21512</xdr:rowOff>
    </xdr:from>
    <xdr:to>
      <xdr:col>19</xdr:col>
      <xdr:colOff>133350</xdr:colOff>
      <xdr:row>81</xdr:row>
      <xdr:rowOff>80978</xdr:rowOff>
    </xdr:to>
    <xdr:cxnSp macro="">
      <xdr:nvCxnSpPr>
        <xdr:cNvPr id="197" name="直線コネクタ 196"/>
        <xdr:cNvCxnSpPr/>
      </xdr:nvCxnSpPr>
      <xdr:spPr>
        <a:xfrm>
          <a:off x="3225800" y="13908962"/>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8666</xdr:rowOff>
    </xdr:from>
    <xdr:to>
      <xdr:col>15</xdr:col>
      <xdr:colOff>82550</xdr:colOff>
      <xdr:row>81</xdr:row>
      <xdr:rowOff>21512</xdr:rowOff>
    </xdr:to>
    <xdr:cxnSp macro="">
      <xdr:nvCxnSpPr>
        <xdr:cNvPr id="200" name="直線コネクタ 199"/>
        <xdr:cNvCxnSpPr/>
      </xdr:nvCxnSpPr>
      <xdr:spPr>
        <a:xfrm>
          <a:off x="2336800" y="13896116"/>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168540</xdr:rowOff>
    </xdr:from>
    <xdr:to>
      <xdr:col>11</xdr:col>
      <xdr:colOff>31750</xdr:colOff>
      <xdr:row>81</xdr:row>
      <xdr:rowOff>8666</xdr:rowOff>
    </xdr:to>
    <xdr:cxnSp macro="">
      <xdr:nvCxnSpPr>
        <xdr:cNvPr id="203" name="直線コネクタ 202"/>
        <xdr:cNvCxnSpPr/>
      </xdr:nvCxnSpPr>
      <xdr:spPr>
        <a:xfrm>
          <a:off x="1447800" y="13884540"/>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45036</xdr:rowOff>
    </xdr:from>
    <xdr:to>
      <xdr:col>23</xdr:col>
      <xdr:colOff>184150</xdr:colOff>
      <xdr:row>81</xdr:row>
      <xdr:rowOff>146636</xdr:rowOff>
    </xdr:to>
    <xdr:sp macro="" textlink="">
      <xdr:nvSpPr>
        <xdr:cNvPr id="213" name="楕円 212"/>
        <xdr:cNvSpPr/>
      </xdr:nvSpPr>
      <xdr:spPr>
        <a:xfrm>
          <a:off x="4902200" y="139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17113</xdr:rowOff>
    </xdr:from>
    <xdr:ext cx="762000" cy="259045"/>
    <xdr:sp macro="" textlink="">
      <xdr:nvSpPr>
        <xdr:cNvPr id="214" name="人件費・物件費等の状況該当値テキスト"/>
        <xdr:cNvSpPr txBox="1"/>
      </xdr:nvSpPr>
      <xdr:spPr>
        <a:xfrm>
          <a:off x="5041900" y="1390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30178</xdr:rowOff>
    </xdr:from>
    <xdr:to>
      <xdr:col>19</xdr:col>
      <xdr:colOff>184150</xdr:colOff>
      <xdr:row>81</xdr:row>
      <xdr:rowOff>131778</xdr:rowOff>
    </xdr:to>
    <xdr:sp macro="" textlink="">
      <xdr:nvSpPr>
        <xdr:cNvPr id="215" name="楕円 214"/>
        <xdr:cNvSpPr/>
      </xdr:nvSpPr>
      <xdr:spPr>
        <a:xfrm>
          <a:off x="4064000" y="139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116555</xdr:rowOff>
    </xdr:from>
    <xdr:ext cx="736600" cy="259045"/>
    <xdr:sp macro="" textlink="">
      <xdr:nvSpPr>
        <xdr:cNvPr id="216" name="テキスト ボックス 215"/>
        <xdr:cNvSpPr txBox="1"/>
      </xdr:nvSpPr>
      <xdr:spPr>
        <a:xfrm>
          <a:off x="3733800" y="140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142162</xdr:rowOff>
    </xdr:from>
    <xdr:to>
      <xdr:col>15</xdr:col>
      <xdr:colOff>133350</xdr:colOff>
      <xdr:row>81</xdr:row>
      <xdr:rowOff>72312</xdr:rowOff>
    </xdr:to>
    <xdr:sp macro="" textlink="">
      <xdr:nvSpPr>
        <xdr:cNvPr id="217" name="楕円 216"/>
        <xdr:cNvSpPr/>
      </xdr:nvSpPr>
      <xdr:spPr>
        <a:xfrm>
          <a:off x="3175000" y="138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57089</xdr:rowOff>
    </xdr:from>
    <xdr:ext cx="762000" cy="259045"/>
    <xdr:sp macro="" textlink="">
      <xdr:nvSpPr>
        <xdr:cNvPr id="218" name="テキスト ボックス 217"/>
        <xdr:cNvSpPr txBox="1"/>
      </xdr:nvSpPr>
      <xdr:spPr>
        <a:xfrm>
          <a:off x="2844800" y="1394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129316</xdr:rowOff>
    </xdr:from>
    <xdr:to>
      <xdr:col>11</xdr:col>
      <xdr:colOff>82550</xdr:colOff>
      <xdr:row>81</xdr:row>
      <xdr:rowOff>59466</xdr:rowOff>
    </xdr:to>
    <xdr:sp macro="" textlink="">
      <xdr:nvSpPr>
        <xdr:cNvPr id="219" name="楕円 218"/>
        <xdr:cNvSpPr/>
      </xdr:nvSpPr>
      <xdr:spPr>
        <a:xfrm>
          <a:off x="2286000" y="13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44243</xdr:rowOff>
    </xdr:from>
    <xdr:ext cx="762000" cy="259045"/>
    <xdr:sp macro="" textlink="">
      <xdr:nvSpPr>
        <xdr:cNvPr id="220" name="テキスト ボックス 219"/>
        <xdr:cNvSpPr txBox="1"/>
      </xdr:nvSpPr>
      <xdr:spPr>
        <a:xfrm>
          <a:off x="1955800" y="13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117740</xdr:rowOff>
    </xdr:from>
    <xdr:to>
      <xdr:col>7</xdr:col>
      <xdr:colOff>31750</xdr:colOff>
      <xdr:row>81</xdr:row>
      <xdr:rowOff>47890</xdr:rowOff>
    </xdr:to>
    <xdr:sp macro="" textlink="">
      <xdr:nvSpPr>
        <xdr:cNvPr id="221" name="楕円 220"/>
        <xdr:cNvSpPr/>
      </xdr:nvSpPr>
      <xdr:spPr>
        <a:xfrm>
          <a:off x="1397000" y="138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32667</xdr:rowOff>
    </xdr:from>
    <xdr:ext cx="762000" cy="259045"/>
    <xdr:sp macro="" textlink="">
      <xdr:nvSpPr>
        <xdr:cNvPr id="222" name="テキスト ボックス 221"/>
        <xdr:cNvSpPr txBox="1"/>
      </xdr:nvSpPr>
      <xdr:spPr>
        <a:xfrm>
          <a:off x="1066800" y="1392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年度は前年度と数値は変わらず、類似団体と比較して若干高い状況にある。今後も職員数の適正化等を図りながら、人事院勧告及び県人事委員会勧告に準拠する中で適正な給与水準に努めたい。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41804</xdr:rowOff>
    </xdr:to>
    <xdr:cxnSp macro="">
      <xdr:nvCxnSpPr>
        <xdr:cNvPr id="260" name="直線コネクタ 259"/>
        <xdr:cNvCxnSpPr/>
      </xdr:nvCxnSpPr>
      <xdr:spPr>
        <a:xfrm>
          <a:off x="16179800" y="14615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41804</xdr:rowOff>
    </xdr:to>
    <xdr:cxnSp macro="">
      <xdr:nvCxnSpPr>
        <xdr:cNvPr id="263" name="直線コネクタ 262"/>
        <xdr:cNvCxnSpPr/>
      </xdr:nvCxnSpPr>
      <xdr:spPr>
        <a:xfrm>
          <a:off x="15290800" y="1458489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92604</xdr:rowOff>
    </xdr:from>
    <xdr:to>
      <xdr:col>72</xdr:col>
      <xdr:colOff>203200</xdr:colOff>
      <xdr:row>85</xdr:row>
      <xdr:rowOff>11641</xdr:rowOff>
    </xdr:to>
    <xdr:cxnSp macro="">
      <xdr:nvCxnSpPr>
        <xdr:cNvPr id="266" name="直線コネクタ 265"/>
        <xdr:cNvCxnSpPr/>
      </xdr:nvCxnSpPr>
      <xdr:spPr>
        <a:xfrm>
          <a:off x="14401800" y="1449440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92604</xdr:rowOff>
    </xdr:from>
    <xdr:to>
      <xdr:col>68</xdr:col>
      <xdr:colOff>152400</xdr:colOff>
      <xdr:row>84</xdr:row>
      <xdr:rowOff>102659</xdr:rowOff>
    </xdr:to>
    <xdr:cxnSp macro="">
      <xdr:nvCxnSpPr>
        <xdr:cNvPr id="269" name="直線コネクタ 268"/>
        <xdr:cNvCxnSpPr/>
      </xdr:nvCxnSpPr>
      <xdr:spPr>
        <a:xfrm flipV="1">
          <a:off x="13512800" y="144944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162454</xdr:rowOff>
    </xdr:from>
    <xdr:to>
      <xdr:col>81</xdr:col>
      <xdr:colOff>95250</xdr:colOff>
      <xdr:row>85</xdr:row>
      <xdr:rowOff>92604</xdr:rowOff>
    </xdr:to>
    <xdr:sp macro="" textlink="">
      <xdr:nvSpPr>
        <xdr:cNvPr id="279" name="楕円 278"/>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134531</xdr:rowOff>
    </xdr:from>
    <xdr:ext cx="762000" cy="259045"/>
    <xdr:sp macro="" textlink="">
      <xdr:nvSpPr>
        <xdr:cNvPr id="280" name="給与水準   （国との比較）該当値テキスト"/>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162454</xdr:rowOff>
    </xdr:from>
    <xdr:to>
      <xdr:col>77</xdr:col>
      <xdr:colOff>95250</xdr:colOff>
      <xdr:row>85</xdr:row>
      <xdr:rowOff>92604</xdr:rowOff>
    </xdr:to>
    <xdr:sp macro="" textlink="">
      <xdr:nvSpPr>
        <xdr:cNvPr id="281" name="楕円 280"/>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77381</xdr:rowOff>
    </xdr:from>
    <xdr:ext cx="736600" cy="259045"/>
    <xdr:sp macro="" textlink="">
      <xdr:nvSpPr>
        <xdr:cNvPr id="282" name="テキスト ボックス 281"/>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3" name="楕円 282"/>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84" name="テキスト ボックス 283"/>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41804</xdr:rowOff>
    </xdr:from>
    <xdr:to>
      <xdr:col>68</xdr:col>
      <xdr:colOff>203200</xdr:colOff>
      <xdr:row>84</xdr:row>
      <xdr:rowOff>143404</xdr:rowOff>
    </xdr:to>
    <xdr:sp macro="" textlink="">
      <xdr:nvSpPr>
        <xdr:cNvPr id="285" name="楕円 284"/>
        <xdr:cNvSpPr/>
      </xdr:nvSpPr>
      <xdr:spPr>
        <a:xfrm>
          <a:off x="14351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86" name="テキスト ボックス 285"/>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7" name="楕円 286"/>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138236</xdr:rowOff>
    </xdr:from>
    <xdr:ext cx="762000" cy="259045"/>
    <xdr:sp macro="" textlink="">
      <xdr:nvSpPr>
        <xdr:cNvPr id="288" name="テキスト ボックス 287"/>
        <xdr:cNvSpPr txBox="1"/>
      </xdr:nvSpPr>
      <xdr:spPr>
        <a:xfrm>
          <a:off x="13131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類似団体内順位は比較的低いが、おおよそ適当な規模の職員数であると見ている。近年の行政需要を見定めながら、引き続き定員適正化計画に基づく定員管理を実施したい。</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167513</xdr:rowOff>
    </xdr:from>
    <xdr:to>
      <xdr:col>81</xdr:col>
      <xdr:colOff>44450</xdr:colOff>
      <xdr:row>62</xdr:row>
      <xdr:rowOff>170731</xdr:rowOff>
    </xdr:to>
    <xdr:cxnSp macro="">
      <xdr:nvCxnSpPr>
        <xdr:cNvPr id="323" name="直線コネクタ 322"/>
        <xdr:cNvCxnSpPr/>
      </xdr:nvCxnSpPr>
      <xdr:spPr>
        <a:xfrm flipV="1">
          <a:off x="16179800" y="10797413"/>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170731</xdr:rowOff>
    </xdr:from>
    <xdr:to>
      <xdr:col>77</xdr:col>
      <xdr:colOff>44450</xdr:colOff>
      <xdr:row>63</xdr:row>
      <xdr:rowOff>8128</xdr:rowOff>
    </xdr:to>
    <xdr:cxnSp macro="">
      <xdr:nvCxnSpPr>
        <xdr:cNvPr id="326" name="直線コネクタ 325"/>
        <xdr:cNvCxnSpPr/>
      </xdr:nvCxnSpPr>
      <xdr:spPr>
        <a:xfrm flipV="1">
          <a:off x="15290800" y="10800631"/>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145796</xdr:rowOff>
    </xdr:from>
    <xdr:to>
      <xdr:col>72</xdr:col>
      <xdr:colOff>203200</xdr:colOff>
      <xdr:row>63</xdr:row>
      <xdr:rowOff>8128</xdr:rowOff>
    </xdr:to>
    <xdr:cxnSp macro="">
      <xdr:nvCxnSpPr>
        <xdr:cNvPr id="329" name="直線コネクタ 328"/>
        <xdr:cNvCxnSpPr/>
      </xdr:nvCxnSpPr>
      <xdr:spPr>
        <a:xfrm>
          <a:off x="14401800" y="107756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145796</xdr:rowOff>
    </xdr:from>
    <xdr:to>
      <xdr:col>68</xdr:col>
      <xdr:colOff>152400</xdr:colOff>
      <xdr:row>62</xdr:row>
      <xdr:rowOff>156252</xdr:rowOff>
    </xdr:to>
    <xdr:cxnSp macro="">
      <xdr:nvCxnSpPr>
        <xdr:cNvPr id="332" name="直線コネクタ 331"/>
        <xdr:cNvCxnSpPr/>
      </xdr:nvCxnSpPr>
      <xdr:spPr>
        <a:xfrm flipV="1">
          <a:off x="13512800" y="10775696"/>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116713</xdr:rowOff>
    </xdr:from>
    <xdr:to>
      <xdr:col>81</xdr:col>
      <xdr:colOff>95250</xdr:colOff>
      <xdr:row>63</xdr:row>
      <xdr:rowOff>46863</xdr:rowOff>
    </xdr:to>
    <xdr:sp macro="" textlink="">
      <xdr:nvSpPr>
        <xdr:cNvPr id="342" name="楕円 341"/>
        <xdr:cNvSpPr/>
      </xdr:nvSpPr>
      <xdr:spPr>
        <a:xfrm>
          <a:off x="169672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88790</xdr:rowOff>
    </xdr:from>
    <xdr:ext cx="762000" cy="259045"/>
    <xdr:sp macro="" textlink="">
      <xdr:nvSpPr>
        <xdr:cNvPr id="343" name="定員管理の状況該当値テキスト"/>
        <xdr:cNvSpPr txBox="1"/>
      </xdr:nvSpPr>
      <xdr:spPr>
        <a:xfrm>
          <a:off x="17106900" y="1071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119931</xdr:rowOff>
    </xdr:from>
    <xdr:to>
      <xdr:col>77</xdr:col>
      <xdr:colOff>95250</xdr:colOff>
      <xdr:row>63</xdr:row>
      <xdr:rowOff>50081</xdr:rowOff>
    </xdr:to>
    <xdr:sp macro="" textlink="">
      <xdr:nvSpPr>
        <xdr:cNvPr id="344" name="楕円 343"/>
        <xdr:cNvSpPr/>
      </xdr:nvSpPr>
      <xdr:spPr>
        <a:xfrm>
          <a:off x="16129000" y="107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34858</xdr:rowOff>
    </xdr:from>
    <xdr:ext cx="736600" cy="259045"/>
    <xdr:sp macro="" textlink="">
      <xdr:nvSpPr>
        <xdr:cNvPr id="345" name="テキスト ボックス 344"/>
        <xdr:cNvSpPr txBox="1"/>
      </xdr:nvSpPr>
      <xdr:spPr>
        <a:xfrm>
          <a:off x="15798800" y="1083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128778</xdr:rowOff>
    </xdr:from>
    <xdr:to>
      <xdr:col>73</xdr:col>
      <xdr:colOff>44450</xdr:colOff>
      <xdr:row>63</xdr:row>
      <xdr:rowOff>58928</xdr:rowOff>
    </xdr:to>
    <xdr:sp macro="" textlink="">
      <xdr:nvSpPr>
        <xdr:cNvPr id="346" name="楕円 345"/>
        <xdr:cNvSpPr/>
      </xdr:nvSpPr>
      <xdr:spPr>
        <a:xfrm>
          <a:off x="15240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47" name="テキスト ボックス 346"/>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94996</xdr:rowOff>
    </xdr:from>
    <xdr:to>
      <xdr:col>68</xdr:col>
      <xdr:colOff>203200</xdr:colOff>
      <xdr:row>63</xdr:row>
      <xdr:rowOff>25146</xdr:rowOff>
    </xdr:to>
    <xdr:sp macro="" textlink="">
      <xdr:nvSpPr>
        <xdr:cNvPr id="348" name="楕円 347"/>
        <xdr:cNvSpPr/>
      </xdr:nvSpPr>
      <xdr:spPr>
        <a:xfrm>
          <a:off x="14351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9923</xdr:rowOff>
    </xdr:from>
    <xdr:ext cx="762000" cy="259045"/>
    <xdr:sp macro="" textlink="">
      <xdr:nvSpPr>
        <xdr:cNvPr id="349" name="テキスト ボックス 348"/>
        <xdr:cNvSpPr txBox="1"/>
      </xdr:nvSpPr>
      <xdr:spPr>
        <a:xfrm>
          <a:off x="14020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105452</xdr:rowOff>
    </xdr:from>
    <xdr:to>
      <xdr:col>64</xdr:col>
      <xdr:colOff>152400</xdr:colOff>
      <xdr:row>63</xdr:row>
      <xdr:rowOff>35602</xdr:rowOff>
    </xdr:to>
    <xdr:sp macro="" textlink="">
      <xdr:nvSpPr>
        <xdr:cNvPr id="350" name="楕円 349"/>
        <xdr:cNvSpPr/>
      </xdr:nvSpPr>
      <xdr:spPr>
        <a:xfrm>
          <a:off x="13462000" y="10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20379</xdr:rowOff>
    </xdr:from>
    <xdr:ext cx="762000" cy="259045"/>
    <xdr:sp macro="" textlink="">
      <xdr:nvSpPr>
        <xdr:cNvPr id="351" name="テキスト ボックス 350"/>
        <xdr:cNvSpPr txBox="1"/>
      </xdr:nvSpPr>
      <xdr:spPr>
        <a:xfrm>
          <a:off x="13131800" y="108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rgbClr val="FF0000"/>
              </a:solidFill>
              <a:latin typeface="ＭＳ Ｐゴシック" panose="020B0600070205080204" pitchFamily="50" charset="-128"/>
              <a:ea typeface="ＭＳ Ｐゴシック" panose="020B0600070205080204" pitchFamily="50" charset="-128"/>
            </a:rPr>
            <a:t>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向きとなっているが、類似団体内順位が低く、全国平均、県平均と比較しても公債費の負担率が高い状況。近年、地方債を発行して大型建設事業を実施しており、今後も公共施設の老朽化などから、その状況が続くため、実質公債費比率が下向きに推移することが見込まれ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129286</xdr:rowOff>
    </xdr:to>
    <xdr:cxnSp macro="">
      <xdr:nvCxnSpPr>
        <xdr:cNvPr id="383" name="直線コネクタ 382"/>
        <xdr:cNvCxnSpPr/>
      </xdr:nvCxnSpPr>
      <xdr:spPr>
        <a:xfrm flipV="1">
          <a:off x="16179800" y="71297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6096</xdr:rowOff>
    </xdr:to>
    <xdr:cxnSp macro="">
      <xdr:nvCxnSpPr>
        <xdr:cNvPr id="386" name="直線コネクタ 385"/>
        <xdr:cNvCxnSpPr/>
      </xdr:nvCxnSpPr>
      <xdr:spPr>
        <a:xfrm flipV="1">
          <a:off x="15290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44704</xdr:rowOff>
    </xdr:to>
    <xdr:cxnSp macro="">
      <xdr:nvCxnSpPr>
        <xdr:cNvPr id="389" name="直線コネクタ 388"/>
        <xdr:cNvCxnSpPr/>
      </xdr:nvCxnSpPr>
      <xdr:spPr>
        <a:xfrm flipV="1">
          <a:off x="14401800" y="720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44704</xdr:rowOff>
    </xdr:to>
    <xdr:cxnSp macro="">
      <xdr:nvCxnSpPr>
        <xdr:cNvPr id="392" name="直線コネクタ 391"/>
        <xdr:cNvCxnSpPr/>
      </xdr:nvCxnSpPr>
      <xdr:spPr>
        <a:xfrm>
          <a:off x="13512800" y="723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2" name="楕円 40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3"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4" name="楕円 403"/>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5" name="テキスト ボックス 40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6" name="楕円 405"/>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7" name="テキスト ボックス 40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8" name="楕円 407"/>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9" name="テキスト ボックス 408"/>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10" name="楕円 409"/>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11" name="テキスト ボックス 41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充当可能財源等の増加により、将来負担比率は算定されなかった。今後も、地方債残高の縮減と、充当可能財源の確保に努め、財政の健全化を図る。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
6,033
81.82
7,188,713
7,045,543
91,559
3,794,914
7,208,547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人件費の割合が減少したが、県平均と比較すると若干人件費の割合が高い状況。給与改定などにより、今後も人件費の高騰が見込まれるが、職員数及び給与水準を適正に管理することで、標準的な人件費の割合を維持し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115570</xdr:rowOff>
    </xdr:to>
    <xdr:cxnSp macro="">
      <xdr:nvCxnSpPr>
        <xdr:cNvPr id="66" name="直線コネクタ 65"/>
        <xdr:cNvCxnSpPr/>
      </xdr:nvCxnSpPr>
      <xdr:spPr>
        <a:xfrm flipV="1">
          <a:off x="3987800" y="642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115570</xdr:rowOff>
    </xdr:to>
    <xdr:cxnSp macro="">
      <xdr:nvCxnSpPr>
        <xdr:cNvPr id="69" name="直線コネクタ 68"/>
        <xdr:cNvCxnSpPr/>
      </xdr:nvCxnSpPr>
      <xdr:spPr>
        <a:xfrm>
          <a:off x="3098800" y="62230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88900</xdr:rowOff>
    </xdr:to>
    <xdr:cxnSp macro="">
      <xdr:nvCxnSpPr>
        <xdr:cNvPr id="72" name="直線コネクタ 71"/>
        <xdr:cNvCxnSpPr/>
      </xdr:nvCxnSpPr>
      <xdr:spPr>
        <a:xfrm flipV="1">
          <a:off x="2209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134620</xdr:rowOff>
    </xdr:to>
    <xdr:cxnSp macro="">
      <xdr:nvCxnSpPr>
        <xdr:cNvPr id="75" name="直線コネクタ 74"/>
        <xdr:cNvCxnSpPr/>
      </xdr:nvCxnSpPr>
      <xdr:spPr>
        <a:xfrm flipV="1">
          <a:off x="1320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88" name="テキスト ボックス 87"/>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前年度と比較してほぼ横ばいである。類似団体内順位、全国平均、県平均の数値から、標準的な数値である。物件費は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行政改革</a:t>
          </a:r>
          <a:r>
            <a:rPr kumimoji="1" lang="ja-JP" altLang="en-US" sz="1300">
              <a:latin typeface="ＭＳ Ｐゴシック" panose="020B0600070205080204" pitchFamily="50" charset="-128"/>
              <a:ea typeface="ＭＳ Ｐゴシック" panose="020B0600070205080204" pitchFamily="50" charset="-128"/>
            </a:rPr>
            <a:t>による経費節減等が反映しやすい経費であるため、引き続き経費節減等に努め、物件費を抑制したい。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99568</xdr:rowOff>
    </xdr:to>
    <xdr:cxnSp macro="">
      <xdr:nvCxnSpPr>
        <xdr:cNvPr id="124" name="直線コネクタ 123"/>
        <xdr:cNvCxnSpPr/>
      </xdr:nvCxnSpPr>
      <xdr:spPr>
        <a:xfrm>
          <a:off x="15671800" y="2838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65278</xdr:rowOff>
    </xdr:to>
    <xdr:cxnSp macro="">
      <xdr:nvCxnSpPr>
        <xdr:cNvPr id="127" name="直線コネクタ 126"/>
        <xdr:cNvCxnSpPr/>
      </xdr:nvCxnSpPr>
      <xdr:spPr>
        <a:xfrm flipV="1">
          <a:off x="14782800" y="283819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101854</xdr:rowOff>
    </xdr:to>
    <xdr:cxnSp macro="">
      <xdr:nvCxnSpPr>
        <xdr:cNvPr id="130" name="直線コネクタ 129"/>
        <xdr:cNvCxnSpPr/>
      </xdr:nvCxnSpPr>
      <xdr:spPr>
        <a:xfrm flipV="1">
          <a:off x="13893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101854</xdr:rowOff>
    </xdr:to>
    <xdr:cxnSp macro="">
      <xdr:nvCxnSpPr>
        <xdr:cNvPr id="133" name="直線コネクタ 132"/>
        <xdr:cNvCxnSpPr/>
      </xdr:nvCxnSpPr>
      <xdr:spPr>
        <a:xfrm>
          <a:off x="13004800" y="2984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3" name="楕円 142"/>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4" name="物件費該当値テキスト"/>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5" name="楕円 144"/>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6" name="テキスト ボックス 145"/>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7" name="楕円 146"/>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8" name="テキスト ボックス 147"/>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49" name="楕円 148"/>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50" name="テキスト ボックス 149"/>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2" name="テキスト ボックス 15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扶助費の割合が減少したが、類似団体内順位はかなり低位であり、扶助費の割合が高い状況。高齢化率の高さに加え、本町には養護老人ホームや障がい福祉施設などの社会福祉施設が多いことも要因のひとつ。今後もこの状況が続くものとみ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107950</xdr:rowOff>
    </xdr:to>
    <xdr:cxnSp macro="">
      <xdr:nvCxnSpPr>
        <xdr:cNvPr id="185" name="直線コネクタ 184"/>
        <xdr:cNvCxnSpPr/>
      </xdr:nvCxnSpPr>
      <xdr:spPr>
        <a:xfrm flipV="1">
          <a:off x="3987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31750</xdr:rowOff>
    </xdr:to>
    <xdr:cxnSp macro="">
      <xdr:nvCxnSpPr>
        <xdr:cNvPr id="188" name="直線コネクタ 187"/>
        <xdr:cNvCxnSpPr/>
      </xdr:nvCxnSpPr>
      <xdr:spPr>
        <a:xfrm flipV="1">
          <a:off x="3098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31750</xdr:rowOff>
    </xdr:to>
    <xdr:cxnSp macro="">
      <xdr:nvCxnSpPr>
        <xdr:cNvPr id="191" name="直線コネクタ 190"/>
        <xdr:cNvCxnSpPr/>
      </xdr:nvCxnSpPr>
      <xdr:spPr>
        <a:xfrm>
          <a:off x="2209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127000</xdr:rowOff>
    </xdr:to>
    <xdr:cxnSp macro="">
      <xdr:nvCxnSpPr>
        <xdr:cNvPr id="194" name="直線コネクタ 193"/>
        <xdr:cNvCxnSpPr/>
      </xdr:nvCxnSpPr>
      <xdr:spPr>
        <a:xfrm>
          <a:off x="1320800" y="10128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4" name="楕円 203"/>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5"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6" name="楕円 205"/>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7" name="テキスト ボックス 206"/>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8" name="楕円 207"/>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9" name="テキスト ボックス 208"/>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0" name="楕円 209"/>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1" name="テキスト ボックス 210"/>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2" name="楕円 211"/>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3" name="テキスト ボックス 212"/>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その他費用の割合が減少しており、全国平均、県平均を下回っている。その他経費が減少したというよりは、新型コロナウィルス感染症対応予算の影響で、近年、扶助費や補助費が増加したことにより、相対的にその他経費の割合が減少したとみ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その他予算についての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予算措置にあたっては精査していきたい。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55</xdr:row>
      <xdr:rowOff>28702</xdr:rowOff>
    </xdr:to>
    <xdr:cxnSp macro="">
      <xdr:nvCxnSpPr>
        <xdr:cNvPr id="244" name="直線コネクタ 243"/>
        <xdr:cNvCxnSpPr/>
      </xdr:nvCxnSpPr>
      <xdr:spPr>
        <a:xfrm flipV="1">
          <a:off x="15671800" y="93395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56</xdr:row>
      <xdr:rowOff>3556</xdr:rowOff>
    </xdr:to>
    <xdr:cxnSp macro="">
      <xdr:nvCxnSpPr>
        <xdr:cNvPr id="247" name="直線コネクタ 246"/>
        <xdr:cNvCxnSpPr/>
      </xdr:nvCxnSpPr>
      <xdr:spPr>
        <a:xfrm flipV="1">
          <a:off x="14782800" y="94584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21844</xdr:rowOff>
    </xdr:to>
    <xdr:cxnSp macro="">
      <xdr:nvCxnSpPr>
        <xdr:cNvPr id="250" name="直線コネクタ 249"/>
        <xdr:cNvCxnSpPr/>
      </xdr:nvCxnSpPr>
      <xdr:spPr>
        <a:xfrm flipV="1">
          <a:off x="13893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57</xdr:row>
      <xdr:rowOff>60706</xdr:rowOff>
    </xdr:to>
    <xdr:cxnSp macro="">
      <xdr:nvCxnSpPr>
        <xdr:cNvPr id="253" name="直線コネクタ 252"/>
        <xdr:cNvCxnSpPr/>
      </xdr:nvCxnSpPr>
      <xdr:spPr>
        <a:xfrm flipV="1">
          <a:off x="13004800" y="96230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3" name="楕円 262"/>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4"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149352</xdr:rowOff>
    </xdr:from>
    <xdr:to>
      <xdr:col>78</xdr:col>
      <xdr:colOff>120650</xdr:colOff>
      <xdr:row>55</xdr:row>
      <xdr:rowOff>79502</xdr:rowOff>
    </xdr:to>
    <xdr:sp macro="" textlink="">
      <xdr:nvSpPr>
        <xdr:cNvPr id="265" name="楕円 264"/>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89679</xdr:rowOff>
    </xdr:from>
    <xdr:ext cx="736600" cy="259045"/>
    <xdr:sp macro="" textlink="">
      <xdr:nvSpPr>
        <xdr:cNvPr id="266" name="テキスト ボックス 265"/>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7" name="楕円 266"/>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8" name="テキスト ボックス 267"/>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69" name="楕円 268"/>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70" name="テキスト ボックス 269"/>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1" name="楕円 270"/>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121683</xdr:rowOff>
    </xdr:from>
    <xdr:ext cx="762000" cy="259045"/>
    <xdr:sp macro="" textlink="">
      <xdr:nvSpPr>
        <xdr:cNvPr id="272" name="テキスト ボックス 271"/>
        <xdr:cNvSpPr txBox="1"/>
      </xdr:nvSpPr>
      <xdr:spPr>
        <a:xfrm>
          <a:off x="12623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補助費の割合が減少している。類似団体内順位は上位で、全国では標準的な数値であるが、県内平均は下回っている。本町の補助費の割合は標準的とみており、引き続き補助金・負担金等の予算措置にあたっては精査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90424</xdr:rowOff>
    </xdr:to>
    <xdr:cxnSp macro="">
      <xdr:nvCxnSpPr>
        <xdr:cNvPr id="302" name="直線コネクタ 301"/>
        <xdr:cNvCxnSpPr/>
      </xdr:nvCxnSpPr>
      <xdr:spPr>
        <a:xfrm flipV="1">
          <a:off x="15671800" y="61894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113284</xdr:rowOff>
    </xdr:to>
    <xdr:cxnSp macro="">
      <xdr:nvCxnSpPr>
        <xdr:cNvPr id="305" name="直線コネクタ 304"/>
        <xdr:cNvCxnSpPr/>
      </xdr:nvCxnSpPr>
      <xdr:spPr>
        <a:xfrm flipV="1">
          <a:off x="14782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113284</xdr:rowOff>
    </xdr:to>
    <xdr:cxnSp macro="">
      <xdr:nvCxnSpPr>
        <xdr:cNvPr id="308" name="直線コネクタ 307"/>
        <xdr:cNvCxnSpPr/>
      </xdr:nvCxnSpPr>
      <xdr:spPr>
        <a:xfrm>
          <a:off x="13893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90424</xdr:rowOff>
    </xdr:to>
    <xdr:cxnSp macro="">
      <xdr:nvCxnSpPr>
        <xdr:cNvPr id="311" name="直線コネクタ 310"/>
        <xdr:cNvCxnSpPr/>
      </xdr:nvCxnSpPr>
      <xdr:spPr>
        <a:xfrm>
          <a:off x="13004800" y="6148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1" name="楕円 320"/>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2"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3" name="楕円 322"/>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4" name="テキスト ボックス 323"/>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5" name="楕円 324"/>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6" name="テキスト ボックス 325"/>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7" name="楕円 326"/>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8" name="テキスト ボックス 327"/>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9" name="楕円 328"/>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0" name="テキスト ボックス 329"/>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ポイント公債費の割合が減少しているが、類似団体内順位は低位で、全国平均、県平均を下回っている。今後も地方債発行による大型建設事業を予定していることから、公債費の増加が見込まれる。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普通建設事業の実施にあたっては、補助事業の活用を原則とするなど、起債発行額の抑制に努めることで、公債費の抑制に努めたい。</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62230</xdr:rowOff>
    </xdr:to>
    <xdr:cxnSp macro="">
      <xdr:nvCxnSpPr>
        <xdr:cNvPr id="362" name="直線コネクタ 361"/>
        <xdr:cNvCxnSpPr/>
      </xdr:nvCxnSpPr>
      <xdr:spPr>
        <a:xfrm flipV="1">
          <a:off x="3987800" y="132372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81280</xdr:rowOff>
    </xdr:to>
    <xdr:cxnSp macro="">
      <xdr:nvCxnSpPr>
        <xdr:cNvPr id="365" name="直線コネクタ 364"/>
        <xdr:cNvCxnSpPr/>
      </xdr:nvCxnSpPr>
      <xdr:spPr>
        <a:xfrm flipV="1">
          <a:off x="3098800" y="13263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88900</xdr:rowOff>
    </xdr:to>
    <xdr:cxnSp macro="">
      <xdr:nvCxnSpPr>
        <xdr:cNvPr id="368" name="直線コネクタ 367"/>
        <xdr:cNvCxnSpPr/>
      </xdr:nvCxnSpPr>
      <xdr:spPr>
        <a:xfrm flipV="1">
          <a:off x="2209800" y="13282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107950</xdr:rowOff>
    </xdr:to>
    <xdr:cxnSp macro="">
      <xdr:nvCxnSpPr>
        <xdr:cNvPr id="371" name="直線コネクタ 370"/>
        <xdr:cNvCxnSpPr/>
      </xdr:nvCxnSpPr>
      <xdr:spPr>
        <a:xfrm flipV="1">
          <a:off x="1320800" y="1329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1" name="楕円 380"/>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2"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83" name="楕円 382"/>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4" name="テキスト ボックス 383"/>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5" name="楕円 384"/>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6" name="テキスト ボックス 385"/>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7" name="楕円 386"/>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8" name="テキスト ボックス 387"/>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89" name="楕円 388"/>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0" name="テキスト ボックス 389"/>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公債費以外の割合が減少していることから、公債費の占める割合が増加しているといえる。公債費の抑制により、標準的な数値にしていきたい。</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66039</xdr:rowOff>
    </xdr:to>
    <xdr:cxnSp macro="">
      <xdr:nvCxnSpPr>
        <xdr:cNvPr id="423" name="直線コネクタ 422"/>
        <xdr:cNvCxnSpPr/>
      </xdr:nvCxnSpPr>
      <xdr:spPr>
        <a:xfrm flipV="1">
          <a:off x="15671800" y="12962890"/>
          <a:ext cx="8382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165100</xdr:rowOff>
    </xdr:to>
    <xdr:cxnSp macro="">
      <xdr:nvCxnSpPr>
        <xdr:cNvPr id="426" name="直線コネクタ 425"/>
        <xdr:cNvCxnSpPr/>
      </xdr:nvCxnSpPr>
      <xdr:spPr>
        <a:xfrm flipV="1">
          <a:off x="14782800" y="130962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16511</xdr:rowOff>
    </xdr:to>
    <xdr:cxnSp macro="">
      <xdr:nvCxnSpPr>
        <xdr:cNvPr id="429" name="直線コネクタ 428"/>
        <xdr:cNvCxnSpPr/>
      </xdr:nvCxnSpPr>
      <xdr:spPr>
        <a:xfrm flipV="1">
          <a:off x="13893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16511</xdr:rowOff>
    </xdr:to>
    <xdr:cxnSp macro="">
      <xdr:nvCxnSpPr>
        <xdr:cNvPr id="432" name="直線コネクタ 431"/>
        <xdr:cNvCxnSpPr/>
      </xdr:nvCxnSpPr>
      <xdr:spPr>
        <a:xfrm>
          <a:off x="13004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2" name="楕円 441"/>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43"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44" name="楕円 443"/>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45" name="テキスト ボックス 444"/>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46" name="楕円 445"/>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47" name="テキスト ボックス 446"/>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8" name="楕円 447"/>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49" name="テキスト ボックス 448"/>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0" name="楕円 449"/>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51" name="テキスト ボックス 450"/>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19688</xdr:rowOff>
    </xdr:from>
    <xdr:to>
      <xdr:col>29</xdr:col>
      <xdr:colOff>127000</xdr:colOff>
      <xdr:row>14</xdr:row>
      <xdr:rowOff>34371</xdr:rowOff>
    </xdr:to>
    <xdr:cxnSp macro="">
      <xdr:nvCxnSpPr>
        <xdr:cNvPr id="50" name="直線コネクタ 49"/>
        <xdr:cNvCxnSpPr/>
      </xdr:nvCxnSpPr>
      <xdr:spPr bwMode="auto">
        <a:xfrm flipV="1">
          <a:off x="5003800" y="2467613"/>
          <a:ext cx="647700" cy="14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34371</xdr:rowOff>
    </xdr:from>
    <xdr:to>
      <xdr:col>26</xdr:col>
      <xdr:colOff>50800</xdr:colOff>
      <xdr:row>15</xdr:row>
      <xdr:rowOff>66886</xdr:rowOff>
    </xdr:to>
    <xdr:cxnSp macro="">
      <xdr:nvCxnSpPr>
        <xdr:cNvPr id="53" name="直線コネクタ 52"/>
        <xdr:cNvCxnSpPr/>
      </xdr:nvCxnSpPr>
      <xdr:spPr bwMode="auto">
        <a:xfrm flipV="1">
          <a:off x="4305300" y="2482296"/>
          <a:ext cx="698500" cy="20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66886</xdr:rowOff>
    </xdr:from>
    <xdr:to>
      <xdr:col>22</xdr:col>
      <xdr:colOff>114300</xdr:colOff>
      <xdr:row>15</xdr:row>
      <xdr:rowOff>77348</xdr:rowOff>
    </xdr:to>
    <xdr:cxnSp macro="">
      <xdr:nvCxnSpPr>
        <xdr:cNvPr id="56" name="直線コネクタ 55"/>
        <xdr:cNvCxnSpPr/>
      </xdr:nvCxnSpPr>
      <xdr:spPr bwMode="auto">
        <a:xfrm flipV="1">
          <a:off x="3606800" y="2686261"/>
          <a:ext cx="698500" cy="1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63099</xdr:rowOff>
    </xdr:from>
    <xdr:to>
      <xdr:col>18</xdr:col>
      <xdr:colOff>177800</xdr:colOff>
      <xdr:row>15</xdr:row>
      <xdr:rowOff>77348</xdr:rowOff>
    </xdr:to>
    <xdr:cxnSp macro="">
      <xdr:nvCxnSpPr>
        <xdr:cNvPr id="59" name="直線コネクタ 58"/>
        <xdr:cNvCxnSpPr/>
      </xdr:nvCxnSpPr>
      <xdr:spPr bwMode="auto">
        <a:xfrm>
          <a:off x="2908300" y="2682474"/>
          <a:ext cx="698500" cy="1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140338</xdr:rowOff>
    </xdr:from>
    <xdr:to>
      <xdr:col>29</xdr:col>
      <xdr:colOff>177800</xdr:colOff>
      <xdr:row>14</xdr:row>
      <xdr:rowOff>70488</xdr:rowOff>
    </xdr:to>
    <xdr:sp macro="" textlink="">
      <xdr:nvSpPr>
        <xdr:cNvPr id="69" name="楕円 68"/>
        <xdr:cNvSpPr/>
      </xdr:nvSpPr>
      <xdr:spPr bwMode="auto">
        <a:xfrm>
          <a:off x="5600700" y="241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156865</xdr:rowOff>
    </xdr:from>
    <xdr:ext cx="762000" cy="259045"/>
    <xdr:sp macro="" textlink="">
      <xdr:nvSpPr>
        <xdr:cNvPr id="70" name="人口1人当たり決算額の推移該当値テキスト130"/>
        <xdr:cNvSpPr txBox="1"/>
      </xdr:nvSpPr>
      <xdr:spPr>
        <a:xfrm>
          <a:off x="5740400" y="226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155021</xdr:rowOff>
    </xdr:from>
    <xdr:to>
      <xdr:col>26</xdr:col>
      <xdr:colOff>101600</xdr:colOff>
      <xdr:row>14</xdr:row>
      <xdr:rowOff>85171</xdr:rowOff>
    </xdr:to>
    <xdr:sp macro="" textlink="">
      <xdr:nvSpPr>
        <xdr:cNvPr id="71" name="楕円 70"/>
        <xdr:cNvSpPr/>
      </xdr:nvSpPr>
      <xdr:spPr bwMode="auto">
        <a:xfrm>
          <a:off x="4953000" y="243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95348</xdr:rowOff>
    </xdr:from>
    <xdr:ext cx="736600" cy="259045"/>
    <xdr:sp macro="" textlink="">
      <xdr:nvSpPr>
        <xdr:cNvPr id="72" name="テキスト ボックス 71"/>
        <xdr:cNvSpPr txBox="1"/>
      </xdr:nvSpPr>
      <xdr:spPr>
        <a:xfrm>
          <a:off x="4622800" y="22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16086</xdr:rowOff>
    </xdr:from>
    <xdr:to>
      <xdr:col>22</xdr:col>
      <xdr:colOff>165100</xdr:colOff>
      <xdr:row>15</xdr:row>
      <xdr:rowOff>117686</xdr:rowOff>
    </xdr:to>
    <xdr:sp macro="" textlink="">
      <xdr:nvSpPr>
        <xdr:cNvPr id="73" name="楕円 72"/>
        <xdr:cNvSpPr/>
      </xdr:nvSpPr>
      <xdr:spPr bwMode="auto">
        <a:xfrm>
          <a:off x="4254500" y="2635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127863</xdr:rowOff>
    </xdr:from>
    <xdr:ext cx="762000" cy="259045"/>
    <xdr:sp macro="" textlink="">
      <xdr:nvSpPr>
        <xdr:cNvPr id="74" name="テキスト ボックス 73"/>
        <xdr:cNvSpPr txBox="1"/>
      </xdr:nvSpPr>
      <xdr:spPr>
        <a:xfrm>
          <a:off x="3924300" y="24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26548</xdr:rowOff>
    </xdr:from>
    <xdr:to>
      <xdr:col>19</xdr:col>
      <xdr:colOff>38100</xdr:colOff>
      <xdr:row>15</xdr:row>
      <xdr:rowOff>128148</xdr:rowOff>
    </xdr:to>
    <xdr:sp macro="" textlink="">
      <xdr:nvSpPr>
        <xdr:cNvPr id="75" name="楕円 74"/>
        <xdr:cNvSpPr/>
      </xdr:nvSpPr>
      <xdr:spPr bwMode="auto">
        <a:xfrm>
          <a:off x="3556000" y="264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138325</xdr:rowOff>
    </xdr:from>
    <xdr:ext cx="762000" cy="259045"/>
    <xdr:sp macro="" textlink="">
      <xdr:nvSpPr>
        <xdr:cNvPr id="76" name="テキスト ボックス 75"/>
        <xdr:cNvSpPr txBox="1"/>
      </xdr:nvSpPr>
      <xdr:spPr>
        <a:xfrm>
          <a:off x="3225800" y="241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12299</xdr:rowOff>
    </xdr:from>
    <xdr:to>
      <xdr:col>15</xdr:col>
      <xdr:colOff>101600</xdr:colOff>
      <xdr:row>15</xdr:row>
      <xdr:rowOff>113899</xdr:rowOff>
    </xdr:to>
    <xdr:sp macro="" textlink="">
      <xdr:nvSpPr>
        <xdr:cNvPr id="77" name="楕円 76"/>
        <xdr:cNvSpPr/>
      </xdr:nvSpPr>
      <xdr:spPr bwMode="auto">
        <a:xfrm>
          <a:off x="2857500" y="263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124076</xdr:rowOff>
    </xdr:from>
    <xdr:ext cx="762000" cy="259045"/>
    <xdr:sp macro="" textlink="">
      <xdr:nvSpPr>
        <xdr:cNvPr id="78" name="テキスト ボックス 77"/>
        <xdr:cNvSpPr txBox="1"/>
      </xdr:nvSpPr>
      <xdr:spPr>
        <a:xfrm>
          <a:off x="2527300" y="240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28931</xdr:rowOff>
    </xdr:from>
    <xdr:to>
      <xdr:col>29</xdr:col>
      <xdr:colOff>127000</xdr:colOff>
      <xdr:row>35</xdr:row>
      <xdr:rowOff>76670</xdr:rowOff>
    </xdr:to>
    <xdr:cxnSp macro="">
      <xdr:nvCxnSpPr>
        <xdr:cNvPr id="112" name="直線コネクタ 111"/>
        <xdr:cNvCxnSpPr/>
      </xdr:nvCxnSpPr>
      <xdr:spPr bwMode="auto">
        <a:xfrm flipV="1">
          <a:off x="5003800" y="6639281"/>
          <a:ext cx="647700" cy="4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76670</xdr:rowOff>
    </xdr:from>
    <xdr:to>
      <xdr:col>26</xdr:col>
      <xdr:colOff>50800</xdr:colOff>
      <xdr:row>35</xdr:row>
      <xdr:rowOff>170948</xdr:rowOff>
    </xdr:to>
    <xdr:cxnSp macro="">
      <xdr:nvCxnSpPr>
        <xdr:cNvPr id="115" name="直線コネクタ 114"/>
        <xdr:cNvCxnSpPr/>
      </xdr:nvCxnSpPr>
      <xdr:spPr bwMode="auto">
        <a:xfrm flipV="1">
          <a:off x="4305300" y="6687020"/>
          <a:ext cx="698500" cy="9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69717</xdr:rowOff>
    </xdr:from>
    <xdr:to>
      <xdr:col>22</xdr:col>
      <xdr:colOff>114300</xdr:colOff>
      <xdr:row>35</xdr:row>
      <xdr:rowOff>170948</xdr:rowOff>
    </xdr:to>
    <xdr:cxnSp macro="">
      <xdr:nvCxnSpPr>
        <xdr:cNvPr id="118" name="直線コネクタ 117"/>
        <xdr:cNvCxnSpPr/>
      </xdr:nvCxnSpPr>
      <xdr:spPr bwMode="auto">
        <a:xfrm>
          <a:off x="3606800" y="6680067"/>
          <a:ext cx="698500" cy="10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14167</xdr:rowOff>
    </xdr:from>
    <xdr:to>
      <xdr:col>18</xdr:col>
      <xdr:colOff>177800</xdr:colOff>
      <xdr:row>35</xdr:row>
      <xdr:rowOff>69717</xdr:rowOff>
    </xdr:to>
    <xdr:cxnSp macro="">
      <xdr:nvCxnSpPr>
        <xdr:cNvPr id="121" name="直線コネクタ 120"/>
        <xdr:cNvCxnSpPr/>
      </xdr:nvCxnSpPr>
      <xdr:spPr bwMode="auto">
        <a:xfrm>
          <a:off x="2908300" y="6624517"/>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321031</xdr:rowOff>
    </xdr:from>
    <xdr:to>
      <xdr:col>29</xdr:col>
      <xdr:colOff>177800</xdr:colOff>
      <xdr:row>35</xdr:row>
      <xdr:rowOff>79731</xdr:rowOff>
    </xdr:to>
    <xdr:sp macro="" textlink="">
      <xdr:nvSpPr>
        <xdr:cNvPr id="131" name="楕円 130"/>
        <xdr:cNvSpPr/>
      </xdr:nvSpPr>
      <xdr:spPr bwMode="auto">
        <a:xfrm>
          <a:off x="5600700" y="658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166108</xdr:rowOff>
    </xdr:from>
    <xdr:ext cx="762000" cy="259045"/>
    <xdr:sp macro="" textlink="">
      <xdr:nvSpPr>
        <xdr:cNvPr id="132" name="人口1人当たり決算額の推移該当値テキスト445"/>
        <xdr:cNvSpPr txBox="1"/>
      </xdr:nvSpPr>
      <xdr:spPr>
        <a:xfrm>
          <a:off x="5740400" y="643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25870</xdr:rowOff>
    </xdr:from>
    <xdr:to>
      <xdr:col>26</xdr:col>
      <xdr:colOff>101600</xdr:colOff>
      <xdr:row>35</xdr:row>
      <xdr:rowOff>127470</xdr:rowOff>
    </xdr:to>
    <xdr:sp macro="" textlink="">
      <xdr:nvSpPr>
        <xdr:cNvPr id="133" name="楕円 132"/>
        <xdr:cNvSpPr/>
      </xdr:nvSpPr>
      <xdr:spPr bwMode="auto">
        <a:xfrm>
          <a:off x="4953000" y="663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137647</xdr:rowOff>
    </xdr:from>
    <xdr:ext cx="736600" cy="259045"/>
    <xdr:sp macro="" textlink="">
      <xdr:nvSpPr>
        <xdr:cNvPr id="134" name="テキスト ボックス 133"/>
        <xdr:cNvSpPr txBox="1"/>
      </xdr:nvSpPr>
      <xdr:spPr>
        <a:xfrm>
          <a:off x="4622800" y="6405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120148</xdr:rowOff>
    </xdr:from>
    <xdr:to>
      <xdr:col>22</xdr:col>
      <xdr:colOff>165100</xdr:colOff>
      <xdr:row>35</xdr:row>
      <xdr:rowOff>221748</xdr:rowOff>
    </xdr:to>
    <xdr:sp macro="" textlink="">
      <xdr:nvSpPr>
        <xdr:cNvPr id="135" name="楕円 134"/>
        <xdr:cNvSpPr/>
      </xdr:nvSpPr>
      <xdr:spPr bwMode="auto">
        <a:xfrm>
          <a:off x="4254500" y="673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231925</xdr:rowOff>
    </xdr:from>
    <xdr:ext cx="762000" cy="259045"/>
    <xdr:sp macro="" textlink="">
      <xdr:nvSpPr>
        <xdr:cNvPr id="136" name="テキスト ボックス 135"/>
        <xdr:cNvSpPr txBox="1"/>
      </xdr:nvSpPr>
      <xdr:spPr>
        <a:xfrm>
          <a:off x="3924300" y="64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18917</xdr:rowOff>
    </xdr:from>
    <xdr:to>
      <xdr:col>19</xdr:col>
      <xdr:colOff>38100</xdr:colOff>
      <xdr:row>35</xdr:row>
      <xdr:rowOff>120517</xdr:rowOff>
    </xdr:to>
    <xdr:sp macro="" textlink="">
      <xdr:nvSpPr>
        <xdr:cNvPr id="137" name="楕円 136"/>
        <xdr:cNvSpPr/>
      </xdr:nvSpPr>
      <xdr:spPr bwMode="auto">
        <a:xfrm>
          <a:off x="3556000" y="66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130694</xdr:rowOff>
    </xdr:from>
    <xdr:ext cx="762000" cy="259045"/>
    <xdr:sp macro="" textlink="">
      <xdr:nvSpPr>
        <xdr:cNvPr id="138" name="テキスト ボックス 137"/>
        <xdr:cNvSpPr txBox="1"/>
      </xdr:nvSpPr>
      <xdr:spPr>
        <a:xfrm>
          <a:off x="3225800" y="639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306267</xdr:rowOff>
    </xdr:from>
    <xdr:to>
      <xdr:col>15</xdr:col>
      <xdr:colOff>101600</xdr:colOff>
      <xdr:row>35</xdr:row>
      <xdr:rowOff>64967</xdr:rowOff>
    </xdr:to>
    <xdr:sp macro="" textlink="">
      <xdr:nvSpPr>
        <xdr:cNvPr id="139" name="楕円 138"/>
        <xdr:cNvSpPr/>
      </xdr:nvSpPr>
      <xdr:spPr bwMode="auto">
        <a:xfrm>
          <a:off x="2857500" y="657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75144</xdr:rowOff>
    </xdr:from>
    <xdr:ext cx="762000" cy="259045"/>
    <xdr:sp macro="" textlink="">
      <xdr:nvSpPr>
        <xdr:cNvPr id="140" name="テキスト ボックス 139"/>
        <xdr:cNvSpPr txBox="1"/>
      </xdr:nvSpPr>
      <xdr:spPr>
        <a:xfrm>
          <a:off x="2527300" y="634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
6,033
81.82
7,188,713
7,045,543
91,559
3,794,914
7,208,547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138153</xdr:rowOff>
    </xdr:from>
    <xdr:to>
      <xdr:col>24</xdr:col>
      <xdr:colOff>63500</xdr:colOff>
      <xdr:row>33</xdr:row>
      <xdr:rowOff>154170</xdr:rowOff>
    </xdr:to>
    <xdr:cxnSp macro="">
      <xdr:nvCxnSpPr>
        <xdr:cNvPr id="61" name="直線コネクタ 60"/>
        <xdr:cNvCxnSpPr/>
      </xdr:nvCxnSpPr>
      <xdr:spPr>
        <a:xfrm flipV="1">
          <a:off x="3797300" y="5796003"/>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154170</xdr:rowOff>
    </xdr:from>
    <xdr:to>
      <xdr:col>19</xdr:col>
      <xdr:colOff>177800</xdr:colOff>
      <xdr:row>35</xdr:row>
      <xdr:rowOff>108565</xdr:rowOff>
    </xdr:to>
    <xdr:cxnSp macro="">
      <xdr:nvCxnSpPr>
        <xdr:cNvPr id="64" name="直線コネクタ 63"/>
        <xdr:cNvCxnSpPr/>
      </xdr:nvCxnSpPr>
      <xdr:spPr>
        <a:xfrm flipV="1">
          <a:off x="2908300" y="5812020"/>
          <a:ext cx="889000" cy="2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108565</xdr:rowOff>
    </xdr:from>
    <xdr:to>
      <xdr:col>15</xdr:col>
      <xdr:colOff>50800</xdr:colOff>
      <xdr:row>35</xdr:row>
      <xdr:rowOff>123225</xdr:rowOff>
    </xdr:to>
    <xdr:cxnSp macro="">
      <xdr:nvCxnSpPr>
        <xdr:cNvPr id="67" name="直線コネクタ 66"/>
        <xdr:cNvCxnSpPr/>
      </xdr:nvCxnSpPr>
      <xdr:spPr>
        <a:xfrm flipV="1">
          <a:off x="2019300" y="6109315"/>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105806</xdr:rowOff>
    </xdr:from>
    <xdr:to>
      <xdr:col>10</xdr:col>
      <xdr:colOff>114300</xdr:colOff>
      <xdr:row>35</xdr:row>
      <xdr:rowOff>123225</xdr:rowOff>
    </xdr:to>
    <xdr:cxnSp macro="">
      <xdr:nvCxnSpPr>
        <xdr:cNvPr id="70" name="直線コネクタ 69"/>
        <xdr:cNvCxnSpPr/>
      </xdr:nvCxnSpPr>
      <xdr:spPr>
        <a:xfrm>
          <a:off x="1130300" y="610655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87353</xdr:rowOff>
    </xdr:from>
    <xdr:to>
      <xdr:col>24</xdr:col>
      <xdr:colOff>114300</xdr:colOff>
      <xdr:row>34</xdr:row>
      <xdr:rowOff>17503</xdr:rowOff>
    </xdr:to>
    <xdr:sp macro="" textlink="">
      <xdr:nvSpPr>
        <xdr:cNvPr id="80" name="楕円 79"/>
        <xdr:cNvSpPr/>
      </xdr:nvSpPr>
      <xdr:spPr>
        <a:xfrm>
          <a:off x="4584700" y="57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110230</xdr:rowOff>
    </xdr:from>
    <xdr:ext cx="599010" cy="259045"/>
    <xdr:sp macro="" textlink="">
      <xdr:nvSpPr>
        <xdr:cNvPr id="81" name="人件費該当値テキスト"/>
        <xdr:cNvSpPr txBox="1"/>
      </xdr:nvSpPr>
      <xdr:spPr>
        <a:xfrm>
          <a:off x="4686300" y="559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103370</xdr:rowOff>
    </xdr:from>
    <xdr:to>
      <xdr:col>20</xdr:col>
      <xdr:colOff>38100</xdr:colOff>
      <xdr:row>34</xdr:row>
      <xdr:rowOff>33520</xdr:rowOff>
    </xdr:to>
    <xdr:sp macro="" textlink="">
      <xdr:nvSpPr>
        <xdr:cNvPr id="82" name="楕円 81"/>
        <xdr:cNvSpPr/>
      </xdr:nvSpPr>
      <xdr:spPr>
        <a:xfrm>
          <a:off x="3746500" y="5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50047</xdr:rowOff>
    </xdr:from>
    <xdr:ext cx="599010" cy="259045"/>
    <xdr:sp macro="" textlink="">
      <xdr:nvSpPr>
        <xdr:cNvPr id="83" name="テキスト ボックス 82"/>
        <xdr:cNvSpPr txBox="1"/>
      </xdr:nvSpPr>
      <xdr:spPr>
        <a:xfrm>
          <a:off x="3497795" y="553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57765</xdr:rowOff>
    </xdr:from>
    <xdr:to>
      <xdr:col>15</xdr:col>
      <xdr:colOff>101600</xdr:colOff>
      <xdr:row>35</xdr:row>
      <xdr:rowOff>159365</xdr:rowOff>
    </xdr:to>
    <xdr:sp macro="" textlink="">
      <xdr:nvSpPr>
        <xdr:cNvPr id="84" name="楕円 83"/>
        <xdr:cNvSpPr/>
      </xdr:nvSpPr>
      <xdr:spPr>
        <a:xfrm>
          <a:off x="2857500" y="6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4442</xdr:rowOff>
    </xdr:from>
    <xdr:ext cx="599010" cy="259045"/>
    <xdr:sp macro="" textlink="">
      <xdr:nvSpPr>
        <xdr:cNvPr id="85" name="テキスト ボックス 84"/>
        <xdr:cNvSpPr txBox="1"/>
      </xdr:nvSpPr>
      <xdr:spPr>
        <a:xfrm>
          <a:off x="2608795" y="58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72425</xdr:rowOff>
    </xdr:from>
    <xdr:to>
      <xdr:col>10</xdr:col>
      <xdr:colOff>165100</xdr:colOff>
      <xdr:row>36</xdr:row>
      <xdr:rowOff>2575</xdr:rowOff>
    </xdr:to>
    <xdr:sp macro="" textlink="">
      <xdr:nvSpPr>
        <xdr:cNvPr id="86" name="楕円 85"/>
        <xdr:cNvSpPr/>
      </xdr:nvSpPr>
      <xdr:spPr>
        <a:xfrm>
          <a:off x="1968500" y="60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19102</xdr:rowOff>
    </xdr:from>
    <xdr:ext cx="599010" cy="259045"/>
    <xdr:sp macro="" textlink="">
      <xdr:nvSpPr>
        <xdr:cNvPr id="87" name="テキスト ボックス 86"/>
        <xdr:cNvSpPr txBox="1"/>
      </xdr:nvSpPr>
      <xdr:spPr>
        <a:xfrm>
          <a:off x="1719795" y="584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55006</xdr:rowOff>
    </xdr:from>
    <xdr:to>
      <xdr:col>6</xdr:col>
      <xdr:colOff>38100</xdr:colOff>
      <xdr:row>35</xdr:row>
      <xdr:rowOff>156606</xdr:rowOff>
    </xdr:to>
    <xdr:sp macro="" textlink="">
      <xdr:nvSpPr>
        <xdr:cNvPr id="88" name="楕円 87"/>
        <xdr:cNvSpPr/>
      </xdr:nvSpPr>
      <xdr:spPr>
        <a:xfrm>
          <a:off x="1079500" y="60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1683</xdr:rowOff>
    </xdr:from>
    <xdr:ext cx="599010" cy="259045"/>
    <xdr:sp macro="" textlink="">
      <xdr:nvSpPr>
        <xdr:cNvPr id="89" name="テキスト ボックス 88"/>
        <xdr:cNvSpPr txBox="1"/>
      </xdr:nvSpPr>
      <xdr:spPr>
        <a:xfrm>
          <a:off x="830795" y="583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153610</xdr:rowOff>
    </xdr:from>
    <xdr:to>
      <xdr:col>24</xdr:col>
      <xdr:colOff>63500</xdr:colOff>
      <xdr:row>57</xdr:row>
      <xdr:rowOff>167219</xdr:rowOff>
    </xdr:to>
    <xdr:cxnSp macro="">
      <xdr:nvCxnSpPr>
        <xdr:cNvPr id="118" name="直線コネクタ 117"/>
        <xdr:cNvCxnSpPr/>
      </xdr:nvCxnSpPr>
      <xdr:spPr>
        <a:xfrm flipV="1">
          <a:off x="3797300" y="9926260"/>
          <a:ext cx="8382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148595</xdr:rowOff>
    </xdr:from>
    <xdr:to>
      <xdr:col>19</xdr:col>
      <xdr:colOff>177800</xdr:colOff>
      <xdr:row>57</xdr:row>
      <xdr:rowOff>167219</xdr:rowOff>
    </xdr:to>
    <xdr:cxnSp macro="">
      <xdr:nvCxnSpPr>
        <xdr:cNvPr id="121" name="直線コネクタ 120"/>
        <xdr:cNvCxnSpPr/>
      </xdr:nvCxnSpPr>
      <xdr:spPr>
        <a:xfrm>
          <a:off x="2908300" y="9921245"/>
          <a:ext cx="8890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148595</xdr:rowOff>
    </xdr:from>
    <xdr:to>
      <xdr:col>15</xdr:col>
      <xdr:colOff>50800</xdr:colOff>
      <xdr:row>57</xdr:row>
      <xdr:rowOff>157087</xdr:rowOff>
    </xdr:to>
    <xdr:cxnSp macro="">
      <xdr:nvCxnSpPr>
        <xdr:cNvPr id="124" name="直線コネクタ 123"/>
        <xdr:cNvCxnSpPr/>
      </xdr:nvCxnSpPr>
      <xdr:spPr>
        <a:xfrm flipV="1">
          <a:off x="2019300" y="9921245"/>
          <a:ext cx="8890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157087</xdr:rowOff>
    </xdr:from>
    <xdr:to>
      <xdr:col>10</xdr:col>
      <xdr:colOff>114300</xdr:colOff>
      <xdr:row>57</xdr:row>
      <xdr:rowOff>167500</xdr:rowOff>
    </xdr:to>
    <xdr:cxnSp macro="">
      <xdr:nvCxnSpPr>
        <xdr:cNvPr id="127" name="直線コネクタ 126"/>
        <xdr:cNvCxnSpPr/>
      </xdr:nvCxnSpPr>
      <xdr:spPr>
        <a:xfrm flipV="1">
          <a:off x="1130300" y="9929737"/>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102810</xdr:rowOff>
    </xdr:from>
    <xdr:to>
      <xdr:col>24</xdr:col>
      <xdr:colOff>114300</xdr:colOff>
      <xdr:row>58</xdr:row>
      <xdr:rowOff>32960</xdr:rowOff>
    </xdr:to>
    <xdr:sp macro="" textlink="">
      <xdr:nvSpPr>
        <xdr:cNvPr id="137" name="楕円 136"/>
        <xdr:cNvSpPr/>
      </xdr:nvSpPr>
      <xdr:spPr>
        <a:xfrm>
          <a:off x="4584700" y="98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116419</xdr:rowOff>
    </xdr:from>
    <xdr:to>
      <xdr:col>20</xdr:col>
      <xdr:colOff>38100</xdr:colOff>
      <xdr:row>58</xdr:row>
      <xdr:rowOff>46569</xdr:rowOff>
    </xdr:to>
    <xdr:sp macro="" textlink="">
      <xdr:nvSpPr>
        <xdr:cNvPr id="139" name="楕円 138"/>
        <xdr:cNvSpPr/>
      </xdr:nvSpPr>
      <xdr:spPr>
        <a:xfrm>
          <a:off x="3746500" y="98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37696</xdr:rowOff>
    </xdr:from>
    <xdr:ext cx="599010" cy="259045"/>
    <xdr:sp macro="" textlink="">
      <xdr:nvSpPr>
        <xdr:cNvPr id="140" name="テキスト ボックス 139"/>
        <xdr:cNvSpPr txBox="1"/>
      </xdr:nvSpPr>
      <xdr:spPr>
        <a:xfrm>
          <a:off x="3497795" y="998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97795</xdr:rowOff>
    </xdr:from>
    <xdr:to>
      <xdr:col>15</xdr:col>
      <xdr:colOff>101600</xdr:colOff>
      <xdr:row>58</xdr:row>
      <xdr:rowOff>27945</xdr:rowOff>
    </xdr:to>
    <xdr:sp macro="" textlink="">
      <xdr:nvSpPr>
        <xdr:cNvPr id="141" name="楕円 140"/>
        <xdr:cNvSpPr/>
      </xdr:nvSpPr>
      <xdr:spPr>
        <a:xfrm>
          <a:off x="2857500" y="98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19072</xdr:rowOff>
    </xdr:from>
    <xdr:ext cx="599010" cy="259045"/>
    <xdr:sp macro="" textlink="">
      <xdr:nvSpPr>
        <xdr:cNvPr id="142" name="テキスト ボックス 141"/>
        <xdr:cNvSpPr txBox="1"/>
      </xdr:nvSpPr>
      <xdr:spPr>
        <a:xfrm>
          <a:off x="2608795" y="996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106287</xdr:rowOff>
    </xdr:from>
    <xdr:to>
      <xdr:col>10</xdr:col>
      <xdr:colOff>165100</xdr:colOff>
      <xdr:row>58</xdr:row>
      <xdr:rowOff>36437</xdr:rowOff>
    </xdr:to>
    <xdr:sp macro="" textlink="">
      <xdr:nvSpPr>
        <xdr:cNvPr id="143" name="楕円 142"/>
        <xdr:cNvSpPr/>
      </xdr:nvSpPr>
      <xdr:spPr>
        <a:xfrm>
          <a:off x="1968500" y="98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27564</xdr:rowOff>
    </xdr:from>
    <xdr:ext cx="599010" cy="259045"/>
    <xdr:sp macro="" textlink="">
      <xdr:nvSpPr>
        <xdr:cNvPr id="144" name="テキスト ボックス 143"/>
        <xdr:cNvSpPr txBox="1"/>
      </xdr:nvSpPr>
      <xdr:spPr>
        <a:xfrm>
          <a:off x="1719795" y="997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116700</xdr:rowOff>
    </xdr:from>
    <xdr:to>
      <xdr:col>6</xdr:col>
      <xdr:colOff>38100</xdr:colOff>
      <xdr:row>58</xdr:row>
      <xdr:rowOff>46850</xdr:rowOff>
    </xdr:to>
    <xdr:sp macro="" textlink="">
      <xdr:nvSpPr>
        <xdr:cNvPr id="145" name="楕円 144"/>
        <xdr:cNvSpPr/>
      </xdr:nvSpPr>
      <xdr:spPr>
        <a:xfrm>
          <a:off x="1079500" y="98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37977</xdr:rowOff>
    </xdr:from>
    <xdr:ext cx="599010" cy="259045"/>
    <xdr:sp macro="" textlink="">
      <xdr:nvSpPr>
        <xdr:cNvPr id="146" name="テキスト ボックス 145"/>
        <xdr:cNvSpPr txBox="1"/>
      </xdr:nvSpPr>
      <xdr:spPr>
        <a:xfrm>
          <a:off x="830795" y="998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105563</xdr:rowOff>
    </xdr:from>
    <xdr:to>
      <xdr:col>24</xdr:col>
      <xdr:colOff>63500</xdr:colOff>
      <xdr:row>77</xdr:row>
      <xdr:rowOff>147568</xdr:rowOff>
    </xdr:to>
    <xdr:cxnSp macro="">
      <xdr:nvCxnSpPr>
        <xdr:cNvPr id="175" name="直線コネクタ 174"/>
        <xdr:cNvCxnSpPr/>
      </xdr:nvCxnSpPr>
      <xdr:spPr>
        <a:xfrm>
          <a:off x="3797300" y="13307213"/>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105563</xdr:rowOff>
    </xdr:from>
    <xdr:to>
      <xdr:col>19</xdr:col>
      <xdr:colOff>177800</xdr:colOff>
      <xdr:row>77</xdr:row>
      <xdr:rowOff>122402</xdr:rowOff>
    </xdr:to>
    <xdr:cxnSp macro="">
      <xdr:nvCxnSpPr>
        <xdr:cNvPr id="178" name="直線コネクタ 177"/>
        <xdr:cNvCxnSpPr/>
      </xdr:nvCxnSpPr>
      <xdr:spPr>
        <a:xfrm flipV="1">
          <a:off x="2908300" y="13307213"/>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122402</xdr:rowOff>
    </xdr:from>
    <xdr:to>
      <xdr:col>15</xdr:col>
      <xdr:colOff>50800</xdr:colOff>
      <xdr:row>77</xdr:row>
      <xdr:rowOff>163285</xdr:rowOff>
    </xdr:to>
    <xdr:cxnSp macro="">
      <xdr:nvCxnSpPr>
        <xdr:cNvPr id="181" name="直線コネクタ 180"/>
        <xdr:cNvCxnSpPr/>
      </xdr:nvCxnSpPr>
      <xdr:spPr>
        <a:xfrm flipV="1">
          <a:off x="2019300" y="13324052"/>
          <a:ext cx="889000" cy="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163285</xdr:rowOff>
    </xdr:from>
    <xdr:to>
      <xdr:col>10</xdr:col>
      <xdr:colOff>114300</xdr:colOff>
      <xdr:row>78</xdr:row>
      <xdr:rowOff>30353</xdr:rowOff>
    </xdr:to>
    <xdr:cxnSp macro="">
      <xdr:nvCxnSpPr>
        <xdr:cNvPr id="184" name="直線コネクタ 183"/>
        <xdr:cNvCxnSpPr/>
      </xdr:nvCxnSpPr>
      <xdr:spPr>
        <a:xfrm flipV="1">
          <a:off x="1130300" y="13364935"/>
          <a:ext cx="8890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96768</xdr:rowOff>
    </xdr:from>
    <xdr:to>
      <xdr:col>24</xdr:col>
      <xdr:colOff>114300</xdr:colOff>
      <xdr:row>78</xdr:row>
      <xdr:rowOff>26918</xdr:rowOff>
    </xdr:to>
    <xdr:sp macro="" textlink="">
      <xdr:nvSpPr>
        <xdr:cNvPr id="194" name="楕円 193"/>
        <xdr:cNvSpPr/>
      </xdr:nvSpPr>
      <xdr:spPr>
        <a:xfrm>
          <a:off x="4584700" y="132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119645</xdr:rowOff>
    </xdr:from>
    <xdr:ext cx="534377" cy="259045"/>
    <xdr:sp macro="" textlink="">
      <xdr:nvSpPr>
        <xdr:cNvPr id="195" name="維持補修費該当値テキスト"/>
        <xdr:cNvSpPr txBox="1"/>
      </xdr:nvSpPr>
      <xdr:spPr>
        <a:xfrm>
          <a:off x="4686300" y="131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54763</xdr:rowOff>
    </xdr:from>
    <xdr:to>
      <xdr:col>20</xdr:col>
      <xdr:colOff>38100</xdr:colOff>
      <xdr:row>77</xdr:row>
      <xdr:rowOff>156363</xdr:rowOff>
    </xdr:to>
    <xdr:sp macro="" textlink="">
      <xdr:nvSpPr>
        <xdr:cNvPr id="196" name="楕円 195"/>
        <xdr:cNvSpPr/>
      </xdr:nvSpPr>
      <xdr:spPr>
        <a:xfrm>
          <a:off x="37465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1440</xdr:rowOff>
    </xdr:from>
    <xdr:ext cx="534377" cy="259045"/>
    <xdr:sp macro="" textlink="">
      <xdr:nvSpPr>
        <xdr:cNvPr id="197" name="テキスト ボックス 196"/>
        <xdr:cNvSpPr txBox="1"/>
      </xdr:nvSpPr>
      <xdr:spPr>
        <a:xfrm>
          <a:off x="3530111" y="130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71602</xdr:rowOff>
    </xdr:from>
    <xdr:to>
      <xdr:col>15</xdr:col>
      <xdr:colOff>101600</xdr:colOff>
      <xdr:row>78</xdr:row>
      <xdr:rowOff>1752</xdr:rowOff>
    </xdr:to>
    <xdr:sp macro="" textlink="">
      <xdr:nvSpPr>
        <xdr:cNvPr id="198" name="楕円 197"/>
        <xdr:cNvSpPr/>
      </xdr:nvSpPr>
      <xdr:spPr>
        <a:xfrm>
          <a:off x="2857500" y="132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18279</xdr:rowOff>
    </xdr:from>
    <xdr:ext cx="534377" cy="259045"/>
    <xdr:sp macro="" textlink="">
      <xdr:nvSpPr>
        <xdr:cNvPr id="199" name="テキスト ボックス 198"/>
        <xdr:cNvSpPr txBox="1"/>
      </xdr:nvSpPr>
      <xdr:spPr>
        <a:xfrm>
          <a:off x="2641111" y="130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112485</xdr:rowOff>
    </xdr:from>
    <xdr:to>
      <xdr:col>10</xdr:col>
      <xdr:colOff>165100</xdr:colOff>
      <xdr:row>78</xdr:row>
      <xdr:rowOff>42635</xdr:rowOff>
    </xdr:to>
    <xdr:sp macro="" textlink="">
      <xdr:nvSpPr>
        <xdr:cNvPr id="200" name="楕円 199"/>
        <xdr:cNvSpPr/>
      </xdr:nvSpPr>
      <xdr:spPr>
        <a:xfrm>
          <a:off x="1968500" y="13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59162</xdr:rowOff>
    </xdr:from>
    <xdr:ext cx="534377" cy="259045"/>
    <xdr:sp macro="" textlink="">
      <xdr:nvSpPr>
        <xdr:cNvPr id="201" name="テキスト ボックス 200"/>
        <xdr:cNvSpPr txBox="1"/>
      </xdr:nvSpPr>
      <xdr:spPr>
        <a:xfrm>
          <a:off x="1752111" y="13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151003</xdr:rowOff>
    </xdr:from>
    <xdr:to>
      <xdr:col>6</xdr:col>
      <xdr:colOff>38100</xdr:colOff>
      <xdr:row>78</xdr:row>
      <xdr:rowOff>81153</xdr:rowOff>
    </xdr:to>
    <xdr:sp macro="" textlink="">
      <xdr:nvSpPr>
        <xdr:cNvPr id="202" name="楕円 201"/>
        <xdr:cNvSpPr/>
      </xdr:nvSpPr>
      <xdr:spPr>
        <a:xfrm>
          <a:off x="1079500" y="133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97680</xdr:rowOff>
    </xdr:from>
    <xdr:ext cx="469744" cy="259045"/>
    <xdr:sp macro="" textlink="">
      <xdr:nvSpPr>
        <xdr:cNvPr id="203" name="テキスト ボックス 202"/>
        <xdr:cNvSpPr txBox="1"/>
      </xdr:nvSpPr>
      <xdr:spPr>
        <a:xfrm>
          <a:off x="895428" y="1312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95014</xdr:rowOff>
    </xdr:from>
    <xdr:to>
      <xdr:col>24</xdr:col>
      <xdr:colOff>63500</xdr:colOff>
      <xdr:row>92</xdr:row>
      <xdr:rowOff>115981</xdr:rowOff>
    </xdr:to>
    <xdr:cxnSp macro="">
      <xdr:nvCxnSpPr>
        <xdr:cNvPr id="235" name="直線コネクタ 234"/>
        <xdr:cNvCxnSpPr/>
      </xdr:nvCxnSpPr>
      <xdr:spPr>
        <a:xfrm flipV="1">
          <a:off x="3797300" y="15354064"/>
          <a:ext cx="838200" cy="53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115981</xdr:rowOff>
    </xdr:from>
    <xdr:to>
      <xdr:col>19</xdr:col>
      <xdr:colOff>177800</xdr:colOff>
      <xdr:row>93</xdr:row>
      <xdr:rowOff>67942</xdr:rowOff>
    </xdr:to>
    <xdr:cxnSp macro="">
      <xdr:nvCxnSpPr>
        <xdr:cNvPr id="238" name="直線コネクタ 237"/>
        <xdr:cNvCxnSpPr/>
      </xdr:nvCxnSpPr>
      <xdr:spPr>
        <a:xfrm flipV="1">
          <a:off x="2908300" y="15889381"/>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67942</xdr:rowOff>
    </xdr:from>
    <xdr:to>
      <xdr:col>15</xdr:col>
      <xdr:colOff>50800</xdr:colOff>
      <xdr:row>94</xdr:row>
      <xdr:rowOff>19924</xdr:rowOff>
    </xdr:to>
    <xdr:cxnSp macro="">
      <xdr:nvCxnSpPr>
        <xdr:cNvPr id="241" name="直線コネクタ 240"/>
        <xdr:cNvCxnSpPr/>
      </xdr:nvCxnSpPr>
      <xdr:spPr>
        <a:xfrm flipV="1">
          <a:off x="2019300" y="16012792"/>
          <a:ext cx="889000" cy="1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6198</xdr:rowOff>
    </xdr:from>
    <xdr:to>
      <xdr:col>10</xdr:col>
      <xdr:colOff>114300</xdr:colOff>
      <xdr:row>94</xdr:row>
      <xdr:rowOff>19924</xdr:rowOff>
    </xdr:to>
    <xdr:cxnSp macro="">
      <xdr:nvCxnSpPr>
        <xdr:cNvPr id="244" name="直線コネクタ 243"/>
        <xdr:cNvCxnSpPr/>
      </xdr:nvCxnSpPr>
      <xdr:spPr>
        <a:xfrm>
          <a:off x="1130300" y="16122498"/>
          <a:ext cx="8890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44214</xdr:rowOff>
    </xdr:from>
    <xdr:to>
      <xdr:col>24</xdr:col>
      <xdr:colOff>114300</xdr:colOff>
      <xdr:row>89</xdr:row>
      <xdr:rowOff>145814</xdr:rowOff>
    </xdr:to>
    <xdr:sp macro="" textlink="">
      <xdr:nvSpPr>
        <xdr:cNvPr id="254" name="楕円 253"/>
        <xdr:cNvSpPr/>
      </xdr:nvSpPr>
      <xdr:spPr>
        <a:xfrm>
          <a:off x="4584700" y="15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88</xdr:row>
      <xdr:rowOff>162595</xdr:rowOff>
    </xdr:from>
    <xdr:ext cx="599010" cy="259045"/>
    <xdr:sp macro="" textlink="">
      <xdr:nvSpPr>
        <xdr:cNvPr id="255" name="扶助費該当値テキスト"/>
        <xdr:cNvSpPr txBox="1"/>
      </xdr:nvSpPr>
      <xdr:spPr>
        <a:xfrm>
          <a:off x="4686300" y="1525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65181</xdr:rowOff>
    </xdr:from>
    <xdr:to>
      <xdr:col>20</xdr:col>
      <xdr:colOff>38100</xdr:colOff>
      <xdr:row>92</xdr:row>
      <xdr:rowOff>166781</xdr:rowOff>
    </xdr:to>
    <xdr:sp macro="" textlink="">
      <xdr:nvSpPr>
        <xdr:cNvPr id="256" name="楕円 255"/>
        <xdr:cNvSpPr/>
      </xdr:nvSpPr>
      <xdr:spPr>
        <a:xfrm>
          <a:off x="3746500" y="158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11858</xdr:rowOff>
    </xdr:from>
    <xdr:ext cx="599010" cy="259045"/>
    <xdr:sp macro="" textlink="">
      <xdr:nvSpPr>
        <xdr:cNvPr id="257" name="テキスト ボックス 256"/>
        <xdr:cNvSpPr txBox="1"/>
      </xdr:nvSpPr>
      <xdr:spPr>
        <a:xfrm>
          <a:off x="3497795" y="15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17142</xdr:rowOff>
    </xdr:from>
    <xdr:to>
      <xdr:col>15</xdr:col>
      <xdr:colOff>101600</xdr:colOff>
      <xdr:row>93</xdr:row>
      <xdr:rowOff>118742</xdr:rowOff>
    </xdr:to>
    <xdr:sp macro="" textlink="">
      <xdr:nvSpPr>
        <xdr:cNvPr id="258" name="楕円 257"/>
        <xdr:cNvSpPr/>
      </xdr:nvSpPr>
      <xdr:spPr>
        <a:xfrm>
          <a:off x="2857500" y="159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135269</xdr:rowOff>
    </xdr:from>
    <xdr:ext cx="599010" cy="259045"/>
    <xdr:sp macro="" textlink="">
      <xdr:nvSpPr>
        <xdr:cNvPr id="259" name="テキスト ボックス 258"/>
        <xdr:cNvSpPr txBox="1"/>
      </xdr:nvSpPr>
      <xdr:spPr>
        <a:xfrm>
          <a:off x="2608795" y="1573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140574</xdr:rowOff>
    </xdr:from>
    <xdr:to>
      <xdr:col>10</xdr:col>
      <xdr:colOff>165100</xdr:colOff>
      <xdr:row>94</xdr:row>
      <xdr:rowOff>70724</xdr:rowOff>
    </xdr:to>
    <xdr:sp macro="" textlink="">
      <xdr:nvSpPr>
        <xdr:cNvPr id="260" name="楕円 259"/>
        <xdr:cNvSpPr/>
      </xdr:nvSpPr>
      <xdr:spPr>
        <a:xfrm>
          <a:off x="1968500" y="160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87251</xdr:rowOff>
    </xdr:from>
    <xdr:ext cx="599010" cy="259045"/>
    <xdr:sp macro="" textlink="">
      <xdr:nvSpPr>
        <xdr:cNvPr id="261" name="テキスト ボックス 260"/>
        <xdr:cNvSpPr txBox="1"/>
      </xdr:nvSpPr>
      <xdr:spPr>
        <a:xfrm>
          <a:off x="1719795" y="1586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126848</xdr:rowOff>
    </xdr:from>
    <xdr:to>
      <xdr:col>6</xdr:col>
      <xdr:colOff>38100</xdr:colOff>
      <xdr:row>94</xdr:row>
      <xdr:rowOff>56998</xdr:rowOff>
    </xdr:to>
    <xdr:sp macro="" textlink="">
      <xdr:nvSpPr>
        <xdr:cNvPr id="262" name="楕円 261"/>
        <xdr:cNvSpPr/>
      </xdr:nvSpPr>
      <xdr:spPr>
        <a:xfrm>
          <a:off x="1079500" y="160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73525</xdr:rowOff>
    </xdr:from>
    <xdr:ext cx="599010" cy="259045"/>
    <xdr:sp macro="" textlink="">
      <xdr:nvSpPr>
        <xdr:cNvPr id="263" name="テキスト ボックス 262"/>
        <xdr:cNvSpPr txBox="1"/>
      </xdr:nvSpPr>
      <xdr:spPr>
        <a:xfrm>
          <a:off x="830795" y="1584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168839</xdr:rowOff>
    </xdr:from>
    <xdr:to>
      <xdr:col>55</xdr:col>
      <xdr:colOff>0</xdr:colOff>
      <xdr:row>36</xdr:row>
      <xdr:rowOff>15551</xdr:rowOff>
    </xdr:to>
    <xdr:cxnSp macro="">
      <xdr:nvCxnSpPr>
        <xdr:cNvPr id="292" name="直線コネクタ 291"/>
        <xdr:cNvCxnSpPr/>
      </xdr:nvCxnSpPr>
      <xdr:spPr>
        <a:xfrm>
          <a:off x="9639300" y="5826689"/>
          <a:ext cx="838200" cy="36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168839</xdr:rowOff>
    </xdr:from>
    <xdr:to>
      <xdr:col>50</xdr:col>
      <xdr:colOff>114300</xdr:colOff>
      <xdr:row>36</xdr:row>
      <xdr:rowOff>138926</xdr:rowOff>
    </xdr:to>
    <xdr:cxnSp macro="">
      <xdr:nvCxnSpPr>
        <xdr:cNvPr id="295" name="直線コネクタ 294"/>
        <xdr:cNvCxnSpPr/>
      </xdr:nvCxnSpPr>
      <xdr:spPr>
        <a:xfrm flipV="1">
          <a:off x="8750300" y="5826689"/>
          <a:ext cx="889000" cy="48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138664</xdr:rowOff>
    </xdr:from>
    <xdr:to>
      <xdr:col>45</xdr:col>
      <xdr:colOff>177800</xdr:colOff>
      <xdr:row>36</xdr:row>
      <xdr:rowOff>138926</xdr:rowOff>
    </xdr:to>
    <xdr:cxnSp macro="">
      <xdr:nvCxnSpPr>
        <xdr:cNvPr id="298" name="直線コネクタ 297"/>
        <xdr:cNvCxnSpPr/>
      </xdr:nvCxnSpPr>
      <xdr:spPr>
        <a:xfrm>
          <a:off x="7861300" y="631086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138664</xdr:rowOff>
    </xdr:from>
    <xdr:to>
      <xdr:col>41</xdr:col>
      <xdr:colOff>50800</xdr:colOff>
      <xdr:row>37</xdr:row>
      <xdr:rowOff>23884</xdr:rowOff>
    </xdr:to>
    <xdr:cxnSp macro="">
      <xdr:nvCxnSpPr>
        <xdr:cNvPr id="301" name="直線コネクタ 300"/>
        <xdr:cNvCxnSpPr/>
      </xdr:nvCxnSpPr>
      <xdr:spPr>
        <a:xfrm flipV="1">
          <a:off x="6972300" y="6310864"/>
          <a:ext cx="8890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136201</xdr:rowOff>
    </xdr:from>
    <xdr:to>
      <xdr:col>55</xdr:col>
      <xdr:colOff>50800</xdr:colOff>
      <xdr:row>36</xdr:row>
      <xdr:rowOff>66351</xdr:rowOff>
    </xdr:to>
    <xdr:sp macro="" textlink="">
      <xdr:nvSpPr>
        <xdr:cNvPr id="311" name="楕円 310"/>
        <xdr:cNvSpPr/>
      </xdr:nvSpPr>
      <xdr:spPr>
        <a:xfrm>
          <a:off x="10426700" y="61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159078</xdr:rowOff>
    </xdr:from>
    <xdr:ext cx="599010" cy="259045"/>
    <xdr:sp macro="" textlink="">
      <xdr:nvSpPr>
        <xdr:cNvPr id="312" name="補助費等該当値テキスト"/>
        <xdr:cNvSpPr txBox="1"/>
      </xdr:nvSpPr>
      <xdr:spPr>
        <a:xfrm>
          <a:off x="10528300" y="598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118039</xdr:rowOff>
    </xdr:from>
    <xdr:to>
      <xdr:col>50</xdr:col>
      <xdr:colOff>165100</xdr:colOff>
      <xdr:row>34</xdr:row>
      <xdr:rowOff>48189</xdr:rowOff>
    </xdr:to>
    <xdr:sp macro="" textlink="">
      <xdr:nvSpPr>
        <xdr:cNvPr id="313" name="楕円 312"/>
        <xdr:cNvSpPr/>
      </xdr:nvSpPr>
      <xdr:spPr>
        <a:xfrm>
          <a:off x="9588500" y="57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64716</xdr:rowOff>
    </xdr:from>
    <xdr:ext cx="599010" cy="259045"/>
    <xdr:sp macro="" textlink="">
      <xdr:nvSpPr>
        <xdr:cNvPr id="314" name="テキスト ボックス 313"/>
        <xdr:cNvSpPr txBox="1"/>
      </xdr:nvSpPr>
      <xdr:spPr>
        <a:xfrm>
          <a:off x="9339795" y="555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88126</xdr:rowOff>
    </xdr:from>
    <xdr:to>
      <xdr:col>46</xdr:col>
      <xdr:colOff>38100</xdr:colOff>
      <xdr:row>37</xdr:row>
      <xdr:rowOff>18276</xdr:rowOff>
    </xdr:to>
    <xdr:sp macro="" textlink="">
      <xdr:nvSpPr>
        <xdr:cNvPr id="315" name="楕円 314"/>
        <xdr:cNvSpPr/>
      </xdr:nvSpPr>
      <xdr:spPr>
        <a:xfrm>
          <a:off x="8699500" y="62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9403</xdr:rowOff>
    </xdr:from>
    <xdr:ext cx="599010" cy="259045"/>
    <xdr:sp macro="" textlink="">
      <xdr:nvSpPr>
        <xdr:cNvPr id="316" name="テキスト ボックス 315"/>
        <xdr:cNvSpPr txBox="1"/>
      </xdr:nvSpPr>
      <xdr:spPr>
        <a:xfrm>
          <a:off x="8450795" y="635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87864</xdr:rowOff>
    </xdr:from>
    <xdr:to>
      <xdr:col>41</xdr:col>
      <xdr:colOff>101600</xdr:colOff>
      <xdr:row>37</xdr:row>
      <xdr:rowOff>18014</xdr:rowOff>
    </xdr:to>
    <xdr:sp macro="" textlink="">
      <xdr:nvSpPr>
        <xdr:cNvPr id="317" name="楕円 316"/>
        <xdr:cNvSpPr/>
      </xdr:nvSpPr>
      <xdr:spPr>
        <a:xfrm>
          <a:off x="7810500" y="62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9141</xdr:rowOff>
    </xdr:from>
    <xdr:ext cx="599010" cy="259045"/>
    <xdr:sp macro="" textlink="">
      <xdr:nvSpPr>
        <xdr:cNvPr id="318" name="テキスト ボックス 317"/>
        <xdr:cNvSpPr txBox="1"/>
      </xdr:nvSpPr>
      <xdr:spPr>
        <a:xfrm>
          <a:off x="7561795" y="635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144534</xdr:rowOff>
    </xdr:from>
    <xdr:to>
      <xdr:col>36</xdr:col>
      <xdr:colOff>165100</xdr:colOff>
      <xdr:row>37</xdr:row>
      <xdr:rowOff>74684</xdr:rowOff>
    </xdr:to>
    <xdr:sp macro="" textlink="">
      <xdr:nvSpPr>
        <xdr:cNvPr id="319" name="楕円 318"/>
        <xdr:cNvSpPr/>
      </xdr:nvSpPr>
      <xdr:spPr>
        <a:xfrm>
          <a:off x="6921500" y="631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65811</xdr:rowOff>
    </xdr:from>
    <xdr:ext cx="534377" cy="259045"/>
    <xdr:sp macro="" textlink="">
      <xdr:nvSpPr>
        <xdr:cNvPr id="320" name="テキスト ボックス 319"/>
        <xdr:cNvSpPr txBox="1"/>
      </xdr:nvSpPr>
      <xdr:spPr>
        <a:xfrm>
          <a:off x="6705111" y="640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165930</xdr:rowOff>
    </xdr:from>
    <xdr:to>
      <xdr:col>55</xdr:col>
      <xdr:colOff>0</xdr:colOff>
      <xdr:row>55</xdr:row>
      <xdr:rowOff>151051</xdr:rowOff>
    </xdr:to>
    <xdr:cxnSp macro="">
      <xdr:nvCxnSpPr>
        <xdr:cNvPr id="351" name="直線コネクタ 350"/>
        <xdr:cNvCxnSpPr/>
      </xdr:nvCxnSpPr>
      <xdr:spPr>
        <a:xfrm flipV="1">
          <a:off x="9639300" y="9424230"/>
          <a:ext cx="838200" cy="15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90391</xdr:rowOff>
    </xdr:from>
    <xdr:to>
      <xdr:col>50</xdr:col>
      <xdr:colOff>114300</xdr:colOff>
      <xdr:row>55</xdr:row>
      <xdr:rowOff>151051</xdr:rowOff>
    </xdr:to>
    <xdr:cxnSp macro="">
      <xdr:nvCxnSpPr>
        <xdr:cNvPr id="354" name="直線コネクタ 353"/>
        <xdr:cNvCxnSpPr/>
      </xdr:nvCxnSpPr>
      <xdr:spPr>
        <a:xfrm>
          <a:off x="8750300" y="9348691"/>
          <a:ext cx="889000" cy="2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90391</xdr:rowOff>
    </xdr:from>
    <xdr:to>
      <xdr:col>45</xdr:col>
      <xdr:colOff>177800</xdr:colOff>
      <xdr:row>55</xdr:row>
      <xdr:rowOff>150967</xdr:rowOff>
    </xdr:to>
    <xdr:cxnSp macro="">
      <xdr:nvCxnSpPr>
        <xdr:cNvPr id="357" name="直線コネクタ 356"/>
        <xdr:cNvCxnSpPr/>
      </xdr:nvCxnSpPr>
      <xdr:spPr>
        <a:xfrm flipV="1">
          <a:off x="7861300" y="9348691"/>
          <a:ext cx="889000" cy="2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150967</xdr:rowOff>
    </xdr:from>
    <xdr:to>
      <xdr:col>41</xdr:col>
      <xdr:colOff>50800</xdr:colOff>
      <xdr:row>57</xdr:row>
      <xdr:rowOff>167364</xdr:rowOff>
    </xdr:to>
    <xdr:cxnSp macro="">
      <xdr:nvCxnSpPr>
        <xdr:cNvPr id="360" name="直線コネクタ 359"/>
        <xdr:cNvCxnSpPr/>
      </xdr:nvCxnSpPr>
      <xdr:spPr>
        <a:xfrm flipV="1">
          <a:off x="6972300" y="9580717"/>
          <a:ext cx="889000" cy="35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115130</xdr:rowOff>
    </xdr:from>
    <xdr:to>
      <xdr:col>55</xdr:col>
      <xdr:colOff>50800</xdr:colOff>
      <xdr:row>55</xdr:row>
      <xdr:rowOff>45280</xdr:rowOff>
    </xdr:to>
    <xdr:sp macro="" textlink="">
      <xdr:nvSpPr>
        <xdr:cNvPr id="370" name="楕円 369"/>
        <xdr:cNvSpPr/>
      </xdr:nvSpPr>
      <xdr:spPr>
        <a:xfrm>
          <a:off x="10426700" y="93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138007</xdr:rowOff>
    </xdr:from>
    <xdr:ext cx="599010" cy="259045"/>
    <xdr:sp macro="" textlink="">
      <xdr:nvSpPr>
        <xdr:cNvPr id="371" name="普通建設事業費該当値テキスト"/>
        <xdr:cNvSpPr txBox="1"/>
      </xdr:nvSpPr>
      <xdr:spPr>
        <a:xfrm>
          <a:off x="10528300" y="922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100251</xdr:rowOff>
    </xdr:from>
    <xdr:to>
      <xdr:col>50</xdr:col>
      <xdr:colOff>165100</xdr:colOff>
      <xdr:row>56</xdr:row>
      <xdr:rowOff>30401</xdr:rowOff>
    </xdr:to>
    <xdr:sp macro="" textlink="">
      <xdr:nvSpPr>
        <xdr:cNvPr id="372" name="楕円 371"/>
        <xdr:cNvSpPr/>
      </xdr:nvSpPr>
      <xdr:spPr>
        <a:xfrm>
          <a:off x="9588500" y="95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46928</xdr:rowOff>
    </xdr:from>
    <xdr:ext cx="599010" cy="259045"/>
    <xdr:sp macro="" textlink="">
      <xdr:nvSpPr>
        <xdr:cNvPr id="373" name="テキスト ボックス 372"/>
        <xdr:cNvSpPr txBox="1"/>
      </xdr:nvSpPr>
      <xdr:spPr>
        <a:xfrm>
          <a:off x="9339795" y="930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39591</xdr:rowOff>
    </xdr:from>
    <xdr:to>
      <xdr:col>46</xdr:col>
      <xdr:colOff>38100</xdr:colOff>
      <xdr:row>54</xdr:row>
      <xdr:rowOff>141191</xdr:rowOff>
    </xdr:to>
    <xdr:sp macro="" textlink="">
      <xdr:nvSpPr>
        <xdr:cNvPr id="374" name="楕円 373"/>
        <xdr:cNvSpPr/>
      </xdr:nvSpPr>
      <xdr:spPr>
        <a:xfrm>
          <a:off x="8699500" y="92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157718</xdr:rowOff>
    </xdr:from>
    <xdr:ext cx="599010" cy="259045"/>
    <xdr:sp macro="" textlink="">
      <xdr:nvSpPr>
        <xdr:cNvPr id="375" name="テキスト ボックス 374"/>
        <xdr:cNvSpPr txBox="1"/>
      </xdr:nvSpPr>
      <xdr:spPr>
        <a:xfrm>
          <a:off x="8450795" y="907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100167</xdr:rowOff>
    </xdr:from>
    <xdr:to>
      <xdr:col>41</xdr:col>
      <xdr:colOff>101600</xdr:colOff>
      <xdr:row>56</xdr:row>
      <xdr:rowOff>30317</xdr:rowOff>
    </xdr:to>
    <xdr:sp macro="" textlink="">
      <xdr:nvSpPr>
        <xdr:cNvPr id="376" name="楕円 375"/>
        <xdr:cNvSpPr/>
      </xdr:nvSpPr>
      <xdr:spPr>
        <a:xfrm>
          <a:off x="7810500" y="95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46844</xdr:rowOff>
    </xdr:from>
    <xdr:ext cx="599010" cy="259045"/>
    <xdr:sp macro="" textlink="">
      <xdr:nvSpPr>
        <xdr:cNvPr id="377" name="テキスト ボックス 376"/>
        <xdr:cNvSpPr txBox="1"/>
      </xdr:nvSpPr>
      <xdr:spPr>
        <a:xfrm>
          <a:off x="7561795" y="930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116564</xdr:rowOff>
    </xdr:from>
    <xdr:to>
      <xdr:col>36</xdr:col>
      <xdr:colOff>165100</xdr:colOff>
      <xdr:row>58</xdr:row>
      <xdr:rowOff>46714</xdr:rowOff>
    </xdr:to>
    <xdr:sp macro="" textlink="">
      <xdr:nvSpPr>
        <xdr:cNvPr id="378" name="楕円 377"/>
        <xdr:cNvSpPr/>
      </xdr:nvSpPr>
      <xdr:spPr>
        <a:xfrm>
          <a:off x="6921500" y="98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37841</xdr:rowOff>
    </xdr:from>
    <xdr:ext cx="534377" cy="259045"/>
    <xdr:sp macro="" textlink="">
      <xdr:nvSpPr>
        <xdr:cNvPr id="379" name="テキスト ボックス 378"/>
        <xdr:cNvSpPr txBox="1"/>
      </xdr:nvSpPr>
      <xdr:spPr>
        <a:xfrm>
          <a:off x="6705111" y="99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25957</xdr:rowOff>
    </xdr:from>
    <xdr:to>
      <xdr:col>55</xdr:col>
      <xdr:colOff>0</xdr:colOff>
      <xdr:row>77</xdr:row>
      <xdr:rowOff>111655</xdr:rowOff>
    </xdr:to>
    <xdr:cxnSp macro="">
      <xdr:nvCxnSpPr>
        <xdr:cNvPr id="408" name="直線コネクタ 407"/>
        <xdr:cNvCxnSpPr/>
      </xdr:nvCxnSpPr>
      <xdr:spPr>
        <a:xfrm>
          <a:off x="9639300" y="13227607"/>
          <a:ext cx="838200" cy="8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102499</xdr:rowOff>
    </xdr:from>
    <xdr:to>
      <xdr:col>50</xdr:col>
      <xdr:colOff>114300</xdr:colOff>
      <xdr:row>77</xdr:row>
      <xdr:rowOff>25957</xdr:rowOff>
    </xdr:to>
    <xdr:cxnSp macro="">
      <xdr:nvCxnSpPr>
        <xdr:cNvPr id="411" name="直線コネクタ 410"/>
        <xdr:cNvCxnSpPr/>
      </xdr:nvCxnSpPr>
      <xdr:spPr>
        <a:xfrm>
          <a:off x="8750300" y="13132699"/>
          <a:ext cx="889000" cy="9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102499</xdr:rowOff>
    </xdr:from>
    <xdr:to>
      <xdr:col>45</xdr:col>
      <xdr:colOff>177800</xdr:colOff>
      <xdr:row>77</xdr:row>
      <xdr:rowOff>22995</xdr:rowOff>
    </xdr:to>
    <xdr:cxnSp macro="">
      <xdr:nvCxnSpPr>
        <xdr:cNvPr id="414" name="直線コネクタ 413"/>
        <xdr:cNvCxnSpPr/>
      </xdr:nvCxnSpPr>
      <xdr:spPr>
        <a:xfrm flipV="1">
          <a:off x="7861300" y="13132699"/>
          <a:ext cx="889000" cy="9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22995</xdr:rowOff>
    </xdr:from>
    <xdr:to>
      <xdr:col>41</xdr:col>
      <xdr:colOff>50800</xdr:colOff>
      <xdr:row>78</xdr:row>
      <xdr:rowOff>45977</xdr:rowOff>
    </xdr:to>
    <xdr:cxnSp macro="">
      <xdr:nvCxnSpPr>
        <xdr:cNvPr id="417" name="直線コネクタ 416"/>
        <xdr:cNvCxnSpPr/>
      </xdr:nvCxnSpPr>
      <xdr:spPr>
        <a:xfrm flipV="1">
          <a:off x="6972300" y="13224645"/>
          <a:ext cx="889000" cy="19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60855</xdr:rowOff>
    </xdr:from>
    <xdr:to>
      <xdr:col>55</xdr:col>
      <xdr:colOff>50800</xdr:colOff>
      <xdr:row>77</xdr:row>
      <xdr:rowOff>162455</xdr:rowOff>
    </xdr:to>
    <xdr:sp macro="" textlink="">
      <xdr:nvSpPr>
        <xdr:cNvPr id="427" name="楕円 426"/>
        <xdr:cNvSpPr/>
      </xdr:nvSpPr>
      <xdr:spPr>
        <a:xfrm>
          <a:off x="10426700" y="132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83732</xdr:rowOff>
    </xdr:from>
    <xdr:ext cx="534377" cy="259045"/>
    <xdr:sp macro="" textlink="">
      <xdr:nvSpPr>
        <xdr:cNvPr id="428" name="普通建設事業費 （ うち新規整備　）該当値テキスト"/>
        <xdr:cNvSpPr txBox="1"/>
      </xdr:nvSpPr>
      <xdr:spPr>
        <a:xfrm>
          <a:off x="10528300" y="1311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146607</xdr:rowOff>
    </xdr:from>
    <xdr:to>
      <xdr:col>50</xdr:col>
      <xdr:colOff>165100</xdr:colOff>
      <xdr:row>77</xdr:row>
      <xdr:rowOff>76757</xdr:rowOff>
    </xdr:to>
    <xdr:sp macro="" textlink="">
      <xdr:nvSpPr>
        <xdr:cNvPr id="429" name="楕円 428"/>
        <xdr:cNvSpPr/>
      </xdr:nvSpPr>
      <xdr:spPr>
        <a:xfrm>
          <a:off x="9588500" y="131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93284</xdr:rowOff>
    </xdr:from>
    <xdr:ext cx="534377" cy="259045"/>
    <xdr:sp macro="" textlink="">
      <xdr:nvSpPr>
        <xdr:cNvPr id="430" name="テキスト ボックス 429"/>
        <xdr:cNvSpPr txBox="1"/>
      </xdr:nvSpPr>
      <xdr:spPr>
        <a:xfrm>
          <a:off x="9372111" y="129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51699</xdr:rowOff>
    </xdr:from>
    <xdr:to>
      <xdr:col>46</xdr:col>
      <xdr:colOff>38100</xdr:colOff>
      <xdr:row>76</xdr:row>
      <xdr:rowOff>153299</xdr:rowOff>
    </xdr:to>
    <xdr:sp macro="" textlink="">
      <xdr:nvSpPr>
        <xdr:cNvPr id="431" name="楕円 430"/>
        <xdr:cNvSpPr/>
      </xdr:nvSpPr>
      <xdr:spPr>
        <a:xfrm>
          <a:off x="8699500" y="130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169826</xdr:rowOff>
    </xdr:from>
    <xdr:ext cx="599010" cy="259045"/>
    <xdr:sp macro="" textlink="">
      <xdr:nvSpPr>
        <xdr:cNvPr id="432" name="テキスト ボックス 431"/>
        <xdr:cNvSpPr txBox="1"/>
      </xdr:nvSpPr>
      <xdr:spPr>
        <a:xfrm>
          <a:off x="8450795" y="128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143645</xdr:rowOff>
    </xdr:from>
    <xdr:to>
      <xdr:col>41</xdr:col>
      <xdr:colOff>101600</xdr:colOff>
      <xdr:row>77</xdr:row>
      <xdr:rowOff>73795</xdr:rowOff>
    </xdr:to>
    <xdr:sp macro="" textlink="">
      <xdr:nvSpPr>
        <xdr:cNvPr id="433" name="楕円 432"/>
        <xdr:cNvSpPr/>
      </xdr:nvSpPr>
      <xdr:spPr>
        <a:xfrm>
          <a:off x="7810500" y="131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90323</xdr:rowOff>
    </xdr:from>
    <xdr:ext cx="534377" cy="259045"/>
    <xdr:sp macro="" textlink="">
      <xdr:nvSpPr>
        <xdr:cNvPr id="434" name="テキスト ボックス 433"/>
        <xdr:cNvSpPr txBox="1"/>
      </xdr:nvSpPr>
      <xdr:spPr>
        <a:xfrm>
          <a:off x="7594111" y="129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166627</xdr:rowOff>
    </xdr:from>
    <xdr:to>
      <xdr:col>36</xdr:col>
      <xdr:colOff>165100</xdr:colOff>
      <xdr:row>78</xdr:row>
      <xdr:rowOff>96777</xdr:rowOff>
    </xdr:to>
    <xdr:sp macro="" textlink="">
      <xdr:nvSpPr>
        <xdr:cNvPr id="435" name="楕円 434"/>
        <xdr:cNvSpPr/>
      </xdr:nvSpPr>
      <xdr:spPr>
        <a:xfrm>
          <a:off x="6921500" y="133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113304</xdr:rowOff>
    </xdr:from>
    <xdr:ext cx="534377" cy="259045"/>
    <xdr:sp macro="" textlink="">
      <xdr:nvSpPr>
        <xdr:cNvPr id="436" name="テキスト ボックス 435"/>
        <xdr:cNvSpPr txBox="1"/>
      </xdr:nvSpPr>
      <xdr:spPr>
        <a:xfrm>
          <a:off x="6705111" y="131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132562</xdr:rowOff>
    </xdr:from>
    <xdr:to>
      <xdr:col>55</xdr:col>
      <xdr:colOff>0</xdr:colOff>
      <xdr:row>96</xdr:row>
      <xdr:rowOff>40346</xdr:rowOff>
    </xdr:to>
    <xdr:cxnSp macro="">
      <xdr:nvCxnSpPr>
        <xdr:cNvPr id="463" name="直線コネクタ 462"/>
        <xdr:cNvCxnSpPr/>
      </xdr:nvCxnSpPr>
      <xdr:spPr>
        <a:xfrm flipV="1">
          <a:off x="9639300" y="16248862"/>
          <a:ext cx="838200" cy="2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515</xdr:rowOff>
    </xdr:from>
    <xdr:to>
      <xdr:col>50</xdr:col>
      <xdr:colOff>114300</xdr:colOff>
      <xdr:row>96</xdr:row>
      <xdr:rowOff>40346</xdr:rowOff>
    </xdr:to>
    <xdr:cxnSp macro="">
      <xdr:nvCxnSpPr>
        <xdr:cNvPr id="466" name="直線コネクタ 465"/>
        <xdr:cNvCxnSpPr/>
      </xdr:nvCxnSpPr>
      <xdr:spPr>
        <a:xfrm>
          <a:off x="8750300" y="16288265"/>
          <a:ext cx="889000" cy="2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515</xdr:rowOff>
    </xdr:from>
    <xdr:to>
      <xdr:col>45</xdr:col>
      <xdr:colOff>177800</xdr:colOff>
      <xdr:row>96</xdr:row>
      <xdr:rowOff>37905</xdr:rowOff>
    </xdr:to>
    <xdr:cxnSp macro="">
      <xdr:nvCxnSpPr>
        <xdr:cNvPr id="469" name="直線コネクタ 468"/>
        <xdr:cNvCxnSpPr/>
      </xdr:nvCxnSpPr>
      <xdr:spPr>
        <a:xfrm flipV="1">
          <a:off x="7861300" y="16288265"/>
          <a:ext cx="889000" cy="20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37905</xdr:rowOff>
    </xdr:from>
    <xdr:to>
      <xdr:col>41</xdr:col>
      <xdr:colOff>50800</xdr:colOff>
      <xdr:row>97</xdr:row>
      <xdr:rowOff>139388</xdr:rowOff>
    </xdr:to>
    <xdr:cxnSp macro="">
      <xdr:nvCxnSpPr>
        <xdr:cNvPr id="472" name="直線コネクタ 471"/>
        <xdr:cNvCxnSpPr/>
      </xdr:nvCxnSpPr>
      <xdr:spPr>
        <a:xfrm flipV="1">
          <a:off x="6972300" y="16497105"/>
          <a:ext cx="889000" cy="2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81762</xdr:rowOff>
    </xdr:from>
    <xdr:to>
      <xdr:col>55</xdr:col>
      <xdr:colOff>50800</xdr:colOff>
      <xdr:row>95</xdr:row>
      <xdr:rowOff>11912</xdr:rowOff>
    </xdr:to>
    <xdr:sp macro="" textlink="">
      <xdr:nvSpPr>
        <xdr:cNvPr id="482" name="楕円 481"/>
        <xdr:cNvSpPr/>
      </xdr:nvSpPr>
      <xdr:spPr>
        <a:xfrm>
          <a:off x="10426700" y="161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104639</xdr:rowOff>
    </xdr:from>
    <xdr:ext cx="599010" cy="259045"/>
    <xdr:sp macro="" textlink="">
      <xdr:nvSpPr>
        <xdr:cNvPr id="483" name="普通建設事業費 （ うち更新整備　）該当値テキスト"/>
        <xdr:cNvSpPr txBox="1"/>
      </xdr:nvSpPr>
      <xdr:spPr>
        <a:xfrm>
          <a:off x="10528300" y="1604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160996</xdr:rowOff>
    </xdr:from>
    <xdr:to>
      <xdr:col>50</xdr:col>
      <xdr:colOff>165100</xdr:colOff>
      <xdr:row>96</xdr:row>
      <xdr:rowOff>91146</xdr:rowOff>
    </xdr:to>
    <xdr:sp macro="" textlink="">
      <xdr:nvSpPr>
        <xdr:cNvPr id="484" name="楕円 483"/>
        <xdr:cNvSpPr/>
      </xdr:nvSpPr>
      <xdr:spPr>
        <a:xfrm>
          <a:off x="9588500" y="164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107673</xdr:rowOff>
    </xdr:from>
    <xdr:ext cx="534377" cy="259045"/>
    <xdr:sp macro="" textlink="">
      <xdr:nvSpPr>
        <xdr:cNvPr id="485" name="テキスト ボックス 484"/>
        <xdr:cNvSpPr txBox="1"/>
      </xdr:nvSpPr>
      <xdr:spPr>
        <a:xfrm>
          <a:off x="9372111" y="162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121165</xdr:rowOff>
    </xdr:from>
    <xdr:to>
      <xdr:col>46</xdr:col>
      <xdr:colOff>38100</xdr:colOff>
      <xdr:row>95</xdr:row>
      <xdr:rowOff>51315</xdr:rowOff>
    </xdr:to>
    <xdr:sp macro="" textlink="">
      <xdr:nvSpPr>
        <xdr:cNvPr id="486" name="楕円 485"/>
        <xdr:cNvSpPr/>
      </xdr:nvSpPr>
      <xdr:spPr>
        <a:xfrm>
          <a:off x="8699500" y="162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67842</xdr:rowOff>
    </xdr:from>
    <xdr:ext cx="599010" cy="259045"/>
    <xdr:sp macro="" textlink="">
      <xdr:nvSpPr>
        <xdr:cNvPr id="487" name="テキスト ボックス 486"/>
        <xdr:cNvSpPr txBox="1"/>
      </xdr:nvSpPr>
      <xdr:spPr>
        <a:xfrm>
          <a:off x="8450795" y="1601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158555</xdr:rowOff>
    </xdr:from>
    <xdr:to>
      <xdr:col>41</xdr:col>
      <xdr:colOff>101600</xdr:colOff>
      <xdr:row>96</xdr:row>
      <xdr:rowOff>88705</xdr:rowOff>
    </xdr:to>
    <xdr:sp macro="" textlink="">
      <xdr:nvSpPr>
        <xdr:cNvPr id="488" name="楕円 487"/>
        <xdr:cNvSpPr/>
      </xdr:nvSpPr>
      <xdr:spPr>
        <a:xfrm>
          <a:off x="7810500" y="164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105232</xdr:rowOff>
    </xdr:from>
    <xdr:ext cx="534377" cy="259045"/>
    <xdr:sp macro="" textlink="">
      <xdr:nvSpPr>
        <xdr:cNvPr id="489" name="テキスト ボックス 488"/>
        <xdr:cNvSpPr txBox="1"/>
      </xdr:nvSpPr>
      <xdr:spPr>
        <a:xfrm>
          <a:off x="7594111" y="162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88588</xdr:rowOff>
    </xdr:from>
    <xdr:to>
      <xdr:col>36</xdr:col>
      <xdr:colOff>165100</xdr:colOff>
      <xdr:row>98</xdr:row>
      <xdr:rowOff>18738</xdr:rowOff>
    </xdr:to>
    <xdr:sp macro="" textlink="">
      <xdr:nvSpPr>
        <xdr:cNvPr id="490" name="楕円 489"/>
        <xdr:cNvSpPr/>
      </xdr:nvSpPr>
      <xdr:spPr>
        <a:xfrm>
          <a:off x="6921500" y="167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9865</xdr:rowOff>
    </xdr:from>
    <xdr:ext cx="534377" cy="259045"/>
    <xdr:sp macro="" textlink="">
      <xdr:nvSpPr>
        <xdr:cNvPr id="491" name="テキスト ボックス 490"/>
        <xdr:cNvSpPr txBox="1"/>
      </xdr:nvSpPr>
      <xdr:spPr>
        <a:xfrm>
          <a:off x="6705111" y="168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138754</xdr:rowOff>
    </xdr:from>
    <xdr:to>
      <xdr:col>85</xdr:col>
      <xdr:colOff>127000</xdr:colOff>
      <xdr:row>38</xdr:row>
      <xdr:rowOff>139700</xdr:rowOff>
    </xdr:to>
    <xdr:cxnSp macro="">
      <xdr:nvCxnSpPr>
        <xdr:cNvPr id="518" name="直線コネクタ 517"/>
        <xdr:cNvCxnSpPr/>
      </xdr:nvCxnSpPr>
      <xdr:spPr>
        <a:xfrm>
          <a:off x="15481300" y="6653854"/>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135562</xdr:rowOff>
    </xdr:from>
    <xdr:to>
      <xdr:col>81</xdr:col>
      <xdr:colOff>50800</xdr:colOff>
      <xdr:row>38</xdr:row>
      <xdr:rowOff>138754</xdr:rowOff>
    </xdr:to>
    <xdr:cxnSp macro="">
      <xdr:nvCxnSpPr>
        <xdr:cNvPr id="521" name="直線コネクタ 520"/>
        <xdr:cNvCxnSpPr/>
      </xdr:nvCxnSpPr>
      <xdr:spPr>
        <a:xfrm>
          <a:off x="14592300" y="6650662"/>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118907</xdr:rowOff>
    </xdr:from>
    <xdr:to>
      <xdr:col>76</xdr:col>
      <xdr:colOff>114300</xdr:colOff>
      <xdr:row>38</xdr:row>
      <xdr:rowOff>135562</xdr:rowOff>
    </xdr:to>
    <xdr:cxnSp macro="">
      <xdr:nvCxnSpPr>
        <xdr:cNvPr id="524" name="直線コネクタ 523"/>
        <xdr:cNvCxnSpPr/>
      </xdr:nvCxnSpPr>
      <xdr:spPr>
        <a:xfrm>
          <a:off x="13703300" y="663400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86697</xdr:rowOff>
    </xdr:from>
    <xdr:to>
      <xdr:col>71</xdr:col>
      <xdr:colOff>177800</xdr:colOff>
      <xdr:row>38</xdr:row>
      <xdr:rowOff>118907</xdr:rowOff>
    </xdr:to>
    <xdr:cxnSp macro="">
      <xdr:nvCxnSpPr>
        <xdr:cNvPr id="527" name="直線コネクタ 526"/>
        <xdr:cNvCxnSpPr/>
      </xdr:nvCxnSpPr>
      <xdr:spPr>
        <a:xfrm>
          <a:off x="12814300" y="6601797"/>
          <a:ext cx="889000" cy="3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87954</xdr:rowOff>
    </xdr:from>
    <xdr:to>
      <xdr:col>81</xdr:col>
      <xdr:colOff>101600</xdr:colOff>
      <xdr:row>39</xdr:row>
      <xdr:rowOff>18104</xdr:rowOff>
    </xdr:to>
    <xdr:sp macro="" textlink="">
      <xdr:nvSpPr>
        <xdr:cNvPr id="539" name="楕円 538"/>
        <xdr:cNvSpPr/>
      </xdr:nvSpPr>
      <xdr:spPr>
        <a:xfrm>
          <a:off x="15430500" y="66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9231</xdr:rowOff>
    </xdr:from>
    <xdr:ext cx="378565" cy="259045"/>
    <xdr:sp macro="" textlink="">
      <xdr:nvSpPr>
        <xdr:cNvPr id="540" name="テキスト ボックス 539"/>
        <xdr:cNvSpPr txBox="1"/>
      </xdr:nvSpPr>
      <xdr:spPr>
        <a:xfrm>
          <a:off x="15292017" y="669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84762</xdr:rowOff>
    </xdr:from>
    <xdr:to>
      <xdr:col>76</xdr:col>
      <xdr:colOff>165100</xdr:colOff>
      <xdr:row>39</xdr:row>
      <xdr:rowOff>14912</xdr:rowOff>
    </xdr:to>
    <xdr:sp macro="" textlink="">
      <xdr:nvSpPr>
        <xdr:cNvPr id="541" name="楕円 540"/>
        <xdr:cNvSpPr/>
      </xdr:nvSpPr>
      <xdr:spPr>
        <a:xfrm>
          <a:off x="14541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6039</xdr:rowOff>
    </xdr:from>
    <xdr:ext cx="378565" cy="259045"/>
    <xdr:sp macro="" textlink="">
      <xdr:nvSpPr>
        <xdr:cNvPr id="542" name="テキスト ボックス 541"/>
        <xdr:cNvSpPr txBox="1"/>
      </xdr:nvSpPr>
      <xdr:spPr>
        <a:xfrm>
          <a:off x="14403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68107</xdr:rowOff>
    </xdr:from>
    <xdr:to>
      <xdr:col>72</xdr:col>
      <xdr:colOff>38100</xdr:colOff>
      <xdr:row>38</xdr:row>
      <xdr:rowOff>169707</xdr:rowOff>
    </xdr:to>
    <xdr:sp macro="" textlink="">
      <xdr:nvSpPr>
        <xdr:cNvPr id="543" name="楕円 542"/>
        <xdr:cNvSpPr/>
      </xdr:nvSpPr>
      <xdr:spPr>
        <a:xfrm>
          <a:off x="13652500" y="6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160834</xdr:rowOff>
    </xdr:from>
    <xdr:ext cx="469744" cy="259045"/>
    <xdr:sp macro="" textlink="">
      <xdr:nvSpPr>
        <xdr:cNvPr id="544" name="テキスト ボックス 543"/>
        <xdr:cNvSpPr txBox="1"/>
      </xdr:nvSpPr>
      <xdr:spPr>
        <a:xfrm>
          <a:off x="13468428" y="66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35897</xdr:rowOff>
    </xdr:from>
    <xdr:to>
      <xdr:col>67</xdr:col>
      <xdr:colOff>101600</xdr:colOff>
      <xdr:row>38</xdr:row>
      <xdr:rowOff>137497</xdr:rowOff>
    </xdr:to>
    <xdr:sp macro="" textlink="">
      <xdr:nvSpPr>
        <xdr:cNvPr id="545" name="楕円 544"/>
        <xdr:cNvSpPr/>
      </xdr:nvSpPr>
      <xdr:spPr>
        <a:xfrm>
          <a:off x="12763500" y="65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154024</xdr:rowOff>
    </xdr:from>
    <xdr:ext cx="534377" cy="259045"/>
    <xdr:sp macro="" textlink="">
      <xdr:nvSpPr>
        <xdr:cNvPr id="546" name="テキスト ボックス 545"/>
        <xdr:cNvSpPr txBox="1"/>
      </xdr:nvSpPr>
      <xdr:spPr>
        <a:xfrm>
          <a:off x="12547111" y="63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77663</xdr:rowOff>
    </xdr:from>
    <xdr:to>
      <xdr:col>85</xdr:col>
      <xdr:colOff>127000</xdr:colOff>
      <xdr:row>75</xdr:row>
      <xdr:rowOff>81663</xdr:rowOff>
    </xdr:to>
    <xdr:cxnSp macro="">
      <xdr:nvCxnSpPr>
        <xdr:cNvPr id="622" name="直線コネクタ 621"/>
        <xdr:cNvCxnSpPr/>
      </xdr:nvCxnSpPr>
      <xdr:spPr>
        <a:xfrm flipV="1">
          <a:off x="15481300" y="12936413"/>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80004</xdr:rowOff>
    </xdr:from>
    <xdr:to>
      <xdr:col>81</xdr:col>
      <xdr:colOff>50800</xdr:colOff>
      <xdr:row>75</xdr:row>
      <xdr:rowOff>81663</xdr:rowOff>
    </xdr:to>
    <xdr:cxnSp macro="">
      <xdr:nvCxnSpPr>
        <xdr:cNvPr id="625" name="直線コネクタ 624"/>
        <xdr:cNvCxnSpPr/>
      </xdr:nvCxnSpPr>
      <xdr:spPr>
        <a:xfrm>
          <a:off x="14592300" y="12938754"/>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80004</xdr:rowOff>
    </xdr:from>
    <xdr:to>
      <xdr:col>76</xdr:col>
      <xdr:colOff>114300</xdr:colOff>
      <xdr:row>75</xdr:row>
      <xdr:rowOff>86162</xdr:rowOff>
    </xdr:to>
    <xdr:cxnSp macro="">
      <xdr:nvCxnSpPr>
        <xdr:cNvPr id="628" name="直線コネクタ 627"/>
        <xdr:cNvCxnSpPr/>
      </xdr:nvCxnSpPr>
      <xdr:spPr>
        <a:xfrm flipV="1">
          <a:off x="13703300" y="12938754"/>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86162</xdr:rowOff>
    </xdr:from>
    <xdr:to>
      <xdr:col>71</xdr:col>
      <xdr:colOff>177800</xdr:colOff>
      <xdr:row>75</xdr:row>
      <xdr:rowOff>91278</xdr:rowOff>
    </xdr:to>
    <xdr:cxnSp macro="">
      <xdr:nvCxnSpPr>
        <xdr:cNvPr id="631" name="直線コネクタ 630"/>
        <xdr:cNvCxnSpPr/>
      </xdr:nvCxnSpPr>
      <xdr:spPr>
        <a:xfrm flipV="1">
          <a:off x="12814300" y="1294491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26863</xdr:rowOff>
    </xdr:from>
    <xdr:to>
      <xdr:col>85</xdr:col>
      <xdr:colOff>177800</xdr:colOff>
      <xdr:row>75</xdr:row>
      <xdr:rowOff>128463</xdr:rowOff>
    </xdr:to>
    <xdr:sp macro="" textlink="">
      <xdr:nvSpPr>
        <xdr:cNvPr id="641" name="楕円 640"/>
        <xdr:cNvSpPr/>
      </xdr:nvSpPr>
      <xdr:spPr>
        <a:xfrm>
          <a:off x="16268700" y="12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49740</xdr:rowOff>
    </xdr:from>
    <xdr:ext cx="599010" cy="259045"/>
    <xdr:sp macro="" textlink="">
      <xdr:nvSpPr>
        <xdr:cNvPr id="642" name="公債費該当値テキスト"/>
        <xdr:cNvSpPr txBox="1"/>
      </xdr:nvSpPr>
      <xdr:spPr>
        <a:xfrm>
          <a:off x="16370300" y="1273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30863</xdr:rowOff>
    </xdr:from>
    <xdr:to>
      <xdr:col>81</xdr:col>
      <xdr:colOff>101600</xdr:colOff>
      <xdr:row>75</xdr:row>
      <xdr:rowOff>132463</xdr:rowOff>
    </xdr:to>
    <xdr:sp macro="" textlink="">
      <xdr:nvSpPr>
        <xdr:cNvPr id="643" name="楕円 642"/>
        <xdr:cNvSpPr/>
      </xdr:nvSpPr>
      <xdr:spPr>
        <a:xfrm>
          <a:off x="15430500" y="128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148990</xdr:rowOff>
    </xdr:from>
    <xdr:ext cx="599010" cy="259045"/>
    <xdr:sp macro="" textlink="">
      <xdr:nvSpPr>
        <xdr:cNvPr id="644" name="テキスト ボックス 643"/>
        <xdr:cNvSpPr txBox="1"/>
      </xdr:nvSpPr>
      <xdr:spPr>
        <a:xfrm>
          <a:off x="15181795" y="1266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29204</xdr:rowOff>
    </xdr:from>
    <xdr:to>
      <xdr:col>76</xdr:col>
      <xdr:colOff>165100</xdr:colOff>
      <xdr:row>75</xdr:row>
      <xdr:rowOff>130804</xdr:rowOff>
    </xdr:to>
    <xdr:sp macro="" textlink="">
      <xdr:nvSpPr>
        <xdr:cNvPr id="645" name="楕円 644"/>
        <xdr:cNvSpPr/>
      </xdr:nvSpPr>
      <xdr:spPr>
        <a:xfrm>
          <a:off x="14541500" y="128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147331</xdr:rowOff>
    </xdr:from>
    <xdr:ext cx="599010" cy="259045"/>
    <xdr:sp macro="" textlink="">
      <xdr:nvSpPr>
        <xdr:cNvPr id="646" name="テキスト ボックス 645"/>
        <xdr:cNvSpPr txBox="1"/>
      </xdr:nvSpPr>
      <xdr:spPr>
        <a:xfrm>
          <a:off x="14292795" y="126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35362</xdr:rowOff>
    </xdr:from>
    <xdr:to>
      <xdr:col>72</xdr:col>
      <xdr:colOff>38100</xdr:colOff>
      <xdr:row>75</xdr:row>
      <xdr:rowOff>136962</xdr:rowOff>
    </xdr:to>
    <xdr:sp macro="" textlink="">
      <xdr:nvSpPr>
        <xdr:cNvPr id="647" name="楕円 646"/>
        <xdr:cNvSpPr/>
      </xdr:nvSpPr>
      <xdr:spPr>
        <a:xfrm>
          <a:off x="136525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153489</xdr:rowOff>
    </xdr:from>
    <xdr:ext cx="599010" cy="259045"/>
    <xdr:sp macro="" textlink="">
      <xdr:nvSpPr>
        <xdr:cNvPr id="648" name="テキスト ボックス 647"/>
        <xdr:cNvSpPr txBox="1"/>
      </xdr:nvSpPr>
      <xdr:spPr>
        <a:xfrm>
          <a:off x="13403795" y="1266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40478</xdr:rowOff>
    </xdr:from>
    <xdr:to>
      <xdr:col>67</xdr:col>
      <xdr:colOff>101600</xdr:colOff>
      <xdr:row>75</xdr:row>
      <xdr:rowOff>142078</xdr:rowOff>
    </xdr:to>
    <xdr:sp macro="" textlink="">
      <xdr:nvSpPr>
        <xdr:cNvPr id="649" name="楕円 648"/>
        <xdr:cNvSpPr/>
      </xdr:nvSpPr>
      <xdr:spPr>
        <a:xfrm>
          <a:off x="12763500" y="128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158605</xdr:rowOff>
    </xdr:from>
    <xdr:ext cx="599010" cy="259045"/>
    <xdr:sp macro="" textlink="">
      <xdr:nvSpPr>
        <xdr:cNvPr id="650" name="テキスト ボックス 649"/>
        <xdr:cNvSpPr txBox="1"/>
      </xdr:nvSpPr>
      <xdr:spPr>
        <a:xfrm>
          <a:off x="12514795" y="126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135762</xdr:rowOff>
    </xdr:from>
    <xdr:to>
      <xdr:col>85</xdr:col>
      <xdr:colOff>127000</xdr:colOff>
      <xdr:row>98</xdr:row>
      <xdr:rowOff>72472</xdr:rowOff>
    </xdr:to>
    <xdr:cxnSp macro="">
      <xdr:nvCxnSpPr>
        <xdr:cNvPr id="681" name="直線コネクタ 680"/>
        <xdr:cNvCxnSpPr/>
      </xdr:nvCxnSpPr>
      <xdr:spPr>
        <a:xfrm flipV="1">
          <a:off x="15481300" y="16766412"/>
          <a:ext cx="8382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72472</xdr:rowOff>
    </xdr:from>
    <xdr:to>
      <xdr:col>81</xdr:col>
      <xdr:colOff>50800</xdr:colOff>
      <xdr:row>98</xdr:row>
      <xdr:rowOff>103254</xdr:rowOff>
    </xdr:to>
    <xdr:cxnSp macro="">
      <xdr:nvCxnSpPr>
        <xdr:cNvPr id="684" name="直線コネクタ 683"/>
        <xdr:cNvCxnSpPr/>
      </xdr:nvCxnSpPr>
      <xdr:spPr>
        <a:xfrm flipV="1">
          <a:off x="14592300" y="16874572"/>
          <a:ext cx="889000" cy="3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17765</xdr:rowOff>
    </xdr:from>
    <xdr:to>
      <xdr:col>76</xdr:col>
      <xdr:colOff>114300</xdr:colOff>
      <xdr:row>98</xdr:row>
      <xdr:rowOff>103254</xdr:rowOff>
    </xdr:to>
    <xdr:cxnSp macro="">
      <xdr:nvCxnSpPr>
        <xdr:cNvPr id="687" name="直線コネクタ 686"/>
        <xdr:cNvCxnSpPr/>
      </xdr:nvCxnSpPr>
      <xdr:spPr>
        <a:xfrm>
          <a:off x="13703300" y="16819865"/>
          <a:ext cx="8890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17765</xdr:rowOff>
    </xdr:from>
    <xdr:to>
      <xdr:col>71</xdr:col>
      <xdr:colOff>177800</xdr:colOff>
      <xdr:row>98</xdr:row>
      <xdr:rowOff>112457</xdr:rowOff>
    </xdr:to>
    <xdr:cxnSp macro="">
      <xdr:nvCxnSpPr>
        <xdr:cNvPr id="690" name="直線コネクタ 689"/>
        <xdr:cNvCxnSpPr/>
      </xdr:nvCxnSpPr>
      <xdr:spPr>
        <a:xfrm flipV="1">
          <a:off x="12814300" y="16819865"/>
          <a:ext cx="889000" cy="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84962</xdr:rowOff>
    </xdr:from>
    <xdr:to>
      <xdr:col>85</xdr:col>
      <xdr:colOff>177800</xdr:colOff>
      <xdr:row>98</xdr:row>
      <xdr:rowOff>15112</xdr:rowOff>
    </xdr:to>
    <xdr:sp macro="" textlink="">
      <xdr:nvSpPr>
        <xdr:cNvPr id="700" name="楕円 699"/>
        <xdr:cNvSpPr/>
      </xdr:nvSpPr>
      <xdr:spPr>
        <a:xfrm>
          <a:off x="16268700" y="16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107839</xdr:rowOff>
    </xdr:from>
    <xdr:ext cx="534377" cy="259045"/>
    <xdr:sp macro="" textlink="">
      <xdr:nvSpPr>
        <xdr:cNvPr id="701" name="積立金該当値テキスト"/>
        <xdr:cNvSpPr txBox="1"/>
      </xdr:nvSpPr>
      <xdr:spPr>
        <a:xfrm>
          <a:off x="16370300" y="1656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21672</xdr:rowOff>
    </xdr:from>
    <xdr:to>
      <xdr:col>81</xdr:col>
      <xdr:colOff>101600</xdr:colOff>
      <xdr:row>98</xdr:row>
      <xdr:rowOff>123272</xdr:rowOff>
    </xdr:to>
    <xdr:sp macro="" textlink="">
      <xdr:nvSpPr>
        <xdr:cNvPr id="702" name="楕円 701"/>
        <xdr:cNvSpPr/>
      </xdr:nvSpPr>
      <xdr:spPr>
        <a:xfrm>
          <a:off x="15430500" y="1682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139799</xdr:rowOff>
    </xdr:from>
    <xdr:ext cx="534377" cy="259045"/>
    <xdr:sp macro="" textlink="">
      <xdr:nvSpPr>
        <xdr:cNvPr id="703" name="テキスト ボックス 702"/>
        <xdr:cNvSpPr txBox="1"/>
      </xdr:nvSpPr>
      <xdr:spPr>
        <a:xfrm>
          <a:off x="15214111" y="165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52454</xdr:rowOff>
    </xdr:from>
    <xdr:to>
      <xdr:col>76</xdr:col>
      <xdr:colOff>165100</xdr:colOff>
      <xdr:row>98</xdr:row>
      <xdr:rowOff>154054</xdr:rowOff>
    </xdr:to>
    <xdr:sp macro="" textlink="">
      <xdr:nvSpPr>
        <xdr:cNvPr id="704" name="楕円 703"/>
        <xdr:cNvSpPr/>
      </xdr:nvSpPr>
      <xdr:spPr>
        <a:xfrm>
          <a:off x="14541500" y="168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170581</xdr:rowOff>
    </xdr:from>
    <xdr:ext cx="534377" cy="259045"/>
    <xdr:sp macro="" textlink="">
      <xdr:nvSpPr>
        <xdr:cNvPr id="705" name="テキスト ボックス 704"/>
        <xdr:cNvSpPr txBox="1"/>
      </xdr:nvSpPr>
      <xdr:spPr>
        <a:xfrm>
          <a:off x="14325111" y="166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138415</xdr:rowOff>
    </xdr:from>
    <xdr:to>
      <xdr:col>72</xdr:col>
      <xdr:colOff>38100</xdr:colOff>
      <xdr:row>98</xdr:row>
      <xdr:rowOff>68565</xdr:rowOff>
    </xdr:to>
    <xdr:sp macro="" textlink="">
      <xdr:nvSpPr>
        <xdr:cNvPr id="706" name="楕円 705"/>
        <xdr:cNvSpPr/>
      </xdr:nvSpPr>
      <xdr:spPr>
        <a:xfrm>
          <a:off x="13652500" y="167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85092</xdr:rowOff>
    </xdr:from>
    <xdr:ext cx="534377" cy="259045"/>
    <xdr:sp macro="" textlink="">
      <xdr:nvSpPr>
        <xdr:cNvPr id="707" name="テキスト ボックス 706"/>
        <xdr:cNvSpPr txBox="1"/>
      </xdr:nvSpPr>
      <xdr:spPr>
        <a:xfrm>
          <a:off x="13436111" y="165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61657</xdr:rowOff>
    </xdr:from>
    <xdr:to>
      <xdr:col>67</xdr:col>
      <xdr:colOff>101600</xdr:colOff>
      <xdr:row>98</xdr:row>
      <xdr:rowOff>163257</xdr:rowOff>
    </xdr:to>
    <xdr:sp macro="" textlink="">
      <xdr:nvSpPr>
        <xdr:cNvPr id="708" name="楕円 707"/>
        <xdr:cNvSpPr/>
      </xdr:nvSpPr>
      <xdr:spPr>
        <a:xfrm>
          <a:off x="12763500" y="168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154384</xdr:rowOff>
    </xdr:from>
    <xdr:ext cx="534377" cy="259045"/>
    <xdr:sp macro="" textlink="">
      <xdr:nvSpPr>
        <xdr:cNvPr id="709" name="テキスト ボックス 708"/>
        <xdr:cNvSpPr txBox="1"/>
      </xdr:nvSpPr>
      <xdr:spPr>
        <a:xfrm>
          <a:off x="12547111" y="169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35611</xdr:rowOff>
    </xdr:from>
    <xdr:to>
      <xdr:col>107</xdr:col>
      <xdr:colOff>50800</xdr:colOff>
      <xdr:row>39</xdr:row>
      <xdr:rowOff>44450</xdr:rowOff>
    </xdr:to>
    <xdr:cxnSp macro="">
      <xdr:nvCxnSpPr>
        <xdr:cNvPr id="744" name="直線コネクタ 743"/>
        <xdr:cNvCxnSpPr/>
      </xdr:nvCxnSpPr>
      <xdr:spPr>
        <a:xfrm>
          <a:off x="19545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35611</xdr:rowOff>
    </xdr:from>
    <xdr:to>
      <xdr:col>102</xdr:col>
      <xdr:colOff>114300</xdr:colOff>
      <xdr:row>39</xdr:row>
      <xdr:rowOff>44450</xdr:rowOff>
    </xdr:to>
    <xdr:cxnSp macro="">
      <xdr:nvCxnSpPr>
        <xdr:cNvPr id="747" name="直線コネクタ 746"/>
        <xdr:cNvCxnSpPr/>
      </xdr:nvCxnSpPr>
      <xdr:spPr>
        <a:xfrm flipV="1">
          <a:off x="18656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156261</xdr:rowOff>
    </xdr:from>
    <xdr:to>
      <xdr:col>102</xdr:col>
      <xdr:colOff>165100</xdr:colOff>
      <xdr:row>39</xdr:row>
      <xdr:rowOff>86411</xdr:rowOff>
    </xdr:to>
    <xdr:sp macro="" textlink="">
      <xdr:nvSpPr>
        <xdr:cNvPr id="763" name="楕円 762"/>
        <xdr:cNvSpPr/>
      </xdr:nvSpPr>
      <xdr:spPr>
        <a:xfrm>
          <a:off x="19494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77538</xdr:rowOff>
    </xdr:from>
    <xdr:ext cx="378565" cy="259045"/>
    <xdr:sp macro="" textlink="">
      <xdr:nvSpPr>
        <xdr:cNvPr id="764" name="テキスト ボックス 763"/>
        <xdr:cNvSpPr txBox="1"/>
      </xdr:nvSpPr>
      <xdr:spPr>
        <a:xfrm>
          <a:off x="19356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93203</xdr:rowOff>
    </xdr:from>
    <xdr:to>
      <xdr:col>116</xdr:col>
      <xdr:colOff>63500</xdr:colOff>
      <xdr:row>75</xdr:row>
      <xdr:rowOff>141818</xdr:rowOff>
    </xdr:to>
    <xdr:cxnSp macro="">
      <xdr:nvCxnSpPr>
        <xdr:cNvPr id="851" name="直線コネクタ 850"/>
        <xdr:cNvCxnSpPr/>
      </xdr:nvCxnSpPr>
      <xdr:spPr>
        <a:xfrm>
          <a:off x="21323300" y="12951953"/>
          <a:ext cx="8382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93203</xdr:rowOff>
    </xdr:from>
    <xdr:to>
      <xdr:col>111</xdr:col>
      <xdr:colOff>177800</xdr:colOff>
      <xdr:row>76</xdr:row>
      <xdr:rowOff>47361</xdr:rowOff>
    </xdr:to>
    <xdr:cxnSp macro="">
      <xdr:nvCxnSpPr>
        <xdr:cNvPr id="854" name="直線コネクタ 853"/>
        <xdr:cNvCxnSpPr/>
      </xdr:nvCxnSpPr>
      <xdr:spPr>
        <a:xfrm flipV="1">
          <a:off x="20434300" y="12951953"/>
          <a:ext cx="889000" cy="1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136241</xdr:rowOff>
    </xdr:from>
    <xdr:to>
      <xdr:col>107</xdr:col>
      <xdr:colOff>50800</xdr:colOff>
      <xdr:row>76</xdr:row>
      <xdr:rowOff>47361</xdr:rowOff>
    </xdr:to>
    <xdr:cxnSp macro="">
      <xdr:nvCxnSpPr>
        <xdr:cNvPr id="857" name="直線コネクタ 856"/>
        <xdr:cNvCxnSpPr/>
      </xdr:nvCxnSpPr>
      <xdr:spPr>
        <a:xfrm>
          <a:off x="19545300" y="12994991"/>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13832</xdr:rowOff>
    </xdr:from>
    <xdr:to>
      <xdr:col>102</xdr:col>
      <xdr:colOff>114300</xdr:colOff>
      <xdr:row>75</xdr:row>
      <xdr:rowOff>136241</xdr:rowOff>
    </xdr:to>
    <xdr:cxnSp macro="">
      <xdr:nvCxnSpPr>
        <xdr:cNvPr id="860" name="直線コネクタ 859"/>
        <xdr:cNvCxnSpPr/>
      </xdr:nvCxnSpPr>
      <xdr:spPr>
        <a:xfrm>
          <a:off x="18656300" y="12872582"/>
          <a:ext cx="889000" cy="12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91018</xdr:rowOff>
    </xdr:from>
    <xdr:to>
      <xdr:col>116</xdr:col>
      <xdr:colOff>114300</xdr:colOff>
      <xdr:row>76</xdr:row>
      <xdr:rowOff>21168</xdr:rowOff>
    </xdr:to>
    <xdr:sp macro="" textlink="">
      <xdr:nvSpPr>
        <xdr:cNvPr id="870" name="楕円 869"/>
        <xdr:cNvSpPr/>
      </xdr:nvSpPr>
      <xdr:spPr>
        <a:xfrm>
          <a:off x="22110700" y="129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69445</xdr:rowOff>
    </xdr:from>
    <xdr:ext cx="534377" cy="259045"/>
    <xdr:sp macro="" textlink="">
      <xdr:nvSpPr>
        <xdr:cNvPr id="871" name="繰出金該当値テキスト"/>
        <xdr:cNvSpPr txBox="1"/>
      </xdr:nvSpPr>
      <xdr:spPr>
        <a:xfrm>
          <a:off x="22212300" y="129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42403</xdr:rowOff>
    </xdr:from>
    <xdr:to>
      <xdr:col>112</xdr:col>
      <xdr:colOff>38100</xdr:colOff>
      <xdr:row>75</xdr:row>
      <xdr:rowOff>144003</xdr:rowOff>
    </xdr:to>
    <xdr:sp macro="" textlink="">
      <xdr:nvSpPr>
        <xdr:cNvPr id="872" name="楕円 871"/>
        <xdr:cNvSpPr/>
      </xdr:nvSpPr>
      <xdr:spPr>
        <a:xfrm>
          <a:off x="21272500" y="129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135129</xdr:rowOff>
    </xdr:from>
    <xdr:ext cx="534377" cy="259045"/>
    <xdr:sp macro="" textlink="">
      <xdr:nvSpPr>
        <xdr:cNvPr id="873" name="テキスト ボックス 872"/>
        <xdr:cNvSpPr txBox="1"/>
      </xdr:nvSpPr>
      <xdr:spPr>
        <a:xfrm>
          <a:off x="21056111" y="1299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168011</xdr:rowOff>
    </xdr:from>
    <xdr:to>
      <xdr:col>107</xdr:col>
      <xdr:colOff>101600</xdr:colOff>
      <xdr:row>76</xdr:row>
      <xdr:rowOff>98161</xdr:rowOff>
    </xdr:to>
    <xdr:sp macro="" textlink="">
      <xdr:nvSpPr>
        <xdr:cNvPr id="874" name="楕円 873"/>
        <xdr:cNvSpPr/>
      </xdr:nvSpPr>
      <xdr:spPr>
        <a:xfrm>
          <a:off x="20383500" y="130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89288</xdr:rowOff>
    </xdr:from>
    <xdr:ext cx="534377" cy="259045"/>
    <xdr:sp macro="" textlink="">
      <xdr:nvSpPr>
        <xdr:cNvPr id="875" name="テキスト ボックス 874"/>
        <xdr:cNvSpPr txBox="1"/>
      </xdr:nvSpPr>
      <xdr:spPr>
        <a:xfrm>
          <a:off x="20167111" y="1311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85441</xdr:rowOff>
    </xdr:from>
    <xdr:to>
      <xdr:col>102</xdr:col>
      <xdr:colOff>165100</xdr:colOff>
      <xdr:row>76</xdr:row>
      <xdr:rowOff>15590</xdr:rowOff>
    </xdr:to>
    <xdr:sp macro="" textlink="">
      <xdr:nvSpPr>
        <xdr:cNvPr id="876" name="楕円 875"/>
        <xdr:cNvSpPr/>
      </xdr:nvSpPr>
      <xdr:spPr>
        <a:xfrm>
          <a:off x="19494500" y="12944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6717</xdr:rowOff>
    </xdr:from>
    <xdr:ext cx="534377" cy="259045"/>
    <xdr:sp macro="" textlink="">
      <xdr:nvSpPr>
        <xdr:cNvPr id="877" name="テキスト ボックス 876"/>
        <xdr:cNvSpPr txBox="1"/>
      </xdr:nvSpPr>
      <xdr:spPr>
        <a:xfrm>
          <a:off x="19278111" y="130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134482</xdr:rowOff>
    </xdr:from>
    <xdr:to>
      <xdr:col>98</xdr:col>
      <xdr:colOff>38100</xdr:colOff>
      <xdr:row>75</xdr:row>
      <xdr:rowOff>64632</xdr:rowOff>
    </xdr:to>
    <xdr:sp macro="" textlink="">
      <xdr:nvSpPr>
        <xdr:cNvPr id="878" name="楕円 877"/>
        <xdr:cNvSpPr/>
      </xdr:nvSpPr>
      <xdr:spPr>
        <a:xfrm>
          <a:off x="18605500" y="128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55759</xdr:rowOff>
    </xdr:from>
    <xdr:ext cx="534377" cy="259045"/>
    <xdr:sp macro="" textlink="">
      <xdr:nvSpPr>
        <xdr:cNvPr id="879" name="テキスト ボックス 878"/>
        <xdr:cNvSpPr txBox="1"/>
      </xdr:nvSpPr>
      <xdr:spPr>
        <a:xfrm>
          <a:off x="18389111" y="129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住民一人当たりの性質別歳出について見ていくと、歳出決算総額は</a:t>
          </a:r>
          <a:r>
            <a:rPr kumimoji="1" lang="en-US" altLang="ja-JP" sz="1300">
              <a:latin typeface="ＭＳ Ｐゴシック" panose="020B0600070205080204" pitchFamily="50" charset="-128"/>
              <a:ea typeface="ＭＳ Ｐゴシック" panose="020B0600070205080204" pitchFamily="50" charset="-128"/>
            </a:rPr>
            <a:t>1,163,783</a:t>
          </a:r>
          <a:r>
            <a:rPr kumimoji="1" lang="ja-JP" altLang="en-US" sz="1300">
              <a:latin typeface="ＭＳ Ｐゴシック" panose="020B0600070205080204" pitchFamily="50" charset="-128"/>
              <a:ea typeface="ＭＳ Ｐゴシック" panose="020B0600070205080204" pitchFamily="50" charset="-128"/>
            </a:rPr>
            <a:t>円となっており昨年より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％増加している。類似団体と比較して高い割合を示しているのが、人件費、普通建設事業費、公債費、扶助費である。人件費は本町、類似団体ともに令和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上昇しているが、これは物件費で計上されていた非正規職員賃金が会計年度任用職員制度により、人件費で計上されることになったためである。本町は類似団体よりも上昇の幅が多いことから、類似団体と比較して会計年度任用職員の割合が多いことが分かる。定員管理の適正化だけでなく、今後の職員構成（正規職員と会計年度任用職員の構成比）についても検討する必要がある。普通建設事業については、公共施設やインフラの老朽化に伴い大型建設事業を実施していることが要因であり、今後も同様の数値で推移することが見込まれる。事業を平準化することで財政負担が特定の年度に集中しないように計画的な事業執行に留意したい。公債費については自主財源の少なさから、これまでも起債に依存した財源構成になっていることから、公債費が高止まりしているとみられる。今後も大型建設事業が続く予定であり、公債費の増加が懸念される。扶助費については、養護老人ホームや障がい福祉施設等の社会福祉施設が自治体の規模に比して多いことが要因の一つである。今後もこの状況が続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その他、補助費、災害復旧費、物件費、維持補修費などは、類似団体の推移とほぼ同じであり標準的な数値といえる。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
6,033
81.82
7,188,713
7,045,543
91,559
3,794,914
7,208,547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126174</xdr:rowOff>
    </xdr:from>
    <xdr:to>
      <xdr:col>24</xdr:col>
      <xdr:colOff>63500</xdr:colOff>
      <xdr:row>34</xdr:row>
      <xdr:rowOff>55499</xdr:rowOff>
    </xdr:to>
    <xdr:cxnSp macro="">
      <xdr:nvCxnSpPr>
        <xdr:cNvPr id="61" name="直線コネクタ 60"/>
        <xdr:cNvCxnSpPr/>
      </xdr:nvCxnSpPr>
      <xdr:spPr>
        <a:xfrm flipV="1">
          <a:off x="3797300" y="5784024"/>
          <a:ext cx="8382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105982</xdr:rowOff>
    </xdr:from>
    <xdr:to>
      <xdr:col>19</xdr:col>
      <xdr:colOff>177800</xdr:colOff>
      <xdr:row>34</xdr:row>
      <xdr:rowOff>55499</xdr:rowOff>
    </xdr:to>
    <xdr:cxnSp macro="">
      <xdr:nvCxnSpPr>
        <xdr:cNvPr id="64" name="直線コネクタ 63"/>
        <xdr:cNvCxnSpPr/>
      </xdr:nvCxnSpPr>
      <xdr:spPr>
        <a:xfrm>
          <a:off x="2908300" y="5592382"/>
          <a:ext cx="889000" cy="29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105982</xdr:rowOff>
    </xdr:from>
    <xdr:to>
      <xdr:col>15</xdr:col>
      <xdr:colOff>50800</xdr:colOff>
      <xdr:row>32</xdr:row>
      <xdr:rowOff>156083</xdr:rowOff>
    </xdr:to>
    <xdr:cxnSp macro="">
      <xdr:nvCxnSpPr>
        <xdr:cNvPr id="67" name="直線コネクタ 66"/>
        <xdr:cNvCxnSpPr/>
      </xdr:nvCxnSpPr>
      <xdr:spPr>
        <a:xfrm flipV="1">
          <a:off x="2019300" y="5592382"/>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156083</xdr:rowOff>
    </xdr:from>
    <xdr:to>
      <xdr:col>10</xdr:col>
      <xdr:colOff>114300</xdr:colOff>
      <xdr:row>33</xdr:row>
      <xdr:rowOff>54356</xdr:rowOff>
    </xdr:to>
    <xdr:cxnSp macro="">
      <xdr:nvCxnSpPr>
        <xdr:cNvPr id="70" name="直線コネクタ 69"/>
        <xdr:cNvCxnSpPr/>
      </xdr:nvCxnSpPr>
      <xdr:spPr>
        <a:xfrm flipV="1">
          <a:off x="1130300" y="564248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75374</xdr:rowOff>
    </xdr:from>
    <xdr:to>
      <xdr:col>24</xdr:col>
      <xdr:colOff>114300</xdr:colOff>
      <xdr:row>34</xdr:row>
      <xdr:rowOff>5524</xdr:rowOff>
    </xdr:to>
    <xdr:sp macro="" textlink="">
      <xdr:nvSpPr>
        <xdr:cNvPr id="80" name="楕円 79"/>
        <xdr:cNvSpPr/>
      </xdr:nvSpPr>
      <xdr:spPr>
        <a:xfrm>
          <a:off x="4584700" y="57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98251</xdr:rowOff>
    </xdr:from>
    <xdr:ext cx="534377" cy="259045"/>
    <xdr:sp macro="" textlink="">
      <xdr:nvSpPr>
        <xdr:cNvPr id="81" name="議会費該当値テキスト"/>
        <xdr:cNvSpPr txBox="1"/>
      </xdr:nvSpPr>
      <xdr:spPr>
        <a:xfrm>
          <a:off x="4686300" y="55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4699</xdr:rowOff>
    </xdr:from>
    <xdr:to>
      <xdr:col>20</xdr:col>
      <xdr:colOff>38100</xdr:colOff>
      <xdr:row>34</xdr:row>
      <xdr:rowOff>106299</xdr:rowOff>
    </xdr:to>
    <xdr:sp macro="" textlink="">
      <xdr:nvSpPr>
        <xdr:cNvPr id="82" name="楕円 81"/>
        <xdr:cNvSpPr/>
      </xdr:nvSpPr>
      <xdr:spPr>
        <a:xfrm>
          <a:off x="3746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122826</xdr:rowOff>
    </xdr:from>
    <xdr:ext cx="534377" cy="259045"/>
    <xdr:sp macro="" textlink="">
      <xdr:nvSpPr>
        <xdr:cNvPr id="83" name="テキスト ボックス 82"/>
        <xdr:cNvSpPr txBox="1"/>
      </xdr:nvSpPr>
      <xdr:spPr>
        <a:xfrm>
          <a:off x="3530111" y="56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55182</xdr:rowOff>
    </xdr:from>
    <xdr:to>
      <xdr:col>15</xdr:col>
      <xdr:colOff>101600</xdr:colOff>
      <xdr:row>32</xdr:row>
      <xdr:rowOff>156782</xdr:rowOff>
    </xdr:to>
    <xdr:sp macro="" textlink="">
      <xdr:nvSpPr>
        <xdr:cNvPr id="84" name="楕円 83"/>
        <xdr:cNvSpPr/>
      </xdr:nvSpPr>
      <xdr:spPr>
        <a:xfrm>
          <a:off x="2857500" y="55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1859</xdr:rowOff>
    </xdr:from>
    <xdr:ext cx="534377" cy="259045"/>
    <xdr:sp macro="" textlink="">
      <xdr:nvSpPr>
        <xdr:cNvPr id="85" name="テキスト ボックス 84"/>
        <xdr:cNvSpPr txBox="1"/>
      </xdr:nvSpPr>
      <xdr:spPr>
        <a:xfrm>
          <a:off x="2641111" y="53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105283</xdr:rowOff>
    </xdr:from>
    <xdr:to>
      <xdr:col>10</xdr:col>
      <xdr:colOff>165100</xdr:colOff>
      <xdr:row>33</xdr:row>
      <xdr:rowOff>35433</xdr:rowOff>
    </xdr:to>
    <xdr:sp macro="" textlink="">
      <xdr:nvSpPr>
        <xdr:cNvPr id="86" name="楕円 85"/>
        <xdr:cNvSpPr/>
      </xdr:nvSpPr>
      <xdr:spPr>
        <a:xfrm>
          <a:off x="1968500" y="5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51960</xdr:rowOff>
    </xdr:from>
    <xdr:ext cx="534377" cy="259045"/>
    <xdr:sp macro="" textlink="">
      <xdr:nvSpPr>
        <xdr:cNvPr id="87" name="テキスト ボックス 86"/>
        <xdr:cNvSpPr txBox="1"/>
      </xdr:nvSpPr>
      <xdr:spPr>
        <a:xfrm>
          <a:off x="1752111" y="536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3556</xdr:rowOff>
    </xdr:from>
    <xdr:to>
      <xdr:col>6</xdr:col>
      <xdr:colOff>38100</xdr:colOff>
      <xdr:row>33</xdr:row>
      <xdr:rowOff>105156</xdr:rowOff>
    </xdr:to>
    <xdr:sp macro="" textlink="">
      <xdr:nvSpPr>
        <xdr:cNvPr id="88" name="楕円 87"/>
        <xdr:cNvSpPr/>
      </xdr:nvSpPr>
      <xdr:spPr>
        <a:xfrm>
          <a:off x="1079500" y="56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121683</xdr:rowOff>
    </xdr:from>
    <xdr:ext cx="534377" cy="259045"/>
    <xdr:sp macro="" textlink="">
      <xdr:nvSpPr>
        <xdr:cNvPr id="89" name="テキスト ボックス 88"/>
        <xdr:cNvSpPr txBox="1"/>
      </xdr:nvSpPr>
      <xdr:spPr>
        <a:xfrm>
          <a:off x="863111" y="54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130032</xdr:rowOff>
    </xdr:from>
    <xdr:to>
      <xdr:col>24</xdr:col>
      <xdr:colOff>63500</xdr:colOff>
      <xdr:row>57</xdr:row>
      <xdr:rowOff>54027</xdr:rowOff>
    </xdr:to>
    <xdr:cxnSp macro="">
      <xdr:nvCxnSpPr>
        <xdr:cNvPr id="120" name="直線コネクタ 119"/>
        <xdr:cNvCxnSpPr/>
      </xdr:nvCxnSpPr>
      <xdr:spPr>
        <a:xfrm>
          <a:off x="3797300" y="9731232"/>
          <a:ext cx="838200" cy="9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130032</xdr:rowOff>
    </xdr:from>
    <xdr:to>
      <xdr:col>19</xdr:col>
      <xdr:colOff>177800</xdr:colOff>
      <xdr:row>57</xdr:row>
      <xdr:rowOff>63439</xdr:rowOff>
    </xdr:to>
    <xdr:cxnSp macro="">
      <xdr:nvCxnSpPr>
        <xdr:cNvPr id="123" name="直線コネクタ 122"/>
        <xdr:cNvCxnSpPr/>
      </xdr:nvCxnSpPr>
      <xdr:spPr>
        <a:xfrm flipV="1">
          <a:off x="2908300" y="9731232"/>
          <a:ext cx="889000" cy="10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63439</xdr:rowOff>
    </xdr:from>
    <xdr:to>
      <xdr:col>15</xdr:col>
      <xdr:colOff>50800</xdr:colOff>
      <xdr:row>57</xdr:row>
      <xdr:rowOff>123863</xdr:rowOff>
    </xdr:to>
    <xdr:cxnSp macro="">
      <xdr:nvCxnSpPr>
        <xdr:cNvPr id="126" name="直線コネクタ 125"/>
        <xdr:cNvCxnSpPr/>
      </xdr:nvCxnSpPr>
      <xdr:spPr>
        <a:xfrm flipV="1">
          <a:off x="2019300" y="9836089"/>
          <a:ext cx="889000" cy="6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123863</xdr:rowOff>
    </xdr:from>
    <xdr:to>
      <xdr:col>10</xdr:col>
      <xdr:colOff>114300</xdr:colOff>
      <xdr:row>57</xdr:row>
      <xdr:rowOff>165169</xdr:rowOff>
    </xdr:to>
    <xdr:cxnSp macro="">
      <xdr:nvCxnSpPr>
        <xdr:cNvPr id="129" name="直線コネクタ 128"/>
        <xdr:cNvCxnSpPr/>
      </xdr:nvCxnSpPr>
      <xdr:spPr>
        <a:xfrm flipV="1">
          <a:off x="1130300" y="9896513"/>
          <a:ext cx="889000" cy="4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3227</xdr:rowOff>
    </xdr:from>
    <xdr:to>
      <xdr:col>24</xdr:col>
      <xdr:colOff>114300</xdr:colOff>
      <xdr:row>57</xdr:row>
      <xdr:rowOff>104827</xdr:rowOff>
    </xdr:to>
    <xdr:sp macro="" textlink="">
      <xdr:nvSpPr>
        <xdr:cNvPr id="139" name="楕円 138"/>
        <xdr:cNvSpPr/>
      </xdr:nvSpPr>
      <xdr:spPr>
        <a:xfrm>
          <a:off x="4584700" y="97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26104</xdr:rowOff>
    </xdr:from>
    <xdr:ext cx="599010" cy="259045"/>
    <xdr:sp macro="" textlink="">
      <xdr:nvSpPr>
        <xdr:cNvPr id="140" name="総務費該当値テキスト"/>
        <xdr:cNvSpPr txBox="1"/>
      </xdr:nvSpPr>
      <xdr:spPr>
        <a:xfrm>
          <a:off x="4686300" y="962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79232</xdr:rowOff>
    </xdr:from>
    <xdr:to>
      <xdr:col>20</xdr:col>
      <xdr:colOff>38100</xdr:colOff>
      <xdr:row>57</xdr:row>
      <xdr:rowOff>9382</xdr:rowOff>
    </xdr:to>
    <xdr:sp macro="" textlink="">
      <xdr:nvSpPr>
        <xdr:cNvPr id="141" name="楕円 140"/>
        <xdr:cNvSpPr/>
      </xdr:nvSpPr>
      <xdr:spPr>
        <a:xfrm>
          <a:off x="3746500" y="96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25909</xdr:rowOff>
    </xdr:from>
    <xdr:ext cx="599010" cy="259045"/>
    <xdr:sp macro="" textlink="">
      <xdr:nvSpPr>
        <xdr:cNvPr id="142" name="テキスト ボックス 141"/>
        <xdr:cNvSpPr txBox="1"/>
      </xdr:nvSpPr>
      <xdr:spPr>
        <a:xfrm>
          <a:off x="3497795" y="945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12639</xdr:rowOff>
    </xdr:from>
    <xdr:to>
      <xdr:col>15</xdr:col>
      <xdr:colOff>101600</xdr:colOff>
      <xdr:row>57</xdr:row>
      <xdr:rowOff>114239</xdr:rowOff>
    </xdr:to>
    <xdr:sp macro="" textlink="">
      <xdr:nvSpPr>
        <xdr:cNvPr id="143" name="楕円 142"/>
        <xdr:cNvSpPr/>
      </xdr:nvSpPr>
      <xdr:spPr>
        <a:xfrm>
          <a:off x="2857500" y="97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130766</xdr:rowOff>
    </xdr:from>
    <xdr:ext cx="599010" cy="259045"/>
    <xdr:sp macro="" textlink="">
      <xdr:nvSpPr>
        <xdr:cNvPr id="144" name="テキスト ボックス 143"/>
        <xdr:cNvSpPr txBox="1"/>
      </xdr:nvSpPr>
      <xdr:spPr>
        <a:xfrm>
          <a:off x="2608795" y="956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73063</xdr:rowOff>
    </xdr:from>
    <xdr:to>
      <xdr:col>10</xdr:col>
      <xdr:colOff>165100</xdr:colOff>
      <xdr:row>58</xdr:row>
      <xdr:rowOff>3213</xdr:rowOff>
    </xdr:to>
    <xdr:sp macro="" textlink="">
      <xdr:nvSpPr>
        <xdr:cNvPr id="145" name="楕円 144"/>
        <xdr:cNvSpPr/>
      </xdr:nvSpPr>
      <xdr:spPr>
        <a:xfrm>
          <a:off x="1968500" y="98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19740</xdr:rowOff>
    </xdr:from>
    <xdr:ext cx="599010" cy="259045"/>
    <xdr:sp macro="" textlink="">
      <xdr:nvSpPr>
        <xdr:cNvPr id="146" name="テキスト ボックス 145"/>
        <xdr:cNvSpPr txBox="1"/>
      </xdr:nvSpPr>
      <xdr:spPr>
        <a:xfrm>
          <a:off x="1719795" y="96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114369</xdr:rowOff>
    </xdr:from>
    <xdr:to>
      <xdr:col>6</xdr:col>
      <xdr:colOff>38100</xdr:colOff>
      <xdr:row>58</xdr:row>
      <xdr:rowOff>44519</xdr:rowOff>
    </xdr:to>
    <xdr:sp macro="" textlink="">
      <xdr:nvSpPr>
        <xdr:cNvPr id="147" name="楕円 146"/>
        <xdr:cNvSpPr/>
      </xdr:nvSpPr>
      <xdr:spPr>
        <a:xfrm>
          <a:off x="1079500" y="98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35646</xdr:rowOff>
    </xdr:from>
    <xdr:ext cx="599010" cy="259045"/>
    <xdr:sp macro="" textlink="">
      <xdr:nvSpPr>
        <xdr:cNvPr id="148" name="テキスト ボックス 147"/>
        <xdr:cNvSpPr txBox="1"/>
      </xdr:nvSpPr>
      <xdr:spPr>
        <a:xfrm>
          <a:off x="830795" y="997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65588</xdr:rowOff>
    </xdr:from>
    <xdr:to>
      <xdr:col>24</xdr:col>
      <xdr:colOff>63500</xdr:colOff>
      <xdr:row>73</xdr:row>
      <xdr:rowOff>137995</xdr:rowOff>
    </xdr:to>
    <xdr:cxnSp macro="">
      <xdr:nvCxnSpPr>
        <xdr:cNvPr id="180" name="直線コネクタ 179"/>
        <xdr:cNvCxnSpPr/>
      </xdr:nvCxnSpPr>
      <xdr:spPr>
        <a:xfrm flipV="1">
          <a:off x="3797300" y="12238538"/>
          <a:ext cx="838200" cy="4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137995</xdr:rowOff>
    </xdr:from>
    <xdr:to>
      <xdr:col>19</xdr:col>
      <xdr:colOff>177800</xdr:colOff>
      <xdr:row>74</xdr:row>
      <xdr:rowOff>98754</xdr:rowOff>
    </xdr:to>
    <xdr:cxnSp macro="">
      <xdr:nvCxnSpPr>
        <xdr:cNvPr id="183" name="直線コネクタ 182"/>
        <xdr:cNvCxnSpPr/>
      </xdr:nvCxnSpPr>
      <xdr:spPr>
        <a:xfrm flipV="1">
          <a:off x="2908300" y="12653845"/>
          <a:ext cx="889000" cy="1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98754</xdr:rowOff>
    </xdr:from>
    <xdr:to>
      <xdr:col>15</xdr:col>
      <xdr:colOff>50800</xdr:colOff>
      <xdr:row>74</xdr:row>
      <xdr:rowOff>163285</xdr:rowOff>
    </xdr:to>
    <xdr:cxnSp macro="">
      <xdr:nvCxnSpPr>
        <xdr:cNvPr id="186" name="直線コネクタ 185"/>
        <xdr:cNvCxnSpPr/>
      </xdr:nvCxnSpPr>
      <xdr:spPr>
        <a:xfrm flipV="1">
          <a:off x="2019300" y="12786054"/>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161900</xdr:rowOff>
    </xdr:from>
    <xdr:to>
      <xdr:col>10</xdr:col>
      <xdr:colOff>114300</xdr:colOff>
      <xdr:row>74</xdr:row>
      <xdr:rowOff>163285</xdr:rowOff>
    </xdr:to>
    <xdr:cxnSp macro="">
      <xdr:nvCxnSpPr>
        <xdr:cNvPr id="189" name="直線コネクタ 188"/>
        <xdr:cNvCxnSpPr/>
      </xdr:nvCxnSpPr>
      <xdr:spPr>
        <a:xfrm>
          <a:off x="1130300" y="12849200"/>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14788</xdr:rowOff>
    </xdr:from>
    <xdr:to>
      <xdr:col>24</xdr:col>
      <xdr:colOff>114300</xdr:colOff>
      <xdr:row>71</xdr:row>
      <xdr:rowOff>116388</xdr:rowOff>
    </xdr:to>
    <xdr:sp macro="" textlink="">
      <xdr:nvSpPr>
        <xdr:cNvPr id="199" name="楕円 198"/>
        <xdr:cNvSpPr/>
      </xdr:nvSpPr>
      <xdr:spPr>
        <a:xfrm>
          <a:off x="4584700" y="121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139265</xdr:rowOff>
    </xdr:from>
    <xdr:ext cx="599010" cy="259045"/>
    <xdr:sp macro="" textlink="">
      <xdr:nvSpPr>
        <xdr:cNvPr id="200" name="民生費該当値テキスト"/>
        <xdr:cNvSpPr txBox="1"/>
      </xdr:nvSpPr>
      <xdr:spPr>
        <a:xfrm>
          <a:off x="4686300" y="1214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87195</xdr:rowOff>
    </xdr:from>
    <xdr:to>
      <xdr:col>20</xdr:col>
      <xdr:colOff>38100</xdr:colOff>
      <xdr:row>74</xdr:row>
      <xdr:rowOff>17345</xdr:rowOff>
    </xdr:to>
    <xdr:sp macro="" textlink="">
      <xdr:nvSpPr>
        <xdr:cNvPr id="201" name="楕円 200"/>
        <xdr:cNvSpPr/>
      </xdr:nvSpPr>
      <xdr:spPr>
        <a:xfrm>
          <a:off x="3746500" y="126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33872</xdr:rowOff>
    </xdr:from>
    <xdr:ext cx="599010" cy="259045"/>
    <xdr:sp macro="" textlink="">
      <xdr:nvSpPr>
        <xdr:cNvPr id="202" name="テキスト ボックス 201"/>
        <xdr:cNvSpPr txBox="1"/>
      </xdr:nvSpPr>
      <xdr:spPr>
        <a:xfrm>
          <a:off x="3497795" y="1237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47954</xdr:rowOff>
    </xdr:from>
    <xdr:to>
      <xdr:col>15</xdr:col>
      <xdr:colOff>101600</xdr:colOff>
      <xdr:row>74</xdr:row>
      <xdr:rowOff>149554</xdr:rowOff>
    </xdr:to>
    <xdr:sp macro="" textlink="">
      <xdr:nvSpPr>
        <xdr:cNvPr id="203" name="楕円 202"/>
        <xdr:cNvSpPr/>
      </xdr:nvSpPr>
      <xdr:spPr>
        <a:xfrm>
          <a:off x="2857500" y="127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166081</xdr:rowOff>
    </xdr:from>
    <xdr:ext cx="599010" cy="259045"/>
    <xdr:sp macro="" textlink="">
      <xdr:nvSpPr>
        <xdr:cNvPr id="204" name="テキスト ボックス 203"/>
        <xdr:cNvSpPr txBox="1"/>
      </xdr:nvSpPr>
      <xdr:spPr>
        <a:xfrm>
          <a:off x="2608795" y="1251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112485</xdr:rowOff>
    </xdr:from>
    <xdr:to>
      <xdr:col>10</xdr:col>
      <xdr:colOff>165100</xdr:colOff>
      <xdr:row>75</xdr:row>
      <xdr:rowOff>42635</xdr:rowOff>
    </xdr:to>
    <xdr:sp macro="" textlink="">
      <xdr:nvSpPr>
        <xdr:cNvPr id="205" name="楕円 204"/>
        <xdr:cNvSpPr/>
      </xdr:nvSpPr>
      <xdr:spPr>
        <a:xfrm>
          <a:off x="1968500" y="12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59162</xdr:rowOff>
    </xdr:from>
    <xdr:ext cx="599010" cy="259045"/>
    <xdr:sp macro="" textlink="">
      <xdr:nvSpPr>
        <xdr:cNvPr id="206" name="テキスト ボックス 205"/>
        <xdr:cNvSpPr txBox="1"/>
      </xdr:nvSpPr>
      <xdr:spPr>
        <a:xfrm>
          <a:off x="1719795" y="1257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111100</xdr:rowOff>
    </xdr:from>
    <xdr:to>
      <xdr:col>6</xdr:col>
      <xdr:colOff>38100</xdr:colOff>
      <xdr:row>75</xdr:row>
      <xdr:rowOff>41250</xdr:rowOff>
    </xdr:to>
    <xdr:sp macro="" textlink="">
      <xdr:nvSpPr>
        <xdr:cNvPr id="207" name="楕円 206"/>
        <xdr:cNvSpPr/>
      </xdr:nvSpPr>
      <xdr:spPr>
        <a:xfrm>
          <a:off x="1079500" y="127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57777</xdr:rowOff>
    </xdr:from>
    <xdr:ext cx="599010" cy="259045"/>
    <xdr:sp macro="" textlink="">
      <xdr:nvSpPr>
        <xdr:cNvPr id="208" name="テキスト ボックス 207"/>
        <xdr:cNvSpPr txBox="1"/>
      </xdr:nvSpPr>
      <xdr:spPr>
        <a:xfrm>
          <a:off x="830795" y="1257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94862</xdr:rowOff>
    </xdr:from>
    <xdr:to>
      <xdr:col>24</xdr:col>
      <xdr:colOff>63500</xdr:colOff>
      <xdr:row>96</xdr:row>
      <xdr:rowOff>143875</xdr:rowOff>
    </xdr:to>
    <xdr:cxnSp macro="">
      <xdr:nvCxnSpPr>
        <xdr:cNvPr id="235" name="直線コネクタ 234"/>
        <xdr:cNvCxnSpPr/>
      </xdr:nvCxnSpPr>
      <xdr:spPr>
        <a:xfrm flipV="1">
          <a:off x="3797300" y="16554062"/>
          <a:ext cx="838200" cy="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143875</xdr:rowOff>
    </xdr:from>
    <xdr:to>
      <xdr:col>19</xdr:col>
      <xdr:colOff>177800</xdr:colOff>
      <xdr:row>96</xdr:row>
      <xdr:rowOff>165467</xdr:rowOff>
    </xdr:to>
    <xdr:cxnSp macro="">
      <xdr:nvCxnSpPr>
        <xdr:cNvPr id="238" name="直線コネクタ 237"/>
        <xdr:cNvCxnSpPr/>
      </xdr:nvCxnSpPr>
      <xdr:spPr>
        <a:xfrm flipV="1">
          <a:off x="2908300" y="16603075"/>
          <a:ext cx="8890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152721</xdr:rowOff>
    </xdr:from>
    <xdr:to>
      <xdr:col>15</xdr:col>
      <xdr:colOff>50800</xdr:colOff>
      <xdr:row>96</xdr:row>
      <xdr:rowOff>165467</xdr:rowOff>
    </xdr:to>
    <xdr:cxnSp macro="">
      <xdr:nvCxnSpPr>
        <xdr:cNvPr id="241" name="直線コネクタ 240"/>
        <xdr:cNvCxnSpPr/>
      </xdr:nvCxnSpPr>
      <xdr:spPr>
        <a:xfrm>
          <a:off x="2019300" y="16611921"/>
          <a:ext cx="8890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152721</xdr:rowOff>
    </xdr:from>
    <xdr:to>
      <xdr:col>10</xdr:col>
      <xdr:colOff>114300</xdr:colOff>
      <xdr:row>97</xdr:row>
      <xdr:rowOff>26763</xdr:rowOff>
    </xdr:to>
    <xdr:cxnSp macro="">
      <xdr:nvCxnSpPr>
        <xdr:cNvPr id="244" name="直線コネクタ 243"/>
        <xdr:cNvCxnSpPr/>
      </xdr:nvCxnSpPr>
      <xdr:spPr>
        <a:xfrm flipV="1">
          <a:off x="1130300" y="16611921"/>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44062</xdr:rowOff>
    </xdr:from>
    <xdr:to>
      <xdr:col>24</xdr:col>
      <xdr:colOff>114300</xdr:colOff>
      <xdr:row>96</xdr:row>
      <xdr:rowOff>145662</xdr:rowOff>
    </xdr:to>
    <xdr:sp macro="" textlink="">
      <xdr:nvSpPr>
        <xdr:cNvPr id="254" name="楕円 253"/>
        <xdr:cNvSpPr/>
      </xdr:nvSpPr>
      <xdr:spPr>
        <a:xfrm>
          <a:off x="4584700" y="165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22489</xdr:rowOff>
    </xdr:from>
    <xdr:ext cx="534377" cy="259045"/>
    <xdr:sp macro="" textlink="">
      <xdr:nvSpPr>
        <xdr:cNvPr id="255" name="衛生費該当値テキスト"/>
        <xdr:cNvSpPr txBox="1"/>
      </xdr:nvSpPr>
      <xdr:spPr>
        <a:xfrm>
          <a:off x="4686300" y="164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93075</xdr:rowOff>
    </xdr:from>
    <xdr:to>
      <xdr:col>20</xdr:col>
      <xdr:colOff>38100</xdr:colOff>
      <xdr:row>97</xdr:row>
      <xdr:rowOff>23225</xdr:rowOff>
    </xdr:to>
    <xdr:sp macro="" textlink="">
      <xdr:nvSpPr>
        <xdr:cNvPr id="256" name="楕円 255"/>
        <xdr:cNvSpPr/>
      </xdr:nvSpPr>
      <xdr:spPr>
        <a:xfrm>
          <a:off x="3746500" y="1655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14352</xdr:rowOff>
    </xdr:from>
    <xdr:ext cx="534377" cy="259045"/>
    <xdr:sp macro="" textlink="">
      <xdr:nvSpPr>
        <xdr:cNvPr id="257" name="テキスト ボックス 256"/>
        <xdr:cNvSpPr txBox="1"/>
      </xdr:nvSpPr>
      <xdr:spPr>
        <a:xfrm>
          <a:off x="3530111" y="166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114667</xdr:rowOff>
    </xdr:from>
    <xdr:to>
      <xdr:col>15</xdr:col>
      <xdr:colOff>101600</xdr:colOff>
      <xdr:row>97</xdr:row>
      <xdr:rowOff>44817</xdr:rowOff>
    </xdr:to>
    <xdr:sp macro="" textlink="">
      <xdr:nvSpPr>
        <xdr:cNvPr id="258" name="楕円 257"/>
        <xdr:cNvSpPr/>
      </xdr:nvSpPr>
      <xdr:spPr>
        <a:xfrm>
          <a:off x="2857500" y="165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35944</xdr:rowOff>
    </xdr:from>
    <xdr:ext cx="534377" cy="259045"/>
    <xdr:sp macro="" textlink="">
      <xdr:nvSpPr>
        <xdr:cNvPr id="259" name="テキスト ボックス 258"/>
        <xdr:cNvSpPr txBox="1"/>
      </xdr:nvSpPr>
      <xdr:spPr>
        <a:xfrm>
          <a:off x="2641111" y="1666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101921</xdr:rowOff>
    </xdr:from>
    <xdr:to>
      <xdr:col>10</xdr:col>
      <xdr:colOff>165100</xdr:colOff>
      <xdr:row>97</xdr:row>
      <xdr:rowOff>32071</xdr:rowOff>
    </xdr:to>
    <xdr:sp macro="" textlink="">
      <xdr:nvSpPr>
        <xdr:cNvPr id="260" name="楕円 259"/>
        <xdr:cNvSpPr/>
      </xdr:nvSpPr>
      <xdr:spPr>
        <a:xfrm>
          <a:off x="1968500" y="165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23198</xdr:rowOff>
    </xdr:from>
    <xdr:ext cx="534377" cy="259045"/>
    <xdr:sp macro="" textlink="">
      <xdr:nvSpPr>
        <xdr:cNvPr id="261" name="テキスト ボックス 260"/>
        <xdr:cNvSpPr txBox="1"/>
      </xdr:nvSpPr>
      <xdr:spPr>
        <a:xfrm>
          <a:off x="1752111" y="166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147413</xdr:rowOff>
    </xdr:from>
    <xdr:to>
      <xdr:col>6</xdr:col>
      <xdr:colOff>38100</xdr:colOff>
      <xdr:row>97</xdr:row>
      <xdr:rowOff>77563</xdr:rowOff>
    </xdr:to>
    <xdr:sp macro="" textlink="">
      <xdr:nvSpPr>
        <xdr:cNvPr id="262" name="楕円 261"/>
        <xdr:cNvSpPr/>
      </xdr:nvSpPr>
      <xdr:spPr>
        <a:xfrm>
          <a:off x="1079500" y="166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68690</xdr:rowOff>
    </xdr:from>
    <xdr:ext cx="534377" cy="259045"/>
    <xdr:sp macro="" textlink="">
      <xdr:nvSpPr>
        <xdr:cNvPr id="263" name="テキスト ボックス 262"/>
        <xdr:cNvSpPr txBox="1"/>
      </xdr:nvSpPr>
      <xdr:spPr>
        <a:xfrm>
          <a:off x="863111" y="166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49284</xdr:rowOff>
    </xdr:from>
    <xdr:to>
      <xdr:col>55</xdr:col>
      <xdr:colOff>0</xdr:colOff>
      <xdr:row>57</xdr:row>
      <xdr:rowOff>131598</xdr:rowOff>
    </xdr:to>
    <xdr:cxnSp macro="">
      <xdr:nvCxnSpPr>
        <xdr:cNvPr id="345" name="直線コネクタ 344"/>
        <xdr:cNvCxnSpPr/>
      </xdr:nvCxnSpPr>
      <xdr:spPr>
        <a:xfrm flipV="1">
          <a:off x="9639300" y="9650484"/>
          <a:ext cx="838200" cy="2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106338</xdr:rowOff>
    </xdr:from>
    <xdr:to>
      <xdr:col>50</xdr:col>
      <xdr:colOff>114300</xdr:colOff>
      <xdr:row>57</xdr:row>
      <xdr:rowOff>131598</xdr:rowOff>
    </xdr:to>
    <xdr:cxnSp macro="">
      <xdr:nvCxnSpPr>
        <xdr:cNvPr id="348" name="直線コネクタ 347"/>
        <xdr:cNvCxnSpPr/>
      </xdr:nvCxnSpPr>
      <xdr:spPr>
        <a:xfrm>
          <a:off x="8750300" y="9878988"/>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106338</xdr:rowOff>
    </xdr:from>
    <xdr:to>
      <xdr:col>45</xdr:col>
      <xdr:colOff>177800</xdr:colOff>
      <xdr:row>57</xdr:row>
      <xdr:rowOff>113361</xdr:rowOff>
    </xdr:to>
    <xdr:cxnSp macro="">
      <xdr:nvCxnSpPr>
        <xdr:cNvPr id="351" name="直線コネクタ 350"/>
        <xdr:cNvCxnSpPr/>
      </xdr:nvCxnSpPr>
      <xdr:spPr>
        <a:xfrm flipV="1">
          <a:off x="7861300" y="9878988"/>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113361</xdr:rowOff>
    </xdr:from>
    <xdr:to>
      <xdr:col>41</xdr:col>
      <xdr:colOff>50800</xdr:colOff>
      <xdr:row>57</xdr:row>
      <xdr:rowOff>121879</xdr:rowOff>
    </xdr:to>
    <xdr:cxnSp macro="">
      <xdr:nvCxnSpPr>
        <xdr:cNvPr id="354" name="直線コネクタ 353"/>
        <xdr:cNvCxnSpPr/>
      </xdr:nvCxnSpPr>
      <xdr:spPr>
        <a:xfrm flipV="1">
          <a:off x="6972300" y="9886011"/>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169934</xdr:rowOff>
    </xdr:from>
    <xdr:to>
      <xdr:col>55</xdr:col>
      <xdr:colOff>50800</xdr:colOff>
      <xdr:row>56</xdr:row>
      <xdr:rowOff>100084</xdr:rowOff>
    </xdr:to>
    <xdr:sp macro="" textlink="">
      <xdr:nvSpPr>
        <xdr:cNvPr id="364" name="楕円 363"/>
        <xdr:cNvSpPr/>
      </xdr:nvSpPr>
      <xdr:spPr>
        <a:xfrm>
          <a:off x="10426700" y="9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21361</xdr:rowOff>
    </xdr:from>
    <xdr:ext cx="534377" cy="259045"/>
    <xdr:sp macro="" textlink="">
      <xdr:nvSpPr>
        <xdr:cNvPr id="365" name="農林水産業費該当値テキスト"/>
        <xdr:cNvSpPr txBox="1"/>
      </xdr:nvSpPr>
      <xdr:spPr>
        <a:xfrm>
          <a:off x="10528300" y="945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80798</xdr:rowOff>
    </xdr:from>
    <xdr:to>
      <xdr:col>50</xdr:col>
      <xdr:colOff>165100</xdr:colOff>
      <xdr:row>58</xdr:row>
      <xdr:rowOff>10948</xdr:rowOff>
    </xdr:to>
    <xdr:sp macro="" textlink="">
      <xdr:nvSpPr>
        <xdr:cNvPr id="366" name="楕円 365"/>
        <xdr:cNvSpPr/>
      </xdr:nvSpPr>
      <xdr:spPr>
        <a:xfrm>
          <a:off x="9588500" y="98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2075</xdr:rowOff>
    </xdr:from>
    <xdr:ext cx="534377" cy="259045"/>
    <xdr:sp macro="" textlink="">
      <xdr:nvSpPr>
        <xdr:cNvPr id="367" name="テキスト ボックス 366"/>
        <xdr:cNvSpPr txBox="1"/>
      </xdr:nvSpPr>
      <xdr:spPr>
        <a:xfrm>
          <a:off x="9372111" y="99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55538</xdr:rowOff>
    </xdr:from>
    <xdr:to>
      <xdr:col>46</xdr:col>
      <xdr:colOff>38100</xdr:colOff>
      <xdr:row>57</xdr:row>
      <xdr:rowOff>157138</xdr:rowOff>
    </xdr:to>
    <xdr:sp macro="" textlink="">
      <xdr:nvSpPr>
        <xdr:cNvPr id="368" name="楕円 367"/>
        <xdr:cNvSpPr/>
      </xdr:nvSpPr>
      <xdr:spPr>
        <a:xfrm>
          <a:off x="8699500" y="9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148265</xdr:rowOff>
    </xdr:from>
    <xdr:ext cx="534377" cy="259045"/>
    <xdr:sp macro="" textlink="">
      <xdr:nvSpPr>
        <xdr:cNvPr id="369" name="テキスト ボックス 368"/>
        <xdr:cNvSpPr txBox="1"/>
      </xdr:nvSpPr>
      <xdr:spPr>
        <a:xfrm>
          <a:off x="8483111" y="99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62561</xdr:rowOff>
    </xdr:from>
    <xdr:to>
      <xdr:col>41</xdr:col>
      <xdr:colOff>101600</xdr:colOff>
      <xdr:row>57</xdr:row>
      <xdr:rowOff>164161</xdr:rowOff>
    </xdr:to>
    <xdr:sp macro="" textlink="">
      <xdr:nvSpPr>
        <xdr:cNvPr id="370" name="楕円 369"/>
        <xdr:cNvSpPr/>
      </xdr:nvSpPr>
      <xdr:spPr>
        <a:xfrm>
          <a:off x="7810500" y="9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155288</xdr:rowOff>
    </xdr:from>
    <xdr:ext cx="534377" cy="259045"/>
    <xdr:sp macro="" textlink="">
      <xdr:nvSpPr>
        <xdr:cNvPr id="371" name="テキスト ボックス 370"/>
        <xdr:cNvSpPr txBox="1"/>
      </xdr:nvSpPr>
      <xdr:spPr>
        <a:xfrm>
          <a:off x="7594111" y="99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71079</xdr:rowOff>
    </xdr:from>
    <xdr:to>
      <xdr:col>36</xdr:col>
      <xdr:colOff>165100</xdr:colOff>
      <xdr:row>58</xdr:row>
      <xdr:rowOff>1229</xdr:rowOff>
    </xdr:to>
    <xdr:sp macro="" textlink="">
      <xdr:nvSpPr>
        <xdr:cNvPr id="372" name="楕円 371"/>
        <xdr:cNvSpPr/>
      </xdr:nvSpPr>
      <xdr:spPr>
        <a:xfrm>
          <a:off x="6921500" y="98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163806</xdr:rowOff>
    </xdr:from>
    <xdr:ext cx="534377" cy="259045"/>
    <xdr:sp macro="" textlink="">
      <xdr:nvSpPr>
        <xdr:cNvPr id="373" name="テキスト ボックス 372"/>
        <xdr:cNvSpPr txBox="1"/>
      </xdr:nvSpPr>
      <xdr:spPr>
        <a:xfrm>
          <a:off x="6705111" y="993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28930</xdr:rowOff>
    </xdr:from>
    <xdr:to>
      <xdr:col>55</xdr:col>
      <xdr:colOff>0</xdr:colOff>
      <xdr:row>77</xdr:row>
      <xdr:rowOff>81645</xdr:rowOff>
    </xdr:to>
    <xdr:cxnSp macro="">
      <xdr:nvCxnSpPr>
        <xdr:cNvPr id="400" name="直線コネクタ 399"/>
        <xdr:cNvCxnSpPr/>
      </xdr:nvCxnSpPr>
      <xdr:spPr>
        <a:xfrm>
          <a:off x="9639300" y="13230580"/>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28930</xdr:rowOff>
    </xdr:from>
    <xdr:to>
      <xdr:col>50</xdr:col>
      <xdr:colOff>114300</xdr:colOff>
      <xdr:row>77</xdr:row>
      <xdr:rowOff>146732</xdr:rowOff>
    </xdr:to>
    <xdr:cxnSp macro="">
      <xdr:nvCxnSpPr>
        <xdr:cNvPr id="403" name="直線コネクタ 402"/>
        <xdr:cNvCxnSpPr/>
      </xdr:nvCxnSpPr>
      <xdr:spPr>
        <a:xfrm flipV="1">
          <a:off x="8750300" y="13230580"/>
          <a:ext cx="889000" cy="1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146732</xdr:rowOff>
    </xdr:from>
    <xdr:to>
      <xdr:col>45</xdr:col>
      <xdr:colOff>177800</xdr:colOff>
      <xdr:row>78</xdr:row>
      <xdr:rowOff>15091</xdr:rowOff>
    </xdr:to>
    <xdr:cxnSp macro="">
      <xdr:nvCxnSpPr>
        <xdr:cNvPr id="406" name="直線コネクタ 405"/>
        <xdr:cNvCxnSpPr/>
      </xdr:nvCxnSpPr>
      <xdr:spPr>
        <a:xfrm flipV="1">
          <a:off x="7861300" y="13348382"/>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15091</xdr:rowOff>
    </xdr:from>
    <xdr:to>
      <xdr:col>41</xdr:col>
      <xdr:colOff>50800</xdr:colOff>
      <xdr:row>78</xdr:row>
      <xdr:rowOff>95603</xdr:rowOff>
    </xdr:to>
    <xdr:cxnSp macro="">
      <xdr:nvCxnSpPr>
        <xdr:cNvPr id="409" name="直線コネクタ 408"/>
        <xdr:cNvCxnSpPr/>
      </xdr:nvCxnSpPr>
      <xdr:spPr>
        <a:xfrm flipV="1">
          <a:off x="6972300" y="13388191"/>
          <a:ext cx="889000" cy="8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30845</xdr:rowOff>
    </xdr:from>
    <xdr:to>
      <xdr:col>55</xdr:col>
      <xdr:colOff>50800</xdr:colOff>
      <xdr:row>77</xdr:row>
      <xdr:rowOff>132445</xdr:rowOff>
    </xdr:to>
    <xdr:sp macro="" textlink="">
      <xdr:nvSpPr>
        <xdr:cNvPr id="419" name="楕円 418"/>
        <xdr:cNvSpPr/>
      </xdr:nvSpPr>
      <xdr:spPr>
        <a:xfrm>
          <a:off x="10426700" y="132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53722</xdr:rowOff>
    </xdr:from>
    <xdr:ext cx="534377" cy="259045"/>
    <xdr:sp macro="" textlink="">
      <xdr:nvSpPr>
        <xdr:cNvPr id="420" name="商工費該当値テキスト"/>
        <xdr:cNvSpPr txBox="1"/>
      </xdr:nvSpPr>
      <xdr:spPr>
        <a:xfrm>
          <a:off x="10528300" y="130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149580</xdr:rowOff>
    </xdr:from>
    <xdr:to>
      <xdr:col>50</xdr:col>
      <xdr:colOff>165100</xdr:colOff>
      <xdr:row>77</xdr:row>
      <xdr:rowOff>79730</xdr:rowOff>
    </xdr:to>
    <xdr:sp macro="" textlink="">
      <xdr:nvSpPr>
        <xdr:cNvPr id="421" name="楕円 420"/>
        <xdr:cNvSpPr/>
      </xdr:nvSpPr>
      <xdr:spPr>
        <a:xfrm>
          <a:off x="9588500" y="131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96256</xdr:rowOff>
    </xdr:from>
    <xdr:ext cx="534377" cy="259045"/>
    <xdr:sp macro="" textlink="">
      <xdr:nvSpPr>
        <xdr:cNvPr id="422" name="テキスト ボックス 421"/>
        <xdr:cNvSpPr txBox="1"/>
      </xdr:nvSpPr>
      <xdr:spPr>
        <a:xfrm>
          <a:off x="9372111" y="1295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95932</xdr:rowOff>
    </xdr:from>
    <xdr:to>
      <xdr:col>46</xdr:col>
      <xdr:colOff>38100</xdr:colOff>
      <xdr:row>78</xdr:row>
      <xdr:rowOff>26082</xdr:rowOff>
    </xdr:to>
    <xdr:sp macro="" textlink="">
      <xdr:nvSpPr>
        <xdr:cNvPr id="423" name="楕円 422"/>
        <xdr:cNvSpPr/>
      </xdr:nvSpPr>
      <xdr:spPr>
        <a:xfrm>
          <a:off x="8699500" y="13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17209</xdr:rowOff>
    </xdr:from>
    <xdr:ext cx="534377" cy="259045"/>
    <xdr:sp macro="" textlink="">
      <xdr:nvSpPr>
        <xdr:cNvPr id="424" name="テキスト ボックス 423"/>
        <xdr:cNvSpPr txBox="1"/>
      </xdr:nvSpPr>
      <xdr:spPr>
        <a:xfrm>
          <a:off x="8483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135741</xdr:rowOff>
    </xdr:from>
    <xdr:to>
      <xdr:col>41</xdr:col>
      <xdr:colOff>101600</xdr:colOff>
      <xdr:row>78</xdr:row>
      <xdr:rowOff>65891</xdr:rowOff>
    </xdr:to>
    <xdr:sp macro="" textlink="">
      <xdr:nvSpPr>
        <xdr:cNvPr id="425" name="楕円 424"/>
        <xdr:cNvSpPr/>
      </xdr:nvSpPr>
      <xdr:spPr>
        <a:xfrm>
          <a:off x="7810500" y="133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57018</xdr:rowOff>
    </xdr:from>
    <xdr:ext cx="534377" cy="259045"/>
    <xdr:sp macro="" textlink="">
      <xdr:nvSpPr>
        <xdr:cNvPr id="426" name="テキスト ボックス 425"/>
        <xdr:cNvSpPr txBox="1"/>
      </xdr:nvSpPr>
      <xdr:spPr>
        <a:xfrm>
          <a:off x="7594111" y="1343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44803</xdr:rowOff>
    </xdr:from>
    <xdr:to>
      <xdr:col>36</xdr:col>
      <xdr:colOff>165100</xdr:colOff>
      <xdr:row>78</xdr:row>
      <xdr:rowOff>146403</xdr:rowOff>
    </xdr:to>
    <xdr:sp macro="" textlink="">
      <xdr:nvSpPr>
        <xdr:cNvPr id="427" name="楕円 426"/>
        <xdr:cNvSpPr/>
      </xdr:nvSpPr>
      <xdr:spPr>
        <a:xfrm>
          <a:off x="6921500" y="134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137530</xdr:rowOff>
    </xdr:from>
    <xdr:ext cx="469744" cy="259045"/>
    <xdr:sp macro="" textlink="">
      <xdr:nvSpPr>
        <xdr:cNvPr id="428" name="テキスト ボックス 427"/>
        <xdr:cNvSpPr txBox="1"/>
      </xdr:nvSpPr>
      <xdr:spPr>
        <a:xfrm>
          <a:off x="6737428" y="135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15644</xdr:rowOff>
    </xdr:from>
    <xdr:to>
      <xdr:col>55</xdr:col>
      <xdr:colOff>0</xdr:colOff>
      <xdr:row>96</xdr:row>
      <xdr:rowOff>155930</xdr:rowOff>
    </xdr:to>
    <xdr:cxnSp macro="">
      <xdr:nvCxnSpPr>
        <xdr:cNvPr id="455" name="直線コネクタ 454"/>
        <xdr:cNvCxnSpPr/>
      </xdr:nvCxnSpPr>
      <xdr:spPr>
        <a:xfrm flipV="1">
          <a:off x="9639300" y="16474844"/>
          <a:ext cx="838200" cy="1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56536</xdr:rowOff>
    </xdr:from>
    <xdr:to>
      <xdr:col>50</xdr:col>
      <xdr:colOff>114300</xdr:colOff>
      <xdr:row>96</xdr:row>
      <xdr:rowOff>155930</xdr:rowOff>
    </xdr:to>
    <xdr:cxnSp macro="">
      <xdr:nvCxnSpPr>
        <xdr:cNvPr id="458" name="直線コネクタ 457"/>
        <xdr:cNvCxnSpPr/>
      </xdr:nvCxnSpPr>
      <xdr:spPr>
        <a:xfrm>
          <a:off x="8750300" y="16515736"/>
          <a:ext cx="889000" cy="9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56536</xdr:rowOff>
    </xdr:from>
    <xdr:to>
      <xdr:col>45</xdr:col>
      <xdr:colOff>177800</xdr:colOff>
      <xdr:row>97</xdr:row>
      <xdr:rowOff>10906</xdr:rowOff>
    </xdr:to>
    <xdr:cxnSp macro="">
      <xdr:nvCxnSpPr>
        <xdr:cNvPr id="461" name="直線コネクタ 460"/>
        <xdr:cNvCxnSpPr/>
      </xdr:nvCxnSpPr>
      <xdr:spPr>
        <a:xfrm flipV="1">
          <a:off x="7861300" y="16515736"/>
          <a:ext cx="889000" cy="1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10906</xdr:rowOff>
    </xdr:from>
    <xdr:to>
      <xdr:col>41</xdr:col>
      <xdr:colOff>50800</xdr:colOff>
      <xdr:row>97</xdr:row>
      <xdr:rowOff>30260</xdr:rowOff>
    </xdr:to>
    <xdr:cxnSp macro="">
      <xdr:nvCxnSpPr>
        <xdr:cNvPr id="464" name="直線コネクタ 463"/>
        <xdr:cNvCxnSpPr/>
      </xdr:nvCxnSpPr>
      <xdr:spPr>
        <a:xfrm flipV="1">
          <a:off x="6972300" y="16641556"/>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136294</xdr:rowOff>
    </xdr:from>
    <xdr:to>
      <xdr:col>55</xdr:col>
      <xdr:colOff>50800</xdr:colOff>
      <xdr:row>96</xdr:row>
      <xdr:rowOff>66444</xdr:rowOff>
    </xdr:to>
    <xdr:sp macro="" textlink="">
      <xdr:nvSpPr>
        <xdr:cNvPr id="474" name="楕円 473"/>
        <xdr:cNvSpPr/>
      </xdr:nvSpPr>
      <xdr:spPr>
        <a:xfrm>
          <a:off x="10426700" y="164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159171</xdr:rowOff>
    </xdr:from>
    <xdr:ext cx="599010" cy="259045"/>
    <xdr:sp macro="" textlink="">
      <xdr:nvSpPr>
        <xdr:cNvPr id="475" name="土木費該当値テキスト"/>
        <xdr:cNvSpPr txBox="1"/>
      </xdr:nvSpPr>
      <xdr:spPr>
        <a:xfrm>
          <a:off x="10528300" y="16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105130</xdr:rowOff>
    </xdr:from>
    <xdr:to>
      <xdr:col>50</xdr:col>
      <xdr:colOff>165100</xdr:colOff>
      <xdr:row>97</xdr:row>
      <xdr:rowOff>35280</xdr:rowOff>
    </xdr:to>
    <xdr:sp macro="" textlink="">
      <xdr:nvSpPr>
        <xdr:cNvPr id="476" name="楕円 475"/>
        <xdr:cNvSpPr/>
      </xdr:nvSpPr>
      <xdr:spPr>
        <a:xfrm>
          <a:off x="9588500" y="165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26407</xdr:rowOff>
    </xdr:from>
    <xdr:ext cx="534377" cy="259045"/>
    <xdr:sp macro="" textlink="">
      <xdr:nvSpPr>
        <xdr:cNvPr id="477" name="テキスト ボックス 476"/>
        <xdr:cNvSpPr txBox="1"/>
      </xdr:nvSpPr>
      <xdr:spPr>
        <a:xfrm>
          <a:off x="9372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5736</xdr:rowOff>
    </xdr:from>
    <xdr:to>
      <xdr:col>46</xdr:col>
      <xdr:colOff>38100</xdr:colOff>
      <xdr:row>96</xdr:row>
      <xdr:rowOff>107336</xdr:rowOff>
    </xdr:to>
    <xdr:sp macro="" textlink="">
      <xdr:nvSpPr>
        <xdr:cNvPr id="478" name="楕円 477"/>
        <xdr:cNvSpPr/>
      </xdr:nvSpPr>
      <xdr:spPr>
        <a:xfrm>
          <a:off x="8699500" y="164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123863</xdr:rowOff>
    </xdr:from>
    <xdr:ext cx="534377" cy="259045"/>
    <xdr:sp macro="" textlink="">
      <xdr:nvSpPr>
        <xdr:cNvPr id="479" name="テキスト ボックス 478"/>
        <xdr:cNvSpPr txBox="1"/>
      </xdr:nvSpPr>
      <xdr:spPr>
        <a:xfrm>
          <a:off x="8483111" y="162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131556</xdr:rowOff>
    </xdr:from>
    <xdr:to>
      <xdr:col>41</xdr:col>
      <xdr:colOff>101600</xdr:colOff>
      <xdr:row>97</xdr:row>
      <xdr:rowOff>61706</xdr:rowOff>
    </xdr:to>
    <xdr:sp macro="" textlink="">
      <xdr:nvSpPr>
        <xdr:cNvPr id="480" name="楕円 479"/>
        <xdr:cNvSpPr/>
      </xdr:nvSpPr>
      <xdr:spPr>
        <a:xfrm>
          <a:off x="7810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52833</xdr:rowOff>
    </xdr:from>
    <xdr:ext cx="534377" cy="259045"/>
    <xdr:sp macro="" textlink="">
      <xdr:nvSpPr>
        <xdr:cNvPr id="481" name="テキスト ボックス 480"/>
        <xdr:cNvSpPr txBox="1"/>
      </xdr:nvSpPr>
      <xdr:spPr>
        <a:xfrm>
          <a:off x="7594111" y="166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150910</xdr:rowOff>
    </xdr:from>
    <xdr:to>
      <xdr:col>36</xdr:col>
      <xdr:colOff>165100</xdr:colOff>
      <xdr:row>97</xdr:row>
      <xdr:rowOff>81060</xdr:rowOff>
    </xdr:to>
    <xdr:sp macro="" textlink="">
      <xdr:nvSpPr>
        <xdr:cNvPr id="482" name="楕円 481"/>
        <xdr:cNvSpPr/>
      </xdr:nvSpPr>
      <xdr:spPr>
        <a:xfrm>
          <a:off x="6921500" y="166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72187</xdr:rowOff>
    </xdr:from>
    <xdr:ext cx="534377" cy="259045"/>
    <xdr:sp macro="" textlink="">
      <xdr:nvSpPr>
        <xdr:cNvPr id="483" name="テキスト ボックス 482"/>
        <xdr:cNvSpPr txBox="1"/>
      </xdr:nvSpPr>
      <xdr:spPr>
        <a:xfrm>
          <a:off x="6705111" y="167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28801</xdr:rowOff>
    </xdr:from>
    <xdr:to>
      <xdr:col>85</xdr:col>
      <xdr:colOff>127000</xdr:colOff>
      <xdr:row>38</xdr:row>
      <xdr:rowOff>78254</xdr:rowOff>
    </xdr:to>
    <xdr:cxnSp macro="">
      <xdr:nvCxnSpPr>
        <xdr:cNvPr id="516" name="直線コネクタ 515"/>
        <xdr:cNvCxnSpPr/>
      </xdr:nvCxnSpPr>
      <xdr:spPr>
        <a:xfrm>
          <a:off x="15481300" y="6543901"/>
          <a:ext cx="8382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28801</xdr:rowOff>
    </xdr:from>
    <xdr:to>
      <xdr:col>81</xdr:col>
      <xdr:colOff>50800</xdr:colOff>
      <xdr:row>38</xdr:row>
      <xdr:rowOff>41059</xdr:rowOff>
    </xdr:to>
    <xdr:cxnSp macro="">
      <xdr:nvCxnSpPr>
        <xdr:cNvPr id="519" name="直線コネクタ 518"/>
        <xdr:cNvCxnSpPr/>
      </xdr:nvCxnSpPr>
      <xdr:spPr>
        <a:xfrm flipV="1">
          <a:off x="14592300" y="6543901"/>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136842</xdr:rowOff>
    </xdr:from>
    <xdr:to>
      <xdr:col>76</xdr:col>
      <xdr:colOff>114300</xdr:colOff>
      <xdr:row>38</xdr:row>
      <xdr:rowOff>41059</xdr:rowOff>
    </xdr:to>
    <xdr:cxnSp macro="">
      <xdr:nvCxnSpPr>
        <xdr:cNvPr id="522" name="直線コネクタ 521"/>
        <xdr:cNvCxnSpPr/>
      </xdr:nvCxnSpPr>
      <xdr:spPr>
        <a:xfrm>
          <a:off x="13703300" y="6480492"/>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136842</xdr:rowOff>
    </xdr:from>
    <xdr:to>
      <xdr:col>71</xdr:col>
      <xdr:colOff>177800</xdr:colOff>
      <xdr:row>38</xdr:row>
      <xdr:rowOff>47060</xdr:rowOff>
    </xdr:to>
    <xdr:cxnSp macro="">
      <xdr:nvCxnSpPr>
        <xdr:cNvPr id="525" name="直線コネクタ 524"/>
        <xdr:cNvCxnSpPr/>
      </xdr:nvCxnSpPr>
      <xdr:spPr>
        <a:xfrm flipV="1">
          <a:off x="12814300" y="6480492"/>
          <a:ext cx="889000" cy="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27454</xdr:rowOff>
    </xdr:from>
    <xdr:to>
      <xdr:col>85</xdr:col>
      <xdr:colOff>177800</xdr:colOff>
      <xdr:row>38</xdr:row>
      <xdr:rowOff>129054</xdr:rowOff>
    </xdr:to>
    <xdr:sp macro="" textlink="">
      <xdr:nvSpPr>
        <xdr:cNvPr id="535" name="楕円 534"/>
        <xdr:cNvSpPr/>
      </xdr:nvSpPr>
      <xdr:spPr>
        <a:xfrm>
          <a:off x="16268700" y="65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113831</xdr:rowOff>
    </xdr:from>
    <xdr:ext cx="534377" cy="259045"/>
    <xdr:sp macro="" textlink="">
      <xdr:nvSpPr>
        <xdr:cNvPr id="536" name="消防費該当値テキスト"/>
        <xdr:cNvSpPr txBox="1"/>
      </xdr:nvSpPr>
      <xdr:spPr>
        <a:xfrm>
          <a:off x="16370300" y="64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149451</xdr:rowOff>
    </xdr:from>
    <xdr:to>
      <xdr:col>81</xdr:col>
      <xdr:colOff>101600</xdr:colOff>
      <xdr:row>38</xdr:row>
      <xdr:rowOff>79601</xdr:rowOff>
    </xdr:to>
    <xdr:sp macro="" textlink="">
      <xdr:nvSpPr>
        <xdr:cNvPr id="537" name="楕円 536"/>
        <xdr:cNvSpPr/>
      </xdr:nvSpPr>
      <xdr:spPr>
        <a:xfrm>
          <a:off x="15430500" y="64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70728</xdr:rowOff>
    </xdr:from>
    <xdr:ext cx="534377" cy="259045"/>
    <xdr:sp macro="" textlink="">
      <xdr:nvSpPr>
        <xdr:cNvPr id="538" name="テキスト ボックス 537"/>
        <xdr:cNvSpPr txBox="1"/>
      </xdr:nvSpPr>
      <xdr:spPr>
        <a:xfrm>
          <a:off x="15214111" y="65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161709</xdr:rowOff>
    </xdr:from>
    <xdr:to>
      <xdr:col>76</xdr:col>
      <xdr:colOff>165100</xdr:colOff>
      <xdr:row>38</xdr:row>
      <xdr:rowOff>91859</xdr:rowOff>
    </xdr:to>
    <xdr:sp macro="" textlink="">
      <xdr:nvSpPr>
        <xdr:cNvPr id="539" name="楕円 538"/>
        <xdr:cNvSpPr/>
      </xdr:nvSpPr>
      <xdr:spPr>
        <a:xfrm>
          <a:off x="14541500" y="65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82986</xdr:rowOff>
    </xdr:from>
    <xdr:ext cx="534377" cy="259045"/>
    <xdr:sp macro="" textlink="">
      <xdr:nvSpPr>
        <xdr:cNvPr id="540" name="テキスト ボックス 539"/>
        <xdr:cNvSpPr txBox="1"/>
      </xdr:nvSpPr>
      <xdr:spPr>
        <a:xfrm>
          <a:off x="14325111" y="65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86042</xdr:rowOff>
    </xdr:from>
    <xdr:to>
      <xdr:col>72</xdr:col>
      <xdr:colOff>38100</xdr:colOff>
      <xdr:row>38</xdr:row>
      <xdr:rowOff>16193</xdr:rowOff>
    </xdr:to>
    <xdr:sp macro="" textlink="">
      <xdr:nvSpPr>
        <xdr:cNvPr id="541" name="楕円 540"/>
        <xdr:cNvSpPr/>
      </xdr:nvSpPr>
      <xdr:spPr>
        <a:xfrm>
          <a:off x="13652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32719</xdr:rowOff>
    </xdr:from>
    <xdr:ext cx="534377" cy="259045"/>
    <xdr:sp macro="" textlink="">
      <xdr:nvSpPr>
        <xdr:cNvPr id="542" name="テキスト ボックス 541"/>
        <xdr:cNvSpPr txBox="1"/>
      </xdr:nvSpPr>
      <xdr:spPr>
        <a:xfrm>
          <a:off x="13436111" y="62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167710</xdr:rowOff>
    </xdr:from>
    <xdr:to>
      <xdr:col>67</xdr:col>
      <xdr:colOff>101600</xdr:colOff>
      <xdr:row>38</xdr:row>
      <xdr:rowOff>97860</xdr:rowOff>
    </xdr:to>
    <xdr:sp macro="" textlink="">
      <xdr:nvSpPr>
        <xdr:cNvPr id="543" name="楕円 542"/>
        <xdr:cNvSpPr/>
      </xdr:nvSpPr>
      <xdr:spPr>
        <a:xfrm>
          <a:off x="12763500" y="6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88987</xdr:rowOff>
    </xdr:from>
    <xdr:ext cx="534377" cy="259045"/>
    <xdr:sp macro="" textlink="">
      <xdr:nvSpPr>
        <xdr:cNvPr id="544" name="テキスト ボックス 543"/>
        <xdr:cNvSpPr txBox="1"/>
      </xdr:nvSpPr>
      <xdr:spPr>
        <a:xfrm>
          <a:off x="12547111" y="66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163795</xdr:rowOff>
    </xdr:from>
    <xdr:to>
      <xdr:col>85</xdr:col>
      <xdr:colOff>127000</xdr:colOff>
      <xdr:row>54</xdr:row>
      <xdr:rowOff>3973</xdr:rowOff>
    </xdr:to>
    <xdr:cxnSp macro="">
      <xdr:nvCxnSpPr>
        <xdr:cNvPr id="573" name="直線コネクタ 572"/>
        <xdr:cNvCxnSpPr/>
      </xdr:nvCxnSpPr>
      <xdr:spPr>
        <a:xfrm>
          <a:off x="15481300" y="8907745"/>
          <a:ext cx="838200" cy="35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163795</xdr:rowOff>
    </xdr:from>
    <xdr:to>
      <xdr:col>81</xdr:col>
      <xdr:colOff>50800</xdr:colOff>
      <xdr:row>53</xdr:row>
      <xdr:rowOff>32502</xdr:rowOff>
    </xdr:to>
    <xdr:cxnSp macro="">
      <xdr:nvCxnSpPr>
        <xdr:cNvPr id="576" name="直線コネクタ 575"/>
        <xdr:cNvCxnSpPr/>
      </xdr:nvCxnSpPr>
      <xdr:spPr>
        <a:xfrm flipV="1">
          <a:off x="14592300" y="8907745"/>
          <a:ext cx="889000" cy="2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88433</xdr:rowOff>
    </xdr:from>
    <xdr:to>
      <xdr:col>76</xdr:col>
      <xdr:colOff>114300</xdr:colOff>
      <xdr:row>53</xdr:row>
      <xdr:rowOff>32502</xdr:rowOff>
    </xdr:to>
    <xdr:cxnSp macro="">
      <xdr:nvCxnSpPr>
        <xdr:cNvPr id="579" name="直線コネクタ 578"/>
        <xdr:cNvCxnSpPr/>
      </xdr:nvCxnSpPr>
      <xdr:spPr>
        <a:xfrm>
          <a:off x="13703300" y="9003833"/>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88433</xdr:rowOff>
    </xdr:from>
    <xdr:to>
      <xdr:col>71</xdr:col>
      <xdr:colOff>177800</xdr:colOff>
      <xdr:row>56</xdr:row>
      <xdr:rowOff>30155</xdr:rowOff>
    </xdr:to>
    <xdr:cxnSp macro="">
      <xdr:nvCxnSpPr>
        <xdr:cNvPr id="582" name="直線コネクタ 581"/>
        <xdr:cNvCxnSpPr/>
      </xdr:nvCxnSpPr>
      <xdr:spPr>
        <a:xfrm flipV="1">
          <a:off x="12814300" y="9003833"/>
          <a:ext cx="889000" cy="6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124623</xdr:rowOff>
    </xdr:from>
    <xdr:to>
      <xdr:col>85</xdr:col>
      <xdr:colOff>177800</xdr:colOff>
      <xdr:row>54</xdr:row>
      <xdr:rowOff>54773</xdr:rowOff>
    </xdr:to>
    <xdr:sp macro="" textlink="">
      <xdr:nvSpPr>
        <xdr:cNvPr id="592" name="楕円 591"/>
        <xdr:cNvSpPr/>
      </xdr:nvSpPr>
      <xdr:spPr>
        <a:xfrm>
          <a:off x="16268700" y="92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147500</xdr:rowOff>
    </xdr:from>
    <xdr:ext cx="599010" cy="259045"/>
    <xdr:sp macro="" textlink="">
      <xdr:nvSpPr>
        <xdr:cNvPr id="593" name="教育費該当値テキスト"/>
        <xdr:cNvSpPr txBox="1"/>
      </xdr:nvSpPr>
      <xdr:spPr>
        <a:xfrm>
          <a:off x="16370300" y="906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112995</xdr:rowOff>
    </xdr:from>
    <xdr:to>
      <xdr:col>81</xdr:col>
      <xdr:colOff>101600</xdr:colOff>
      <xdr:row>52</xdr:row>
      <xdr:rowOff>43145</xdr:rowOff>
    </xdr:to>
    <xdr:sp macro="" textlink="">
      <xdr:nvSpPr>
        <xdr:cNvPr id="594" name="楕円 593"/>
        <xdr:cNvSpPr/>
      </xdr:nvSpPr>
      <xdr:spPr>
        <a:xfrm>
          <a:off x="15430500" y="88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59672</xdr:rowOff>
    </xdr:from>
    <xdr:ext cx="599010" cy="259045"/>
    <xdr:sp macro="" textlink="">
      <xdr:nvSpPr>
        <xdr:cNvPr id="595" name="テキスト ボックス 594"/>
        <xdr:cNvSpPr txBox="1"/>
      </xdr:nvSpPr>
      <xdr:spPr>
        <a:xfrm>
          <a:off x="15181795" y="86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153152</xdr:rowOff>
    </xdr:from>
    <xdr:to>
      <xdr:col>76</xdr:col>
      <xdr:colOff>165100</xdr:colOff>
      <xdr:row>53</xdr:row>
      <xdr:rowOff>83302</xdr:rowOff>
    </xdr:to>
    <xdr:sp macro="" textlink="">
      <xdr:nvSpPr>
        <xdr:cNvPr id="596" name="楕円 595"/>
        <xdr:cNvSpPr/>
      </xdr:nvSpPr>
      <xdr:spPr>
        <a:xfrm>
          <a:off x="14541500" y="90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99829</xdr:rowOff>
    </xdr:from>
    <xdr:ext cx="599010" cy="259045"/>
    <xdr:sp macro="" textlink="">
      <xdr:nvSpPr>
        <xdr:cNvPr id="597" name="テキスト ボックス 596"/>
        <xdr:cNvSpPr txBox="1"/>
      </xdr:nvSpPr>
      <xdr:spPr>
        <a:xfrm>
          <a:off x="14292795" y="884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37633</xdr:rowOff>
    </xdr:from>
    <xdr:to>
      <xdr:col>72</xdr:col>
      <xdr:colOff>38100</xdr:colOff>
      <xdr:row>52</xdr:row>
      <xdr:rowOff>139233</xdr:rowOff>
    </xdr:to>
    <xdr:sp macro="" textlink="">
      <xdr:nvSpPr>
        <xdr:cNvPr id="598" name="楕円 597"/>
        <xdr:cNvSpPr/>
      </xdr:nvSpPr>
      <xdr:spPr>
        <a:xfrm>
          <a:off x="13652500" y="89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155760</xdr:rowOff>
    </xdr:from>
    <xdr:ext cx="599010" cy="259045"/>
    <xdr:sp macro="" textlink="">
      <xdr:nvSpPr>
        <xdr:cNvPr id="599" name="テキスト ボックス 598"/>
        <xdr:cNvSpPr txBox="1"/>
      </xdr:nvSpPr>
      <xdr:spPr>
        <a:xfrm>
          <a:off x="13403795" y="87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150805</xdr:rowOff>
    </xdr:from>
    <xdr:to>
      <xdr:col>67</xdr:col>
      <xdr:colOff>101600</xdr:colOff>
      <xdr:row>56</xdr:row>
      <xdr:rowOff>80955</xdr:rowOff>
    </xdr:to>
    <xdr:sp macro="" textlink="">
      <xdr:nvSpPr>
        <xdr:cNvPr id="600" name="楕円 599"/>
        <xdr:cNvSpPr/>
      </xdr:nvSpPr>
      <xdr:spPr>
        <a:xfrm>
          <a:off x="12763500" y="95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72082</xdr:rowOff>
    </xdr:from>
    <xdr:ext cx="534377" cy="259045"/>
    <xdr:sp macro="" textlink="">
      <xdr:nvSpPr>
        <xdr:cNvPr id="601" name="テキスト ボックス 600"/>
        <xdr:cNvSpPr txBox="1"/>
      </xdr:nvSpPr>
      <xdr:spPr>
        <a:xfrm>
          <a:off x="12547111" y="96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138754</xdr:rowOff>
    </xdr:from>
    <xdr:to>
      <xdr:col>85</xdr:col>
      <xdr:colOff>127000</xdr:colOff>
      <xdr:row>78</xdr:row>
      <xdr:rowOff>139700</xdr:rowOff>
    </xdr:to>
    <xdr:cxnSp macro="">
      <xdr:nvCxnSpPr>
        <xdr:cNvPr id="628" name="直線コネクタ 627"/>
        <xdr:cNvCxnSpPr/>
      </xdr:nvCxnSpPr>
      <xdr:spPr>
        <a:xfrm>
          <a:off x="15481300" y="13511854"/>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135562</xdr:rowOff>
    </xdr:from>
    <xdr:to>
      <xdr:col>81</xdr:col>
      <xdr:colOff>50800</xdr:colOff>
      <xdr:row>78</xdr:row>
      <xdr:rowOff>138754</xdr:rowOff>
    </xdr:to>
    <xdr:cxnSp macro="">
      <xdr:nvCxnSpPr>
        <xdr:cNvPr id="631" name="直線コネクタ 630"/>
        <xdr:cNvCxnSpPr/>
      </xdr:nvCxnSpPr>
      <xdr:spPr>
        <a:xfrm>
          <a:off x="14592300" y="13508662"/>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118906</xdr:rowOff>
    </xdr:from>
    <xdr:to>
      <xdr:col>76</xdr:col>
      <xdr:colOff>114300</xdr:colOff>
      <xdr:row>78</xdr:row>
      <xdr:rowOff>135562</xdr:rowOff>
    </xdr:to>
    <xdr:cxnSp macro="">
      <xdr:nvCxnSpPr>
        <xdr:cNvPr id="634" name="直線コネクタ 633"/>
        <xdr:cNvCxnSpPr/>
      </xdr:nvCxnSpPr>
      <xdr:spPr>
        <a:xfrm>
          <a:off x="13703300" y="13492006"/>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86697</xdr:rowOff>
    </xdr:from>
    <xdr:to>
      <xdr:col>71</xdr:col>
      <xdr:colOff>177800</xdr:colOff>
      <xdr:row>78</xdr:row>
      <xdr:rowOff>118906</xdr:rowOff>
    </xdr:to>
    <xdr:cxnSp macro="">
      <xdr:nvCxnSpPr>
        <xdr:cNvPr id="637" name="直線コネクタ 636"/>
        <xdr:cNvCxnSpPr/>
      </xdr:nvCxnSpPr>
      <xdr:spPr>
        <a:xfrm>
          <a:off x="12814300" y="13459797"/>
          <a:ext cx="889000" cy="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87954</xdr:rowOff>
    </xdr:from>
    <xdr:to>
      <xdr:col>81</xdr:col>
      <xdr:colOff>101600</xdr:colOff>
      <xdr:row>79</xdr:row>
      <xdr:rowOff>18104</xdr:rowOff>
    </xdr:to>
    <xdr:sp macro="" textlink="">
      <xdr:nvSpPr>
        <xdr:cNvPr id="649" name="楕円 648"/>
        <xdr:cNvSpPr/>
      </xdr:nvSpPr>
      <xdr:spPr>
        <a:xfrm>
          <a:off x="15430500" y="134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9231</xdr:rowOff>
    </xdr:from>
    <xdr:ext cx="378565" cy="259045"/>
    <xdr:sp macro="" textlink="">
      <xdr:nvSpPr>
        <xdr:cNvPr id="650" name="テキスト ボックス 649"/>
        <xdr:cNvSpPr txBox="1"/>
      </xdr:nvSpPr>
      <xdr:spPr>
        <a:xfrm>
          <a:off x="15292017" y="1355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84762</xdr:rowOff>
    </xdr:from>
    <xdr:to>
      <xdr:col>76</xdr:col>
      <xdr:colOff>165100</xdr:colOff>
      <xdr:row>79</xdr:row>
      <xdr:rowOff>14912</xdr:rowOff>
    </xdr:to>
    <xdr:sp macro="" textlink="">
      <xdr:nvSpPr>
        <xdr:cNvPr id="651" name="楕円 650"/>
        <xdr:cNvSpPr/>
      </xdr:nvSpPr>
      <xdr:spPr>
        <a:xfrm>
          <a:off x="14541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6039</xdr:rowOff>
    </xdr:from>
    <xdr:ext cx="378565" cy="259045"/>
    <xdr:sp macro="" textlink="">
      <xdr:nvSpPr>
        <xdr:cNvPr id="652" name="テキスト ボックス 651"/>
        <xdr:cNvSpPr txBox="1"/>
      </xdr:nvSpPr>
      <xdr:spPr>
        <a:xfrm>
          <a:off x="14403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68106</xdr:rowOff>
    </xdr:from>
    <xdr:to>
      <xdr:col>72</xdr:col>
      <xdr:colOff>38100</xdr:colOff>
      <xdr:row>78</xdr:row>
      <xdr:rowOff>169706</xdr:rowOff>
    </xdr:to>
    <xdr:sp macro="" textlink="">
      <xdr:nvSpPr>
        <xdr:cNvPr id="653" name="楕円 652"/>
        <xdr:cNvSpPr/>
      </xdr:nvSpPr>
      <xdr:spPr>
        <a:xfrm>
          <a:off x="13652500" y="134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160833</xdr:rowOff>
    </xdr:from>
    <xdr:ext cx="469744" cy="259045"/>
    <xdr:sp macro="" textlink="">
      <xdr:nvSpPr>
        <xdr:cNvPr id="654" name="テキスト ボックス 653"/>
        <xdr:cNvSpPr txBox="1"/>
      </xdr:nvSpPr>
      <xdr:spPr>
        <a:xfrm>
          <a:off x="13468428" y="1353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35897</xdr:rowOff>
    </xdr:from>
    <xdr:to>
      <xdr:col>67</xdr:col>
      <xdr:colOff>101600</xdr:colOff>
      <xdr:row>78</xdr:row>
      <xdr:rowOff>137497</xdr:rowOff>
    </xdr:to>
    <xdr:sp macro="" textlink="">
      <xdr:nvSpPr>
        <xdr:cNvPr id="655" name="楕円 654"/>
        <xdr:cNvSpPr/>
      </xdr:nvSpPr>
      <xdr:spPr>
        <a:xfrm>
          <a:off x="12763500" y="13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154024</xdr:rowOff>
    </xdr:from>
    <xdr:ext cx="534377" cy="259045"/>
    <xdr:sp macro="" textlink="">
      <xdr:nvSpPr>
        <xdr:cNvPr id="656" name="テキスト ボックス 655"/>
        <xdr:cNvSpPr txBox="1"/>
      </xdr:nvSpPr>
      <xdr:spPr>
        <a:xfrm>
          <a:off x="12547111" y="131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77662</xdr:rowOff>
    </xdr:from>
    <xdr:to>
      <xdr:col>85</xdr:col>
      <xdr:colOff>127000</xdr:colOff>
      <xdr:row>95</xdr:row>
      <xdr:rowOff>81663</xdr:rowOff>
    </xdr:to>
    <xdr:cxnSp macro="">
      <xdr:nvCxnSpPr>
        <xdr:cNvPr id="683" name="直線コネクタ 682"/>
        <xdr:cNvCxnSpPr/>
      </xdr:nvCxnSpPr>
      <xdr:spPr>
        <a:xfrm flipV="1">
          <a:off x="15481300" y="1636541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80003</xdr:rowOff>
    </xdr:from>
    <xdr:to>
      <xdr:col>81</xdr:col>
      <xdr:colOff>50800</xdr:colOff>
      <xdr:row>95</xdr:row>
      <xdr:rowOff>81663</xdr:rowOff>
    </xdr:to>
    <xdr:cxnSp macro="">
      <xdr:nvCxnSpPr>
        <xdr:cNvPr id="686" name="直線コネクタ 685"/>
        <xdr:cNvCxnSpPr/>
      </xdr:nvCxnSpPr>
      <xdr:spPr>
        <a:xfrm>
          <a:off x="14592300" y="16367753"/>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80003</xdr:rowOff>
    </xdr:from>
    <xdr:to>
      <xdr:col>76</xdr:col>
      <xdr:colOff>114300</xdr:colOff>
      <xdr:row>95</xdr:row>
      <xdr:rowOff>86162</xdr:rowOff>
    </xdr:to>
    <xdr:cxnSp macro="">
      <xdr:nvCxnSpPr>
        <xdr:cNvPr id="689" name="直線コネクタ 688"/>
        <xdr:cNvCxnSpPr/>
      </xdr:nvCxnSpPr>
      <xdr:spPr>
        <a:xfrm flipV="1">
          <a:off x="13703300" y="16367753"/>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86162</xdr:rowOff>
    </xdr:from>
    <xdr:to>
      <xdr:col>71</xdr:col>
      <xdr:colOff>177800</xdr:colOff>
      <xdr:row>95</xdr:row>
      <xdr:rowOff>91278</xdr:rowOff>
    </xdr:to>
    <xdr:cxnSp macro="">
      <xdr:nvCxnSpPr>
        <xdr:cNvPr id="692" name="直線コネクタ 691"/>
        <xdr:cNvCxnSpPr/>
      </xdr:nvCxnSpPr>
      <xdr:spPr>
        <a:xfrm flipV="1">
          <a:off x="12814300" y="1637391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26862</xdr:rowOff>
    </xdr:from>
    <xdr:to>
      <xdr:col>85</xdr:col>
      <xdr:colOff>177800</xdr:colOff>
      <xdr:row>95</xdr:row>
      <xdr:rowOff>128462</xdr:rowOff>
    </xdr:to>
    <xdr:sp macro="" textlink="">
      <xdr:nvSpPr>
        <xdr:cNvPr id="702" name="楕円 701"/>
        <xdr:cNvSpPr/>
      </xdr:nvSpPr>
      <xdr:spPr>
        <a:xfrm>
          <a:off x="16268700" y="1631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49739</xdr:rowOff>
    </xdr:from>
    <xdr:ext cx="599010" cy="259045"/>
    <xdr:sp macro="" textlink="">
      <xdr:nvSpPr>
        <xdr:cNvPr id="703" name="公債費該当値テキスト"/>
        <xdr:cNvSpPr txBox="1"/>
      </xdr:nvSpPr>
      <xdr:spPr>
        <a:xfrm>
          <a:off x="16370300" y="1616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30863</xdr:rowOff>
    </xdr:from>
    <xdr:to>
      <xdr:col>81</xdr:col>
      <xdr:colOff>101600</xdr:colOff>
      <xdr:row>95</xdr:row>
      <xdr:rowOff>132463</xdr:rowOff>
    </xdr:to>
    <xdr:sp macro="" textlink="">
      <xdr:nvSpPr>
        <xdr:cNvPr id="704" name="楕円 703"/>
        <xdr:cNvSpPr/>
      </xdr:nvSpPr>
      <xdr:spPr>
        <a:xfrm>
          <a:off x="15430500" y="163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148990</xdr:rowOff>
    </xdr:from>
    <xdr:ext cx="599010" cy="259045"/>
    <xdr:sp macro="" textlink="">
      <xdr:nvSpPr>
        <xdr:cNvPr id="705" name="テキスト ボックス 704"/>
        <xdr:cNvSpPr txBox="1"/>
      </xdr:nvSpPr>
      <xdr:spPr>
        <a:xfrm>
          <a:off x="15181795" y="1609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29203</xdr:rowOff>
    </xdr:from>
    <xdr:to>
      <xdr:col>76</xdr:col>
      <xdr:colOff>165100</xdr:colOff>
      <xdr:row>95</xdr:row>
      <xdr:rowOff>130803</xdr:rowOff>
    </xdr:to>
    <xdr:sp macro="" textlink="">
      <xdr:nvSpPr>
        <xdr:cNvPr id="706" name="楕円 705"/>
        <xdr:cNvSpPr/>
      </xdr:nvSpPr>
      <xdr:spPr>
        <a:xfrm>
          <a:off x="14541500" y="16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147330</xdr:rowOff>
    </xdr:from>
    <xdr:ext cx="599010" cy="259045"/>
    <xdr:sp macro="" textlink="">
      <xdr:nvSpPr>
        <xdr:cNvPr id="707" name="テキスト ボックス 706"/>
        <xdr:cNvSpPr txBox="1"/>
      </xdr:nvSpPr>
      <xdr:spPr>
        <a:xfrm>
          <a:off x="14292795" y="1609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35362</xdr:rowOff>
    </xdr:from>
    <xdr:to>
      <xdr:col>72</xdr:col>
      <xdr:colOff>38100</xdr:colOff>
      <xdr:row>95</xdr:row>
      <xdr:rowOff>136962</xdr:rowOff>
    </xdr:to>
    <xdr:sp macro="" textlink="">
      <xdr:nvSpPr>
        <xdr:cNvPr id="708" name="楕円 707"/>
        <xdr:cNvSpPr/>
      </xdr:nvSpPr>
      <xdr:spPr>
        <a:xfrm>
          <a:off x="13652500" y="163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153489</xdr:rowOff>
    </xdr:from>
    <xdr:ext cx="599010" cy="259045"/>
    <xdr:sp macro="" textlink="">
      <xdr:nvSpPr>
        <xdr:cNvPr id="709" name="テキスト ボックス 708"/>
        <xdr:cNvSpPr txBox="1"/>
      </xdr:nvSpPr>
      <xdr:spPr>
        <a:xfrm>
          <a:off x="13403795" y="1609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40478</xdr:rowOff>
    </xdr:from>
    <xdr:to>
      <xdr:col>67</xdr:col>
      <xdr:colOff>101600</xdr:colOff>
      <xdr:row>95</xdr:row>
      <xdr:rowOff>142078</xdr:rowOff>
    </xdr:to>
    <xdr:sp macro="" textlink="">
      <xdr:nvSpPr>
        <xdr:cNvPr id="710" name="楕円 709"/>
        <xdr:cNvSpPr/>
      </xdr:nvSpPr>
      <xdr:spPr>
        <a:xfrm>
          <a:off x="12763500" y="1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158605</xdr:rowOff>
    </xdr:from>
    <xdr:ext cx="599010" cy="259045"/>
    <xdr:sp macro="" textlink="">
      <xdr:nvSpPr>
        <xdr:cNvPr id="711" name="テキスト ボックス 710"/>
        <xdr:cNvSpPr txBox="1"/>
      </xdr:nvSpPr>
      <xdr:spPr>
        <a:xfrm>
          <a:off x="12514795" y="1610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類似団体と比較して高いのが、議会費、農林水産業費、教育費、民生費、公債費である。議会費について、本町の議員定数は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名であるが、同じく議員定数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である県内の５自治体の中では財政規模が小さいため、相対的に議会費が高くなっているとみられる。農林水産業費は農業の受託作業等を行う地域振興公社を設立し本格稼働がスタートしたことが要因である。教育費は生涯学習センター整備や学校校舎の大規模改修工事の実施が要因である。民生費は、本町には社会福祉施設が多いことにより、構造的に民生費が高い状況にある。公債費は財政力の脆弱さから長年地方債に依存した財源構成になっており、公債費が高止まりしている状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年度末の財政調整基金残高は</a:t>
          </a:r>
          <a:r>
            <a:rPr kumimoji="1" lang="en-US" altLang="ja-JP" sz="1400">
              <a:latin typeface="ＭＳ ゴシック" pitchFamily="49" charset="-128"/>
              <a:ea typeface="ＭＳ ゴシック" pitchFamily="49" charset="-128"/>
            </a:rPr>
            <a:t>2,790,122</a:t>
          </a:r>
          <a:r>
            <a:rPr kumimoji="1" lang="ja-JP" altLang="en-US" sz="1400">
              <a:latin typeface="ＭＳ ゴシック" pitchFamily="49" charset="-128"/>
              <a:ea typeface="ＭＳ ゴシック" pitchFamily="49" charset="-128"/>
            </a:rPr>
            <a:t>千円あり、標準財政規模と比して高い値となっている。実質収支はここ数年安定的に推移しており、令和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年度は前年度からそれほど変わっていない。実質単年度収支は単年度収支額が</a:t>
          </a:r>
          <a:r>
            <a:rPr kumimoji="1" lang="en-US" altLang="ja-JP" sz="1400">
              <a:latin typeface="ＭＳ ゴシック" pitchFamily="49" charset="-128"/>
              <a:ea typeface="ＭＳ ゴシック" pitchFamily="49" charset="-128"/>
            </a:rPr>
            <a:t>9,585</a:t>
          </a:r>
          <a:r>
            <a:rPr kumimoji="1" lang="ja-JP" altLang="en-US" sz="1400">
              <a:latin typeface="ＭＳ ゴシック" pitchFamily="49" charset="-128"/>
              <a:ea typeface="ＭＳ ゴシック" pitchFamily="49" charset="-128"/>
            </a:rPr>
            <a:t>千円と低く、積立金額も</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千円と低かったため、標準財政規模比</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一般会計、水道事業会計及び特別会計ともに黒字であるが、一般会計から特別会計等への操出金の負担が大きい。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法定外繰入を行い黒字となっているため、今年度策定した経営戦略等を基づき将来の財源の見通しを立て計画的な事業運営に努める。また、他の特別会計においても、効率的な事業運営に努め、財政運営の安定性・継続性の確保を図り、独立採算制の原則のもと財政健全化に向けた取り組みを強化し、一般会計への負担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7188713</v>
      </c>
      <c r="BO4" s="488"/>
      <c r="BP4" s="488"/>
      <c r="BQ4" s="488"/>
      <c r="BR4" s="488"/>
      <c r="BS4" s="488"/>
      <c r="BT4" s="488"/>
      <c r="BU4" s="489"/>
      <c r="BV4" s="487">
        <v>7009676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2.4</v>
      </c>
      <c r="CU4" s="628"/>
      <c r="CV4" s="628"/>
      <c r="CW4" s="628"/>
      <c r="CX4" s="628"/>
      <c r="CY4" s="628"/>
      <c r="CZ4" s="628"/>
      <c r="DA4" s="629"/>
      <c r="DB4" s="627">
        <v>2.2999999999999998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7045543</v>
      </c>
      <c r="BO5" s="459"/>
      <c r="BP5" s="459"/>
      <c r="BQ5" s="459"/>
      <c r="BR5" s="459"/>
      <c r="BS5" s="459"/>
      <c r="BT5" s="459"/>
      <c r="BU5" s="460"/>
      <c r="BV5" s="458">
        <v>6787705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81</v>
      </c>
      <c r="CU5" s="456"/>
      <c r="CV5" s="456"/>
      <c r="CW5" s="456"/>
      <c r="CX5" s="456"/>
      <c r="CY5" s="456"/>
      <c r="CZ5" s="456"/>
      <c r="DA5" s="457"/>
      <c r="DB5" s="455">
        <v>85.2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143170</v>
      </c>
      <c r="BO6" s="459"/>
      <c r="BP6" s="459"/>
      <c r="BQ6" s="459"/>
      <c r="BR6" s="459"/>
      <c r="BS6" s="459"/>
      <c r="BT6" s="459"/>
      <c r="BU6" s="460"/>
      <c r="BV6" s="458">
        <v>221971</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83.6</v>
      </c>
      <c r="CU6" s="602"/>
      <c r="CV6" s="602"/>
      <c r="CW6" s="602"/>
      <c r="CX6" s="602"/>
      <c r="CY6" s="602"/>
      <c r="CZ6" s="602"/>
      <c r="DA6" s="603"/>
      <c r="DB6" s="601">
        <v>87.6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51611</v>
      </c>
      <c r="BO7" s="459"/>
      <c r="BP7" s="459"/>
      <c r="BQ7" s="459"/>
      <c r="BR7" s="459"/>
      <c r="BS7" s="459"/>
      <c r="BT7" s="459"/>
      <c r="BU7" s="460"/>
      <c r="BV7" s="458">
        <v>139997</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3794914</v>
      </c>
      <c r="CU7" s="459"/>
      <c r="CV7" s="459"/>
      <c r="CW7" s="459"/>
      <c r="CX7" s="459"/>
      <c r="CY7" s="459"/>
      <c r="CZ7" s="459"/>
      <c r="DA7" s="460"/>
      <c r="DB7" s="458">
        <v>3522086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91559</v>
      </c>
      <c r="BO8" s="459"/>
      <c r="BP8" s="459"/>
      <c r="BQ8" s="459"/>
      <c r="BR8" s="459"/>
      <c r="BS8" s="459"/>
      <c r="BT8" s="459"/>
      <c r="BU8" s="460"/>
      <c r="BV8" s="458">
        <v>81974</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0.17</v>
      </c>
      <c r="CU8" s="562"/>
      <c r="CV8" s="562"/>
      <c r="CW8" s="562"/>
      <c r="CX8" s="562"/>
      <c r="CY8" s="562"/>
      <c r="CZ8" s="562"/>
      <c r="DA8" s="563"/>
      <c r="DB8" s="561">
        <v>0.17</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5817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9585</v>
      </c>
      <c r="BO9" s="459"/>
      <c r="BP9" s="459"/>
      <c r="BQ9" s="459"/>
      <c r="BR9" s="459"/>
      <c r="BS9" s="459"/>
      <c r="BT9" s="459"/>
      <c r="BU9" s="460"/>
      <c r="BV9" s="458">
        <v>-43061</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16.3</v>
      </c>
      <c r="CU9" s="456"/>
      <c r="CV9" s="456"/>
      <c r="CW9" s="456"/>
      <c r="CX9" s="456"/>
      <c r="CY9" s="456"/>
      <c r="CZ9" s="456"/>
      <c r="DA9" s="457"/>
      <c r="DB9" s="455">
        <v>16.7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5806</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371</v>
      </c>
      <c r="BO10" s="459"/>
      <c r="BP10" s="459"/>
      <c r="BQ10" s="459"/>
      <c r="BR10" s="459"/>
      <c r="BS10" s="459"/>
      <c r="BT10" s="459"/>
      <c r="BU10" s="460"/>
      <c r="BV10" s="458">
        <v>200000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6054</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6033</v>
      </c>
      <c r="S13" s="546"/>
      <c r="T13" s="546"/>
      <c r="U13" s="546"/>
      <c r="V13" s="547"/>
      <c r="W13" s="548" t="s">
        <v>140</v>
      </c>
      <c r="X13" s="444"/>
      <c r="Y13" s="444"/>
      <c r="Z13" s="444"/>
      <c r="AA13" s="444"/>
      <c r="AB13" s="445"/>
      <c r="AC13" s="411">
        <v>115</v>
      </c>
      <c r="AD13" s="412"/>
      <c r="AE13" s="412"/>
      <c r="AF13" s="412"/>
      <c r="AG13" s="413"/>
      <c r="AH13" s="411">
        <v>135</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9956</v>
      </c>
      <c r="BO13" s="459"/>
      <c r="BP13" s="459"/>
      <c r="BQ13" s="459"/>
      <c r="BR13" s="459"/>
      <c r="BS13" s="459"/>
      <c r="BT13" s="459"/>
      <c r="BU13" s="460"/>
      <c r="BV13" s="458">
        <v>156939</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9</v>
      </c>
      <c r="CU13" s="456"/>
      <c r="CV13" s="456"/>
      <c r="CW13" s="456"/>
      <c r="CX13" s="456"/>
      <c r="CY13" s="456"/>
      <c r="CZ13" s="456"/>
      <c r="DA13" s="457"/>
      <c r="DB13" s="455">
        <v>9.3000000000000007</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6040</v>
      </c>
      <c r="S14" s="546"/>
      <c r="T14" s="546"/>
      <c r="U14" s="546"/>
      <c r="V14" s="547"/>
      <c r="W14" s="549"/>
      <c r="X14" s="447"/>
      <c r="Y14" s="447"/>
      <c r="Z14" s="447"/>
      <c r="AA14" s="447"/>
      <c r="AB14" s="448"/>
      <c r="AC14" s="538">
        <v>4.2</v>
      </c>
      <c r="AD14" s="539"/>
      <c r="AE14" s="539"/>
      <c r="AF14" s="539"/>
      <c r="AG14" s="540"/>
      <c r="AH14" s="538">
        <v>5.4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147</v>
      </c>
      <c r="CU14" s="556"/>
      <c r="CV14" s="556"/>
      <c r="CW14" s="556"/>
      <c r="CX14" s="556"/>
      <c r="CY14" s="556"/>
      <c r="CZ14" s="556"/>
      <c r="DA14" s="557"/>
      <c r="DB14" s="555" t="s">
        <v>147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148</v>
      </c>
      <c r="N15" s="543"/>
      <c r="O15" s="543"/>
      <c r="P15" s="543"/>
      <c r="Q15" s="544"/>
      <c r="R15" s="545">
        <v>6020</v>
      </c>
      <c r="S15" s="546"/>
      <c r="T15" s="546"/>
      <c r="U15" s="546"/>
      <c r="V15" s="547"/>
      <c r="W15" s="548" t="s">
        <v>149</v>
      </c>
      <c r="X15" s="444"/>
      <c r="Y15" s="444"/>
      <c r="Z15" s="444"/>
      <c r="AA15" s="444"/>
      <c r="AB15" s="445"/>
      <c r="AC15" s="411">
        <v>477</v>
      </c>
      <c r="AD15" s="412"/>
      <c r="AE15" s="412"/>
      <c r="AF15" s="412"/>
      <c r="AG15" s="413"/>
      <c r="AH15" s="411">
        <v>393</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557793</v>
      </c>
      <c r="BO15" s="488"/>
      <c r="BP15" s="488"/>
      <c r="BQ15" s="488"/>
      <c r="BR15" s="488"/>
      <c r="BS15" s="488"/>
      <c r="BT15" s="488"/>
      <c r="BU15" s="489"/>
      <c r="BV15" s="487">
        <v>485125</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123</v>
      </c>
      <c r="S16" s="536"/>
      <c r="T16" s="536"/>
      <c r="U16" s="536"/>
      <c r="V16" s="537"/>
      <c r="W16" s="549"/>
      <c r="X16" s="447"/>
      <c r="Y16" s="447"/>
      <c r="Z16" s="447"/>
      <c r="AA16" s="447"/>
      <c r="AB16" s="448"/>
      <c r="AC16" s="538">
        <v>17.399999999999999</v>
      </c>
      <c r="AD16" s="539"/>
      <c r="AE16" s="539"/>
      <c r="AF16" s="539"/>
      <c r="AG16" s="540"/>
      <c r="AH16" s="538">
        <v>15.6</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3540057</v>
      </c>
      <c r="BO16" s="459"/>
      <c r="BP16" s="459"/>
      <c r="BQ16" s="459"/>
      <c r="BR16" s="459"/>
      <c r="BS16" s="459"/>
      <c r="BT16" s="459"/>
      <c r="BU16" s="460"/>
      <c r="BV16" s="458">
        <v>3311183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123</v>
      </c>
      <c r="S17" s="536"/>
      <c r="T17" s="536"/>
      <c r="U17" s="536"/>
      <c r="V17" s="537"/>
      <c r="W17" s="548" t="s">
        <v>155</v>
      </c>
      <c r="X17" s="444"/>
      <c r="Y17" s="444"/>
      <c r="Z17" s="444"/>
      <c r="AA17" s="444"/>
      <c r="AB17" s="445"/>
      <c r="AC17" s="411">
        <v>2142</v>
      </c>
      <c r="AD17" s="412"/>
      <c r="AE17" s="412"/>
      <c r="AF17" s="412"/>
      <c r="AG17" s="413"/>
      <c r="AH17" s="411">
        <v>1987</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695346</v>
      </c>
      <c r="BO17" s="459"/>
      <c r="BP17" s="459"/>
      <c r="BQ17" s="459"/>
      <c r="BR17" s="459"/>
      <c r="BS17" s="459"/>
      <c r="BT17" s="459"/>
      <c r="BU17" s="460"/>
      <c r="BV17" s="458">
        <v>598705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81.819999999999993</v>
      </c>
      <c r="M18" s="511"/>
      <c r="N18" s="511"/>
      <c r="O18" s="511"/>
      <c r="P18" s="511"/>
      <c r="Q18" s="511"/>
      <c r="R18" s="512"/>
      <c r="S18" s="512"/>
      <c r="T18" s="512"/>
      <c r="U18" s="512"/>
      <c r="V18" s="513"/>
      <c r="W18" s="529"/>
      <c r="X18" s="530"/>
      <c r="Y18" s="530"/>
      <c r="Z18" s="530"/>
      <c r="AA18" s="530"/>
      <c r="AB18" s="554"/>
      <c r="AC18" s="428">
        <v>78.3</v>
      </c>
      <c r="AD18" s="429"/>
      <c r="AE18" s="429"/>
      <c r="AF18" s="429"/>
      <c r="AG18" s="514"/>
      <c r="AH18" s="428">
        <v>79</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3105093</v>
      </c>
      <c r="BO18" s="459"/>
      <c r="BP18" s="459"/>
      <c r="BQ18" s="459"/>
      <c r="BR18" s="459"/>
      <c r="BS18" s="459"/>
      <c r="BT18" s="459"/>
      <c r="BU18" s="460"/>
      <c r="BV18" s="458">
        <v>3118127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71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4491282</v>
      </c>
      <c r="BO19" s="459"/>
      <c r="BP19" s="459"/>
      <c r="BQ19" s="459"/>
      <c r="BR19" s="459"/>
      <c r="BS19" s="459"/>
      <c r="BT19" s="459"/>
      <c r="BU19" s="460"/>
      <c r="BV19" s="458">
        <v>4339412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2561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7208547</v>
      </c>
      <c r="BO22" s="488"/>
      <c r="BP22" s="488"/>
      <c r="BQ22" s="488"/>
      <c r="BR22" s="488"/>
      <c r="BS22" s="488"/>
      <c r="BT22" s="488"/>
      <c r="BU22" s="489"/>
      <c r="BV22" s="487">
        <v>7201286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6569606</v>
      </c>
      <c r="BO23" s="459"/>
      <c r="BP23" s="459"/>
      <c r="BQ23" s="459"/>
      <c r="BR23" s="459"/>
      <c r="BS23" s="459"/>
      <c r="BT23" s="459"/>
      <c r="BU23" s="460"/>
      <c r="BV23" s="458">
        <v>6520618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6849</v>
      </c>
      <c r="R24" s="412"/>
      <c r="S24" s="412"/>
      <c r="T24" s="412"/>
      <c r="U24" s="412"/>
      <c r="V24" s="413"/>
      <c r="W24" s="501"/>
      <c r="X24" s="438"/>
      <c r="Y24" s="439"/>
      <c r="Z24" s="414" t="s">
        <v>172</v>
      </c>
      <c r="AA24" s="415"/>
      <c r="AB24" s="415"/>
      <c r="AC24" s="415"/>
      <c r="AD24" s="415"/>
      <c r="AE24" s="415"/>
      <c r="AF24" s="415"/>
      <c r="AG24" s="416"/>
      <c r="AH24" s="411">
        <v>90</v>
      </c>
      <c r="AI24" s="412"/>
      <c r="AJ24" s="412"/>
      <c r="AK24" s="412"/>
      <c r="AL24" s="413"/>
      <c r="AM24" s="411">
        <v>263970</v>
      </c>
      <c r="AN24" s="412"/>
      <c r="AO24" s="412"/>
      <c r="AP24" s="412"/>
      <c r="AQ24" s="412"/>
      <c r="AR24" s="413"/>
      <c r="AS24" s="411">
        <v>2933</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5557173</v>
      </c>
      <c r="BO24" s="459"/>
      <c r="BP24" s="459"/>
      <c r="BQ24" s="459"/>
      <c r="BR24" s="459"/>
      <c r="BS24" s="459"/>
      <c r="BT24" s="459"/>
      <c r="BU24" s="460"/>
      <c r="BV24" s="458">
        <v>5520480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5400</v>
      </c>
      <c r="R25" s="412"/>
      <c r="S25" s="412"/>
      <c r="T25" s="412"/>
      <c r="U25" s="412"/>
      <c r="V25" s="413"/>
      <c r="W25" s="501"/>
      <c r="X25" s="438"/>
      <c r="Y25" s="439"/>
      <c r="Z25" s="414" t="s">
        <v>175</v>
      </c>
      <c r="AA25" s="415"/>
      <c r="AB25" s="415"/>
      <c r="AC25" s="415"/>
      <c r="AD25" s="415"/>
      <c r="AE25" s="415"/>
      <c r="AF25" s="415"/>
      <c r="AG25" s="416"/>
      <c r="AH25" s="411" t="s">
        <v>147</v>
      </c>
      <c r="AI25" s="412"/>
      <c r="AJ25" s="412"/>
      <c r="AK25" s="412"/>
      <c r="AL25" s="413"/>
      <c r="AM25" s="411" t="s">
        <v>129</v>
      </c>
      <c r="AN25" s="412"/>
      <c r="AO25" s="412"/>
      <c r="AP25" s="412"/>
      <c r="AQ25" s="412"/>
      <c r="AR25" s="413"/>
      <c r="AS25" s="411" t="s">
        <v>138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38870</v>
      </c>
      <c r="BO25" s="488"/>
      <c r="BP25" s="488"/>
      <c r="BQ25" s="488"/>
      <c r="BR25" s="488"/>
      <c r="BS25" s="488"/>
      <c r="BT25" s="488"/>
      <c r="BU25" s="489"/>
      <c r="BV25" s="487">
        <v>20930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5103</v>
      </c>
      <c r="R26" s="412"/>
      <c r="S26" s="412"/>
      <c r="T26" s="412"/>
      <c r="U26" s="412"/>
      <c r="V26" s="413"/>
      <c r="W26" s="501"/>
      <c r="X26" s="438"/>
      <c r="Y26" s="439"/>
      <c r="Z26" s="414" t="s">
        <v>178</v>
      </c>
      <c r="AA26" s="469"/>
      <c r="AB26" s="469"/>
      <c r="AC26" s="469"/>
      <c r="AD26" s="469"/>
      <c r="AE26" s="469"/>
      <c r="AF26" s="469"/>
      <c r="AG26" s="470"/>
      <c r="AH26" s="411">
        <v>1</v>
      </c>
      <c r="AI26" s="412"/>
      <c r="AJ26" s="412"/>
      <c r="AK26" s="412"/>
      <c r="AL26" s="413"/>
      <c r="AM26" s="411" t="s">
        <v>179</v>
      </c>
      <c r="AN26" s="412"/>
      <c r="AO26" s="412"/>
      <c r="AP26" s="412"/>
      <c r="AQ26" s="412"/>
      <c r="AR26" s="413"/>
      <c r="AS26" s="411" t="s">
        <v>180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182</v>
      </c>
      <c r="F27" s="415"/>
      <c r="G27" s="415"/>
      <c r="H27" s="415"/>
      <c r="I27" s="415"/>
      <c r="J27" s="415"/>
      <c r="K27" s="416"/>
      <c r="L27" s="411">
        <v>1</v>
      </c>
      <c r="M27" s="412"/>
      <c r="N27" s="412"/>
      <c r="O27" s="412"/>
      <c r="P27" s="413"/>
      <c r="Q27" s="411">
        <v>3050</v>
      </c>
      <c r="R27" s="412"/>
      <c r="S27" s="412"/>
      <c r="T27" s="412"/>
      <c r="U27" s="412"/>
      <c r="V27" s="413"/>
      <c r="W27" s="501"/>
      <c r="X27" s="438"/>
      <c r="Y27" s="439"/>
      <c r="Z27" s="414" t="s">
        <v>183</v>
      </c>
      <c r="AA27" s="415"/>
      <c r="AB27" s="415"/>
      <c r="AC27" s="415"/>
      <c r="AD27" s="415"/>
      <c r="AE27" s="415"/>
      <c r="AF27" s="415"/>
      <c r="AG27" s="416"/>
      <c r="AH27" s="411">
        <v>1</v>
      </c>
      <c r="AI27" s="412"/>
      <c r="AJ27" s="412"/>
      <c r="AK27" s="412"/>
      <c r="AL27" s="413"/>
      <c r="AM27" s="411" t="s">
        <v>184</v>
      </c>
      <c r="AN27" s="412"/>
      <c r="AO27" s="412"/>
      <c r="AP27" s="412"/>
      <c r="AQ27" s="412"/>
      <c r="AR27" s="413"/>
      <c r="AS27" s="411" t="s">
        <v>184</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136903</v>
      </c>
      <c r="BO27" s="493"/>
      <c r="BP27" s="493"/>
      <c r="BQ27" s="493"/>
      <c r="BR27" s="493"/>
      <c r="BS27" s="493"/>
      <c r="BT27" s="493"/>
      <c r="BU27" s="494"/>
      <c r="BV27" s="492">
        <v>136896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2520</v>
      </c>
      <c r="R28" s="412"/>
      <c r="S28" s="412"/>
      <c r="T28" s="412"/>
      <c r="U28" s="412"/>
      <c r="V28" s="413"/>
      <c r="W28" s="501"/>
      <c r="X28" s="438"/>
      <c r="Y28" s="439"/>
      <c r="Z28" s="414" t="s">
        <v>187</v>
      </c>
      <c r="AA28" s="415"/>
      <c r="AB28" s="415"/>
      <c r="AC28" s="415"/>
      <c r="AD28" s="415"/>
      <c r="AE28" s="415"/>
      <c r="AF28" s="415"/>
      <c r="AG28" s="416"/>
      <c r="AH28" s="411" t="s">
        <v>138</v>
      </c>
      <c r="AI28" s="412"/>
      <c r="AJ28" s="412"/>
      <c r="AK28" s="412"/>
      <c r="AL28" s="413"/>
      <c r="AM28" s="411" t="s">
        <v>147</v>
      </c>
      <c r="AN28" s="412"/>
      <c r="AO28" s="412"/>
      <c r="AP28" s="412"/>
      <c r="AQ28" s="412"/>
      <c r="AR28" s="413"/>
      <c r="AS28" s="411" t="s">
        <v>138</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2790121</v>
      </c>
      <c r="BO28" s="488"/>
      <c r="BP28" s="488"/>
      <c r="BQ28" s="488"/>
      <c r="BR28" s="488"/>
      <c r="BS28" s="488"/>
      <c r="BT28" s="488"/>
      <c r="BU28" s="489"/>
      <c r="BV28" s="487">
        <v>2789750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8</v>
      </c>
      <c r="M29" s="412"/>
      <c r="N29" s="412"/>
      <c r="O29" s="412"/>
      <c r="P29" s="413"/>
      <c r="Q29" s="411">
        <v>2290</v>
      </c>
      <c r="R29" s="412"/>
      <c r="S29" s="412"/>
      <c r="T29" s="412"/>
      <c r="U29" s="412"/>
      <c r="V29" s="413"/>
      <c r="W29" s="502"/>
      <c r="X29" s="503"/>
      <c r="Y29" s="504"/>
      <c r="Z29" s="414" t="s">
        <v>190</v>
      </c>
      <c r="AA29" s="415"/>
      <c r="AB29" s="415"/>
      <c r="AC29" s="415"/>
      <c r="AD29" s="415"/>
      <c r="AE29" s="415"/>
      <c r="AF29" s="415"/>
      <c r="AG29" s="416"/>
      <c r="AH29" s="411">
        <v>91</v>
      </c>
      <c r="AI29" s="412"/>
      <c r="AJ29" s="412"/>
      <c r="AK29" s="412"/>
      <c r="AL29" s="413"/>
      <c r="AM29" s="411">
        <v>267634</v>
      </c>
      <c r="AN29" s="412"/>
      <c r="AO29" s="412"/>
      <c r="AP29" s="412"/>
      <c r="AQ29" s="412"/>
      <c r="AR29" s="413"/>
      <c r="AS29" s="411">
        <v>2941</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498893</v>
      </c>
      <c r="BO29" s="459"/>
      <c r="BP29" s="459"/>
      <c r="BQ29" s="459"/>
      <c r="BR29" s="459"/>
      <c r="BS29" s="459"/>
      <c r="BT29" s="459"/>
      <c r="BU29" s="460"/>
      <c r="BV29" s="458">
        <v>466484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96.1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1326911</v>
      </c>
      <c r="BO30" s="493"/>
      <c r="BP30" s="493"/>
      <c r="BQ30" s="493"/>
      <c r="BR30" s="493"/>
      <c r="BS30" s="493"/>
      <c r="BT30" s="493"/>
      <c r="BU30" s="494"/>
      <c r="BV30" s="492">
        <v>860138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201</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国民健康保険事業勘定特別会計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生活排水処理事業特別会計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鹿児島県市町村総合事務組合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デジタル放送事業特別会計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大島地区衛生組合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大島地区消防組合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奄美群島広域事務組合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奄美大島地区介護保険一部事務組合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鹿児島県後期高齢者医療広域事務組合（一般会計）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鹿児島県後期高齢者医療広域事務組合（特別会計）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Cb+Q19zS05XYkg+mJ9lXTDB/o6NJWFweUZHf35o20crmE4ekUwKgzaFEaxp7j2JxwgjZxoNBfoc+K83PRzFyog==" saltValue="qAUMJrsED9xoHPE/Y8/0L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5" t="s">
        <v>579</v>
      </c>
      <c r="D34" s="1215"/>
      <c r="E34" s="1216"/>
      <c r="F34" s="32" t="s">
        <v>532</v>
      </c>
      <c r="G34" s="33">
        <v>3.19</v>
      </c>
      <c r="H34" s="33">
        <v>3.49</v>
      </c>
      <c r="I34" s="33">
        <v>3.68</v>
      </c>
      <c r="J34" s="34">
        <v>3.7</v>
      </c>
      <c r="K34" s="22"/>
      <c r="L34" s="22"/>
      <c r="M34" s="22"/>
      <c r="N34" s="22"/>
      <c r="O34" s="22"/>
      <c r="P34" s="22"/>
    </row>
    <row r="35" spans="1:16" ht="39" customHeight="1" x14ac:dyDescent="0.15">
      <c r="A35" s="22"/>
      <c r="B35" s="35"/>
      <c r="C35" s="1209" t="s">
        <v>580</v>
      </c>
      <c r="D35" s="1210"/>
      <c r="E35" s="1211"/>
      <c r="F35" s="36">
        <v>2.64</v>
      </c>
      <c r="G35" s="37">
        <v>1.57</v>
      </c>
      <c r="H35" s="37">
        <v>3.65</v>
      </c>
      <c r="I35" s="37">
        <v>2.3199999999999998</v>
      </c>
      <c r="J35" s="38">
        <v>2.41</v>
      </c>
      <c r="K35" s="22"/>
      <c r="L35" s="22"/>
      <c r="M35" s="22"/>
      <c r="N35" s="22"/>
      <c r="O35" s="22"/>
      <c r="P35" s="22"/>
    </row>
    <row r="36" spans="1:16" ht="39" customHeight="1" x14ac:dyDescent="0.15">
      <c r="A36" s="22"/>
      <c r="B36" s="35"/>
      <c r="C36" s="1209" t="s">
        <v>581</v>
      </c>
      <c r="D36" s="1210"/>
      <c r="E36" s="1211"/>
      <c r="F36" s="36">
        <v>0.77</v>
      </c>
      <c r="G36" s="37">
        <v>0.11</v>
      </c>
      <c r="H36" s="37">
        <v>0.3</v>
      </c>
      <c r="I36" s="37">
        <v>0.44</v>
      </c>
      <c r="J36" s="38">
        <v>0.12</v>
      </c>
      <c r="K36" s="22"/>
      <c r="L36" s="22"/>
      <c r="M36" s="22"/>
      <c r="N36" s="22"/>
      <c r="O36" s="22"/>
      <c r="P36" s="22"/>
    </row>
    <row r="37" spans="1:16" ht="39" customHeight="1" x14ac:dyDescent="0.15">
      <c r="A37" s="22"/>
      <c r="B37" s="35"/>
      <c r="C37" s="1209" t="s">
        <v>582</v>
      </c>
      <c r="D37" s="1210"/>
      <c r="E37" s="1211"/>
      <c r="F37" s="36">
        <v>7.0000000000000007E-2</v>
      </c>
      <c r="G37" s="37">
        <v>0.16</v>
      </c>
      <c r="H37" s="37">
        <v>0.05</v>
      </c>
      <c r="I37" s="37">
        <v>0.04</v>
      </c>
      <c r="J37" s="38">
        <v>0.05</v>
      </c>
      <c r="K37" s="22"/>
      <c r="L37" s="22"/>
      <c r="M37" s="22"/>
      <c r="N37" s="22"/>
      <c r="O37" s="22"/>
      <c r="P37" s="22"/>
    </row>
    <row r="38" spans="1:16" ht="39" customHeight="1" x14ac:dyDescent="0.15">
      <c r="A38" s="22"/>
      <c r="B38" s="35"/>
      <c r="C38" s="1209" t="s">
        <v>583</v>
      </c>
      <c r="D38" s="1210"/>
      <c r="E38" s="1211"/>
      <c r="F38" s="36">
        <v>0.01</v>
      </c>
      <c r="G38" s="37">
        <v>0</v>
      </c>
      <c r="H38" s="37">
        <v>0</v>
      </c>
      <c r="I38" s="37">
        <v>0</v>
      </c>
      <c r="J38" s="38">
        <v>0</v>
      </c>
      <c r="K38" s="22"/>
      <c r="L38" s="22"/>
      <c r="M38" s="22"/>
      <c r="N38" s="22"/>
      <c r="O38" s="22"/>
      <c r="P38" s="22"/>
    </row>
    <row r="39" spans="1:16" ht="39" customHeight="1" x14ac:dyDescent="0.15">
      <c r="A39" s="22"/>
      <c r="B39" s="35"/>
      <c r="C39" s="1209" t="s">
        <v>584</v>
      </c>
      <c r="D39" s="1210"/>
      <c r="E39" s="1211"/>
      <c r="F39" s="36">
        <v>0.03</v>
      </c>
      <c r="G39" s="37">
        <v>0.03</v>
      </c>
      <c r="H39" s="37">
        <v>0.02</v>
      </c>
      <c r="I39" s="37">
        <v>0.01</v>
      </c>
      <c r="J39" s="38">
        <v>0</v>
      </c>
      <c r="K39" s="22"/>
      <c r="L39" s="22"/>
      <c r="M39" s="22"/>
      <c r="N39" s="22"/>
      <c r="O39" s="22"/>
      <c r="P39" s="22"/>
    </row>
    <row r="40" spans="1:16" ht="39" customHeight="1" x14ac:dyDescent="0.15">
      <c r="A40" s="22"/>
      <c r="B40" s="35"/>
      <c r="C40" s="1209" t="s">
        <v>585</v>
      </c>
      <c r="D40" s="1210"/>
      <c r="E40" s="1211"/>
      <c r="F40" s="36">
        <v>0.09</v>
      </c>
      <c r="G40" s="37">
        <v>0.11</v>
      </c>
      <c r="H40" s="37">
        <v>7.0000000000000007E-2</v>
      </c>
      <c r="I40" s="37">
        <v>0.08</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586</v>
      </c>
      <c r="D42" s="1210"/>
      <c r="E42" s="1211"/>
      <c r="F42" s="36" t="s">
        <v>532</v>
      </c>
      <c r="G42" s="37" t="s">
        <v>532</v>
      </c>
      <c r="H42" s="37" t="s">
        <v>532</v>
      </c>
      <c r="I42" s="37" t="s">
        <v>532</v>
      </c>
      <c r="J42" s="38" t="s">
        <v>532</v>
      </c>
      <c r="K42" s="22"/>
      <c r="L42" s="22"/>
      <c r="M42" s="22"/>
      <c r="N42" s="22"/>
      <c r="O42" s="22"/>
      <c r="P42" s="22"/>
    </row>
    <row r="43" spans="1:16" ht="39" customHeight="1" thickBot="1" x14ac:dyDescent="0.2">
      <c r="A43" s="22"/>
      <c r="B43" s="40"/>
      <c r="C43" s="1212" t="s">
        <v>587</v>
      </c>
      <c r="D43" s="1213"/>
      <c r="E43" s="1214"/>
      <c r="F43" s="41">
        <v>0.38</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GXJgf34pi4dsahrmolM1x2g2a+hkAD7jIKaanigzJcAQnjR7dkh8PcmbmgYbaO1SKEKNmK4bvfjvTWIN23ig==" saltValue="W9bzfZAxD3WB4RlNS6Ih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744</v>
      </c>
      <c r="L45" s="60">
        <v>749</v>
      </c>
      <c r="M45" s="60">
        <v>752</v>
      </c>
      <c r="N45" s="60">
        <v>756</v>
      </c>
      <c r="O45" s="61">
        <v>763</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532</v>
      </c>
      <c r="L46" s="64" t="s">
        <v>532</v>
      </c>
      <c r="M46" s="64" t="s">
        <v>532</v>
      </c>
      <c r="N46" s="64" t="s">
        <v>532</v>
      </c>
      <c r="O46" s="65" t="s">
        <v>532</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532</v>
      </c>
      <c r="L47" s="64" t="s">
        <v>532</v>
      </c>
      <c r="M47" s="64" t="s">
        <v>532</v>
      </c>
      <c r="N47" s="64" t="s">
        <v>532</v>
      </c>
      <c r="O47" s="65" t="s">
        <v>532</v>
      </c>
      <c r="P47" s="48"/>
      <c r="Q47" s="48"/>
      <c r="R47" s="48"/>
      <c r="S47" s="48"/>
      <c r="T47" s="48"/>
      <c r="U47" s="48"/>
    </row>
    <row r="48" spans="1:21" ht="30.75" customHeight="1" x14ac:dyDescent="0.15">
      <c r="A48" s="48"/>
      <c r="B48" s="1237"/>
      <c r="C48" s="1238"/>
      <c r="D48" s="62"/>
      <c r="E48" s="1219" t="s">
        <v>15</v>
      </c>
      <c r="F48" s="1219"/>
      <c r="G48" s="1219"/>
      <c r="H48" s="1219"/>
      <c r="I48" s="1219"/>
      <c r="J48" s="1220"/>
      <c r="K48" s="63">
        <v>89</v>
      </c>
      <c r="L48" s="64">
        <v>100</v>
      </c>
      <c r="M48" s="64">
        <v>105</v>
      </c>
      <c r="N48" s="64">
        <v>117</v>
      </c>
      <c r="O48" s="65">
        <v>113</v>
      </c>
      <c r="P48" s="48"/>
      <c r="Q48" s="48"/>
      <c r="R48" s="48"/>
      <c r="S48" s="48"/>
      <c r="T48" s="48"/>
      <c r="U48" s="48"/>
    </row>
    <row r="49" spans="1:21" ht="30.75" customHeight="1" x14ac:dyDescent="0.15">
      <c r="A49" s="48"/>
      <c r="B49" s="1237"/>
      <c r="C49" s="1238"/>
      <c r="D49" s="62"/>
      <c r="E49" s="1219" t="s">
        <v>16</v>
      </c>
      <c r="F49" s="1219"/>
      <c r="G49" s="1219"/>
      <c r="H49" s="1219"/>
      <c r="I49" s="1219"/>
      <c r="J49" s="1220"/>
      <c r="K49" s="63">
        <v>43</v>
      </c>
      <c r="L49" s="64">
        <v>38</v>
      </c>
      <c r="M49" s="64">
        <v>37</v>
      </c>
      <c r="N49" s="64">
        <v>37</v>
      </c>
      <c r="O49" s="65">
        <v>36</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532</v>
      </c>
      <c r="L50" s="64" t="s">
        <v>532</v>
      </c>
      <c r="M50" s="64" t="s">
        <v>532</v>
      </c>
      <c r="N50" s="64" t="s">
        <v>532</v>
      </c>
      <c r="O50" s="65" t="s">
        <v>532</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532</v>
      </c>
      <c r="L51" s="64" t="s">
        <v>532</v>
      </c>
      <c r="M51" s="64" t="s">
        <v>532</v>
      </c>
      <c r="N51" s="64" t="s">
        <v>532</v>
      </c>
      <c r="O51" s="65" t="s">
        <v>532</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581</v>
      </c>
      <c r="L52" s="64">
        <v>610</v>
      </c>
      <c r="M52" s="64">
        <v>650</v>
      </c>
      <c r="N52" s="64">
        <v>634</v>
      </c>
      <c r="O52" s="65">
        <v>621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295</v>
      </c>
      <c r="L53" s="69">
        <v>277</v>
      </c>
      <c r="M53" s="69">
        <v>244</v>
      </c>
      <c r="N53" s="69">
        <v>276</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MuyD6RZja6hmdslCqD49Y1sUYy0wF/4uv1SzKZ1jqqd3CLUazk/6I2+YhlQeFxGkLdgAPIX4KY0g0HIzdq42Q==" saltValue="PUtAUzbJ4HIrgDu61StR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5" t="s">
        <v>30</v>
      </c>
      <c r="C41" s="1256"/>
      <c r="D41" s="102"/>
      <c r="E41" s="1257" t="s">
        <v>31</v>
      </c>
      <c r="F41" s="1257"/>
      <c r="G41" s="1257"/>
      <c r="H41" s="1258"/>
      <c r="I41" s="358">
        <v>6935</v>
      </c>
      <c r="J41" s="359">
        <v>7110</v>
      </c>
      <c r="K41" s="359">
        <v>7202</v>
      </c>
      <c r="L41" s="359">
        <v>7201</v>
      </c>
      <c r="M41" s="360">
        <v>7209</v>
      </c>
    </row>
    <row r="42" spans="2:13" ht="27.75" customHeight="1" x14ac:dyDescent="0.15">
      <c r="B42" s="1245"/>
      <c r="C42" s="1246"/>
      <c r="D42" s="103"/>
      <c r="E42" s="1249" t="s">
        <v>32</v>
      </c>
      <c r="F42" s="1249"/>
      <c r="G42" s="1249"/>
      <c r="H42" s="1250"/>
      <c r="I42" s="361" t="s">
        <v>532</v>
      </c>
      <c r="J42" s="362" t="s">
        <v>532</v>
      </c>
      <c r="K42" s="362" t="s">
        <v>532</v>
      </c>
      <c r="L42" s="362" t="s">
        <v>532</v>
      </c>
      <c r="M42" s="363" t="s">
        <v>532</v>
      </c>
    </row>
    <row r="43" spans="2:13" ht="27.75" customHeight="1" x14ac:dyDescent="0.15">
      <c r="B43" s="1245"/>
      <c r="C43" s="1246"/>
      <c r="D43" s="103"/>
      <c r="E43" s="1249" t="s">
        <v>33</v>
      </c>
      <c r="F43" s="1249"/>
      <c r="G43" s="1249"/>
      <c r="H43" s="1250"/>
      <c r="I43" s="361">
        <v>1259</v>
      </c>
      <c r="J43" s="362">
        <v>1317</v>
      </c>
      <c r="K43" s="362">
        <v>1337</v>
      </c>
      <c r="L43" s="362">
        <v>1300</v>
      </c>
      <c r="M43" s="363">
        <v>1257</v>
      </c>
    </row>
    <row r="44" spans="2:13" ht="27.75" customHeight="1" x14ac:dyDescent="0.15">
      <c r="B44" s="1245"/>
      <c r="C44" s="1246"/>
      <c r="D44" s="103"/>
      <c r="E44" s="1249" t="s">
        <v>34</v>
      </c>
      <c r="F44" s="1249"/>
      <c r="G44" s="1249"/>
      <c r="H44" s="1250"/>
      <c r="I44" s="361">
        <v>115</v>
      </c>
      <c r="J44" s="362">
        <v>117</v>
      </c>
      <c r="K44" s="362">
        <v>72</v>
      </c>
      <c r="L44" s="362">
        <v>43</v>
      </c>
      <c r="M44" s="363">
        <v>13</v>
      </c>
    </row>
    <row r="45" spans="2:13" ht="27.75" customHeight="1" x14ac:dyDescent="0.15">
      <c r="B45" s="1245"/>
      <c r="C45" s="1246"/>
      <c r="D45" s="103"/>
      <c r="E45" s="1249" t="s">
        <v>35</v>
      </c>
      <c r="F45" s="1249"/>
      <c r="G45" s="1249"/>
      <c r="H45" s="1250"/>
      <c r="I45" s="361">
        <v>944</v>
      </c>
      <c r="J45" s="362">
        <v>872</v>
      </c>
      <c r="K45" s="362">
        <v>715</v>
      </c>
      <c r="L45" s="362">
        <v>734</v>
      </c>
      <c r="M45" s="363">
        <v>659</v>
      </c>
    </row>
    <row r="46" spans="2:13" ht="27.75" customHeight="1" x14ac:dyDescent="0.15">
      <c r="B46" s="1245"/>
      <c r="C46" s="1246"/>
      <c r="D46" s="104"/>
      <c r="E46" s="1249" t="s">
        <v>36</v>
      </c>
      <c r="F46" s="1249"/>
      <c r="G46" s="1249"/>
      <c r="H46" s="1250"/>
      <c r="I46" s="361" t="s">
        <v>532</v>
      </c>
      <c r="J46" s="362" t="s">
        <v>532</v>
      </c>
      <c r="K46" s="362" t="s">
        <v>532</v>
      </c>
      <c r="L46" s="362" t="s">
        <v>532</v>
      </c>
      <c r="M46" s="363" t="s">
        <v>532</v>
      </c>
    </row>
    <row r="47" spans="2:13" ht="27.75" customHeight="1" x14ac:dyDescent="0.15">
      <c r="B47" s="1245"/>
      <c r="C47" s="1246"/>
      <c r="D47" s="105"/>
      <c r="E47" s="1259" t="s">
        <v>37</v>
      </c>
      <c r="F47" s="1260"/>
      <c r="G47" s="1260"/>
      <c r="H47" s="1261"/>
      <c r="I47" s="361" t="s">
        <v>532</v>
      </c>
      <c r="J47" s="362" t="s">
        <v>532</v>
      </c>
      <c r="K47" s="362" t="s">
        <v>532</v>
      </c>
      <c r="L47" s="362" t="s">
        <v>532</v>
      </c>
      <c r="M47" s="363" t="s">
        <v>532</v>
      </c>
    </row>
    <row r="48" spans="2:13" ht="27.75" customHeight="1" x14ac:dyDescent="0.15">
      <c r="B48" s="1245"/>
      <c r="C48" s="1246"/>
      <c r="D48" s="103"/>
      <c r="E48" s="1249" t="s">
        <v>38</v>
      </c>
      <c r="F48" s="1249"/>
      <c r="G48" s="1249"/>
      <c r="H48" s="1250"/>
      <c r="I48" s="361" t="s">
        <v>532</v>
      </c>
      <c r="J48" s="362" t="s">
        <v>532</v>
      </c>
      <c r="K48" s="362" t="s">
        <v>532</v>
      </c>
      <c r="L48" s="362" t="s">
        <v>532</v>
      </c>
      <c r="M48" s="363" t="s">
        <v>532</v>
      </c>
    </row>
    <row r="49" spans="2:13" ht="27.75" customHeight="1" x14ac:dyDescent="0.15">
      <c r="B49" s="1247"/>
      <c r="C49" s="1248"/>
      <c r="D49" s="103"/>
      <c r="E49" s="1249" t="s">
        <v>39</v>
      </c>
      <c r="F49" s="1249"/>
      <c r="G49" s="1249"/>
      <c r="H49" s="1250"/>
      <c r="I49" s="361" t="s">
        <v>532</v>
      </c>
      <c r="J49" s="362" t="s">
        <v>532</v>
      </c>
      <c r="K49" s="362" t="s">
        <v>532</v>
      </c>
      <c r="L49" s="362" t="s">
        <v>532</v>
      </c>
      <c r="M49" s="363" t="s">
        <v>532</v>
      </c>
    </row>
    <row r="50" spans="2:13" ht="27.75" customHeight="1" x14ac:dyDescent="0.15">
      <c r="B50" s="1243" t="s">
        <v>40</v>
      </c>
      <c r="C50" s="1244"/>
      <c r="D50" s="106"/>
      <c r="E50" s="1249" t="s">
        <v>41</v>
      </c>
      <c r="F50" s="1249"/>
      <c r="G50" s="1249"/>
      <c r="H50" s="1250"/>
      <c r="I50" s="361">
        <v>3681</v>
      </c>
      <c r="J50" s="362">
        <v>3814</v>
      </c>
      <c r="K50" s="362">
        <v>4104</v>
      </c>
      <c r="L50" s="362">
        <v>4370</v>
      </c>
      <c r="M50" s="363">
        <v>4951</v>
      </c>
    </row>
    <row r="51" spans="2:13" ht="27.75" customHeight="1" x14ac:dyDescent="0.15">
      <c r="B51" s="1245"/>
      <c r="C51" s="1246"/>
      <c r="D51" s="103"/>
      <c r="E51" s="1249" t="s">
        <v>42</v>
      </c>
      <c r="F51" s="1249"/>
      <c r="G51" s="1249"/>
      <c r="H51" s="1250"/>
      <c r="I51" s="361">
        <v>760</v>
      </c>
      <c r="J51" s="362">
        <v>806</v>
      </c>
      <c r="K51" s="362">
        <v>769</v>
      </c>
      <c r="L51" s="362">
        <v>639</v>
      </c>
      <c r="M51" s="363">
        <v>513</v>
      </c>
    </row>
    <row r="52" spans="2:13" ht="27.75" customHeight="1" x14ac:dyDescent="0.15">
      <c r="B52" s="1247"/>
      <c r="C52" s="1248"/>
      <c r="D52" s="103"/>
      <c r="E52" s="1249" t="s">
        <v>43</v>
      </c>
      <c r="F52" s="1249"/>
      <c r="G52" s="1249"/>
      <c r="H52" s="1250"/>
      <c r="I52" s="361">
        <v>5130</v>
      </c>
      <c r="J52" s="362">
        <v>5189</v>
      </c>
      <c r="K52" s="362">
        <v>5213</v>
      </c>
      <c r="L52" s="362">
        <v>5222</v>
      </c>
      <c r="M52" s="363">
        <v>5210</v>
      </c>
    </row>
    <row r="53" spans="2:13" ht="27.75" customHeight="1" thickBot="1" x14ac:dyDescent="0.2">
      <c r="B53" s="1251" t="s">
        <v>44</v>
      </c>
      <c r="C53" s="1252"/>
      <c r="D53" s="107"/>
      <c r="E53" s="1253" t="s">
        <v>45</v>
      </c>
      <c r="F53" s="1253"/>
      <c r="G53" s="1253"/>
      <c r="H53" s="1254"/>
      <c r="I53" s="364">
        <v>-317</v>
      </c>
      <c r="J53" s="365">
        <v>-393</v>
      </c>
      <c r="K53" s="365">
        <v>-760</v>
      </c>
      <c r="L53" s="365">
        <v>-952</v>
      </c>
      <c r="M53" s="366">
        <v>-1537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r7WPaQR8qRXDSoRY/M5esm3DQDzJMWTTq2DbSammYXUe6gQTOzloZis523Ozz68WVSvYP+kQ5gvFNmw7E1gkg==" saltValue="bTjG1EZZAODMBJyWBaSV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70" t="s">
        <v>48</v>
      </c>
      <c r="D55" s="1270"/>
      <c r="E55" s="1271"/>
      <c r="F55" s="119">
        <v>2590</v>
      </c>
      <c r="G55" s="119">
        <v>2790</v>
      </c>
      <c r="H55" s="120">
        <v>2790</v>
      </c>
    </row>
    <row r="56" spans="2:8" ht="52.5" customHeight="1" x14ac:dyDescent="0.15">
      <c r="B56" s="121"/>
      <c r="C56" s="1272" t="s">
        <v>49</v>
      </c>
      <c r="D56" s="1272"/>
      <c r="E56" s="1273"/>
      <c r="F56" s="122">
        <v>466</v>
      </c>
      <c r="G56" s="122">
        <v>466</v>
      </c>
      <c r="H56" s="123">
        <v>499</v>
      </c>
    </row>
    <row r="57" spans="2:8" ht="53.25" customHeight="1" x14ac:dyDescent="0.15">
      <c r="B57" s="121"/>
      <c r="C57" s="1274" t="s">
        <v>50</v>
      </c>
      <c r="D57" s="1274"/>
      <c r="E57" s="1275"/>
      <c r="F57" s="124">
        <v>780</v>
      </c>
      <c r="G57" s="124">
        <v>860</v>
      </c>
      <c r="H57" s="125">
        <v>1327</v>
      </c>
    </row>
    <row r="58" spans="2:8" ht="45.75" customHeight="1" x14ac:dyDescent="0.15">
      <c r="B58" s="126"/>
      <c r="C58" s="1262" t="s">
        <v>594</v>
      </c>
      <c r="D58" s="1263"/>
      <c r="E58" s="1264"/>
      <c r="F58" s="127">
        <v>300</v>
      </c>
      <c r="G58" s="127">
        <v>400</v>
      </c>
      <c r="H58" s="128">
        <v>551</v>
      </c>
    </row>
    <row r="59" spans="2:8" ht="45.75" customHeight="1" x14ac:dyDescent="0.15">
      <c r="B59" s="126"/>
      <c r="C59" s="1262" t="s">
        <v>595</v>
      </c>
      <c r="D59" s="1263"/>
      <c r="E59" s="1264"/>
      <c r="F59" s="127">
        <v>121</v>
      </c>
      <c r="G59" s="127">
        <v>73</v>
      </c>
      <c r="H59" s="128">
        <v>193</v>
      </c>
    </row>
    <row r="60" spans="2:8" ht="45.75" customHeight="1" x14ac:dyDescent="0.15">
      <c r="B60" s="126"/>
      <c r="C60" s="1262" t="s">
        <v>596</v>
      </c>
      <c r="D60" s="1263"/>
      <c r="E60" s="1264"/>
      <c r="F60" s="127">
        <v>82</v>
      </c>
      <c r="G60" s="127">
        <v>85</v>
      </c>
      <c r="H60" s="128">
        <v>171</v>
      </c>
    </row>
    <row r="61" spans="2:8" ht="45.75" customHeight="1" x14ac:dyDescent="0.15">
      <c r="B61" s="126"/>
      <c r="C61" s="1262" t="s">
        <v>597</v>
      </c>
      <c r="D61" s="1263"/>
      <c r="E61" s="1264"/>
      <c r="F61" s="127">
        <v>143</v>
      </c>
      <c r="G61" s="127">
        <v>143</v>
      </c>
      <c r="H61" s="128">
        <v>144</v>
      </c>
    </row>
    <row r="62" spans="2:8" ht="45.75" customHeight="1" thickBot="1" x14ac:dyDescent="0.2">
      <c r="B62" s="129"/>
      <c r="C62" s="1265" t="s">
        <v>598</v>
      </c>
      <c r="D62" s="1266"/>
      <c r="E62" s="1267"/>
      <c r="F62" s="130">
        <v>8</v>
      </c>
      <c r="G62" s="130">
        <v>7</v>
      </c>
      <c r="H62" s="131">
        <v>107</v>
      </c>
    </row>
    <row r="63" spans="2:8" ht="52.5" customHeight="1" thickBot="1" x14ac:dyDescent="0.2">
      <c r="B63" s="132"/>
      <c r="C63" s="1268" t="s">
        <v>51</v>
      </c>
      <c r="D63" s="1268"/>
      <c r="E63" s="1269"/>
      <c r="F63" s="133">
        <v>3836</v>
      </c>
      <c r="G63" s="133">
        <v>4116</v>
      </c>
      <c r="H63" s="134">
        <v>4616</v>
      </c>
    </row>
    <row r="64" spans="2:8" x14ac:dyDescent="0.15"/>
  </sheetData>
  <sheetProtection algorithmName="SHA-512" hashValue="zLBXxXiWDSA/49gyRvtwx+TmMET2EhYEagbNj3g6vi9yI4yKSMvOFXa3zvjUv9Vblcgz2LJ0YYG4U7eIyFx1gQ==" saltValue="Su19UKbjZJUIYqyvrEjn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627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617</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573</v>
      </c>
      <c r="BQ50" s="1289"/>
      <c r="BR50" s="1289"/>
      <c r="BS50" s="1289"/>
      <c r="BT50" s="1289"/>
      <c r="BU50" s="1289"/>
      <c r="BV50" s="1289"/>
      <c r="BW50" s="1289"/>
      <c r="BX50" s="1289" t="s">
        <v>574</v>
      </c>
      <c r="BY50" s="1289"/>
      <c r="BZ50" s="1289"/>
      <c r="CA50" s="1289"/>
      <c r="CB50" s="1289"/>
      <c r="CC50" s="1289"/>
      <c r="CD50" s="1289"/>
      <c r="CE50" s="1289"/>
      <c r="CF50" s="1289" t="s">
        <v>575</v>
      </c>
      <c r="CG50" s="1289"/>
      <c r="CH50" s="1289"/>
      <c r="CI50" s="1289"/>
      <c r="CJ50" s="1289"/>
      <c r="CK50" s="1289"/>
      <c r="CL50" s="1289"/>
      <c r="CM50" s="1289"/>
      <c r="CN50" s="1289" t="s">
        <v>576</v>
      </c>
      <c r="CO50" s="1289"/>
      <c r="CP50" s="1289"/>
      <c r="CQ50" s="1289"/>
      <c r="CR50" s="1289"/>
      <c r="CS50" s="1289"/>
      <c r="CT50" s="1289"/>
      <c r="CU50" s="1289"/>
      <c r="CV50" s="1289" t="s">
        <v>577</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618</v>
      </c>
      <c r="AO51" s="1292"/>
      <c r="AP51" s="1292"/>
      <c r="AQ51" s="1292"/>
      <c r="AR51" s="1292"/>
      <c r="AS51" s="1292"/>
      <c r="AT51" s="1292"/>
      <c r="AU51" s="1292"/>
      <c r="AV51" s="1292"/>
      <c r="AW51" s="1292"/>
      <c r="AX51" s="1292"/>
      <c r="AY51" s="1292"/>
      <c r="AZ51" s="1292"/>
      <c r="BA51" s="1292"/>
      <c r="BB51" s="1292" t="s">
        <v>619</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620</v>
      </c>
      <c r="BC53" s="1292"/>
      <c r="BD53" s="1292"/>
      <c r="BE53" s="1292"/>
      <c r="BF53" s="1292"/>
      <c r="BG53" s="1292"/>
      <c r="BH53" s="1292"/>
      <c r="BI53" s="1292"/>
      <c r="BJ53" s="1292"/>
      <c r="BK53" s="1292"/>
      <c r="BL53" s="1292"/>
      <c r="BM53" s="1292"/>
      <c r="BN53" s="1292"/>
      <c r="BO53" s="1292"/>
      <c r="BP53" s="1290">
        <v>54.3</v>
      </c>
      <c r="BQ53" s="1290"/>
      <c r="BR53" s="1290"/>
      <c r="BS53" s="1290"/>
      <c r="BT53" s="1290"/>
      <c r="BU53" s="1290"/>
      <c r="BV53" s="1290"/>
      <c r="BW53" s="1290"/>
      <c r="BX53" s="1290">
        <v>56</v>
      </c>
      <c r="BY53" s="1290"/>
      <c r="BZ53" s="1290"/>
      <c r="CA53" s="1290"/>
      <c r="CB53" s="1290"/>
      <c r="CC53" s="1290"/>
      <c r="CD53" s="1290"/>
      <c r="CE53" s="1290"/>
      <c r="CF53" s="1290">
        <v>56.5</v>
      </c>
      <c r="CG53" s="1290"/>
      <c r="CH53" s="1290"/>
      <c r="CI53" s="1290"/>
      <c r="CJ53" s="1290"/>
      <c r="CK53" s="1290"/>
      <c r="CL53" s="1290"/>
      <c r="CM53" s="1290"/>
      <c r="CN53" s="1290">
        <v>56.7</v>
      </c>
      <c r="CO53" s="1290"/>
      <c r="CP53" s="1290"/>
      <c r="CQ53" s="1290"/>
      <c r="CR53" s="1290"/>
      <c r="CS53" s="1290"/>
      <c r="CT53" s="1290"/>
      <c r="CU53" s="1290"/>
      <c r="CV53" s="1290">
        <v>57.8</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621</v>
      </c>
      <c r="AO55" s="1289"/>
      <c r="AP55" s="1289"/>
      <c r="AQ55" s="1289"/>
      <c r="AR55" s="1289"/>
      <c r="AS55" s="1289"/>
      <c r="AT55" s="1289"/>
      <c r="AU55" s="1289"/>
      <c r="AV55" s="1289"/>
      <c r="AW55" s="1289"/>
      <c r="AX55" s="1289"/>
      <c r="AY55" s="1289"/>
      <c r="AZ55" s="1289"/>
      <c r="BA55" s="1289"/>
      <c r="BB55" s="1292" t="s">
        <v>619</v>
      </c>
      <c r="BC55" s="1292"/>
      <c r="BD55" s="1292"/>
      <c r="BE55" s="1292"/>
      <c r="BF55" s="1292"/>
      <c r="BG55" s="1292"/>
      <c r="BH55" s="1292"/>
      <c r="BI55" s="1292"/>
      <c r="BJ55" s="1292"/>
      <c r="BK55" s="1292"/>
      <c r="BL55" s="1292"/>
      <c r="BM55" s="1292"/>
      <c r="BN55" s="1292"/>
      <c r="BO55" s="1292"/>
      <c r="BP55" s="1290">
        <v>23.4</v>
      </c>
      <c r="BQ55" s="1290"/>
      <c r="BR55" s="1290"/>
      <c r="BS55" s="1290"/>
      <c r="BT55" s="1290"/>
      <c r="BU55" s="1290"/>
      <c r="BV55" s="1290"/>
      <c r="BW55" s="1290"/>
      <c r="BX55" s="1290">
        <v>7.6</v>
      </c>
      <c r="BY55" s="1290"/>
      <c r="BZ55" s="1290"/>
      <c r="CA55" s="1290"/>
      <c r="CB55" s="1290"/>
      <c r="CC55" s="1290"/>
      <c r="CD55" s="1290"/>
      <c r="CE55" s="1290"/>
      <c r="CF55" s="1290">
        <v>3</v>
      </c>
      <c r="CG55" s="1290"/>
      <c r="CH55" s="1290"/>
      <c r="CI55" s="1290"/>
      <c r="CJ55" s="1290"/>
      <c r="CK55" s="1290"/>
      <c r="CL55" s="1290"/>
      <c r="CM55" s="1290"/>
      <c r="CN55" s="1290">
        <v>3.4</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620</v>
      </c>
      <c r="BC57" s="1292"/>
      <c r="BD57" s="1292"/>
      <c r="BE57" s="1292"/>
      <c r="BF57" s="1292"/>
      <c r="BG57" s="1292"/>
      <c r="BH57" s="1292"/>
      <c r="BI57" s="1292"/>
      <c r="BJ57" s="1292"/>
      <c r="BK57" s="1292"/>
      <c r="BL57" s="1292"/>
      <c r="BM57" s="1292"/>
      <c r="BN57" s="1292"/>
      <c r="BO57" s="1292"/>
      <c r="BP57" s="1290">
        <v>59.2</v>
      </c>
      <c r="BQ57" s="1290"/>
      <c r="BR57" s="1290"/>
      <c r="BS57" s="1290"/>
      <c r="BT57" s="1290"/>
      <c r="BU57" s="1290"/>
      <c r="BV57" s="1290"/>
      <c r="BW57" s="1290"/>
      <c r="BX57" s="1290">
        <v>63.4</v>
      </c>
      <c r="BY57" s="1290"/>
      <c r="BZ57" s="1290"/>
      <c r="CA57" s="1290"/>
      <c r="CB57" s="1290"/>
      <c r="CC57" s="1290"/>
      <c r="CD57" s="1290"/>
      <c r="CE57" s="1290"/>
      <c r="CF57" s="1290">
        <v>63.3</v>
      </c>
      <c r="CG57" s="1290"/>
      <c r="CH57" s="1290"/>
      <c r="CI57" s="1290"/>
      <c r="CJ57" s="1290"/>
      <c r="CK57" s="1290"/>
      <c r="CL57" s="1290"/>
      <c r="CM57" s="1290"/>
      <c r="CN57" s="1290">
        <v>62.8</v>
      </c>
      <c r="CO57" s="1290"/>
      <c r="CP57" s="1290"/>
      <c r="CQ57" s="1290"/>
      <c r="CR57" s="1290"/>
      <c r="CS57" s="1290"/>
      <c r="CT57" s="1290"/>
      <c r="CU57" s="1290"/>
      <c r="CV57" s="1290">
        <v>62.8</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622</v>
      </c>
    </row>
    <row r="64" spans="1:109" x14ac:dyDescent="0.15">
      <c r="B64" s="375"/>
      <c r="G64" s="382"/>
      <c r="I64" s="395"/>
      <c r="J64" s="395"/>
      <c r="K64" s="395"/>
      <c r="L64" s="395"/>
      <c r="M64" s="395"/>
      <c r="N64" s="396"/>
      <c r="AM64" s="382"/>
      <c r="AN64" s="382" t="s">
        <v>616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628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617</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573</v>
      </c>
      <c r="BQ72" s="1289"/>
      <c r="BR72" s="1289"/>
      <c r="BS72" s="1289"/>
      <c r="BT72" s="1289"/>
      <c r="BU72" s="1289"/>
      <c r="BV72" s="1289"/>
      <c r="BW72" s="1289"/>
      <c r="BX72" s="1289" t="s">
        <v>574</v>
      </c>
      <c r="BY72" s="1289"/>
      <c r="BZ72" s="1289"/>
      <c r="CA72" s="1289"/>
      <c r="CB72" s="1289"/>
      <c r="CC72" s="1289"/>
      <c r="CD72" s="1289"/>
      <c r="CE72" s="1289"/>
      <c r="CF72" s="1289" t="s">
        <v>575</v>
      </c>
      <c r="CG72" s="1289"/>
      <c r="CH72" s="1289"/>
      <c r="CI72" s="1289"/>
      <c r="CJ72" s="1289"/>
      <c r="CK72" s="1289"/>
      <c r="CL72" s="1289"/>
      <c r="CM72" s="1289"/>
      <c r="CN72" s="1289" t="s">
        <v>576</v>
      </c>
      <c r="CO72" s="1289"/>
      <c r="CP72" s="1289"/>
      <c r="CQ72" s="1289"/>
      <c r="CR72" s="1289"/>
      <c r="CS72" s="1289"/>
      <c r="CT72" s="1289"/>
      <c r="CU72" s="1289"/>
      <c r="CV72" s="1289" t="s">
        <v>577</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618</v>
      </c>
      <c r="AO73" s="1292"/>
      <c r="AP73" s="1292"/>
      <c r="AQ73" s="1292"/>
      <c r="AR73" s="1292"/>
      <c r="AS73" s="1292"/>
      <c r="AT73" s="1292"/>
      <c r="AU73" s="1292"/>
      <c r="AV73" s="1292"/>
      <c r="AW73" s="1292"/>
      <c r="AX73" s="1292"/>
      <c r="AY73" s="1292"/>
      <c r="AZ73" s="1292"/>
      <c r="BA73" s="1292"/>
      <c r="BB73" s="1292" t="s">
        <v>623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624</v>
      </c>
      <c r="BC75" s="1292"/>
      <c r="BD75" s="1292"/>
      <c r="BE75" s="1292"/>
      <c r="BF75" s="1292"/>
      <c r="BG75" s="1292"/>
      <c r="BH75" s="1292"/>
      <c r="BI75" s="1292"/>
      <c r="BJ75" s="1292"/>
      <c r="BK75" s="1292"/>
      <c r="BL75" s="1292"/>
      <c r="BM75" s="1292"/>
      <c r="BN75" s="1292"/>
      <c r="BO75" s="1292"/>
      <c r="BP75" s="1290">
        <v>10.1</v>
      </c>
      <c r="BQ75" s="1290"/>
      <c r="BR75" s="1290"/>
      <c r="BS75" s="1290"/>
      <c r="BT75" s="1290"/>
      <c r="BU75" s="1290"/>
      <c r="BV75" s="1290"/>
      <c r="BW75" s="1290"/>
      <c r="BX75" s="1290">
        <v>10.199999999999999</v>
      </c>
      <c r="BY75" s="1290"/>
      <c r="BZ75" s="1290"/>
      <c r="CA75" s="1290"/>
      <c r="CB75" s="1290"/>
      <c r="CC75" s="1290"/>
      <c r="CD75" s="1290"/>
      <c r="CE75" s="1290"/>
      <c r="CF75" s="1290">
        <v>9.8000000000000007</v>
      </c>
      <c r="CG75" s="1290"/>
      <c r="CH75" s="1290"/>
      <c r="CI75" s="1290"/>
      <c r="CJ75" s="1290"/>
      <c r="CK75" s="1290"/>
      <c r="CL75" s="1290"/>
      <c r="CM75" s="1290"/>
      <c r="CN75" s="1290">
        <v>9.3000000000000007</v>
      </c>
      <c r="CO75" s="1290"/>
      <c r="CP75" s="1290"/>
      <c r="CQ75" s="1290"/>
      <c r="CR75" s="1290"/>
      <c r="CS75" s="1290"/>
      <c r="CT75" s="1290"/>
      <c r="CU75" s="1290"/>
      <c r="CV75" s="1290">
        <v>9</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621</v>
      </c>
      <c r="AO77" s="1289"/>
      <c r="AP77" s="1289"/>
      <c r="AQ77" s="1289"/>
      <c r="AR77" s="1289"/>
      <c r="AS77" s="1289"/>
      <c r="AT77" s="1289"/>
      <c r="AU77" s="1289"/>
      <c r="AV77" s="1289"/>
      <c r="AW77" s="1289"/>
      <c r="AX77" s="1289"/>
      <c r="AY77" s="1289"/>
      <c r="AZ77" s="1289"/>
      <c r="BA77" s="1289"/>
      <c r="BB77" s="1292" t="s">
        <v>623</v>
      </c>
      <c r="BC77" s="1292"/>
      <c r="BD77" s="1292"/>
      <c r="BE77" s="1292"/>
      <c r="BF77" s="1292"/>
      <c r="BG77" s="1292"/>
      <c r="BH77" s="1292"/>
      <c r="BI77" s="1292"/>
      <c r="BJ77" s="1292"/>
      <c r="BK77" s="1292"/>
      <c r="BL77" s="1292"/>
      <c r="BM77" s="1292"/>
      <c r="BN77" s="1292"/>
      <c r="BO77" s="1292"/>
      <c r="BP77" s="1290">
        <v>23.4</v>
      </c>
      <c r="BQ77" s="1290"/>
      <c r="BR77" s="1290"/>
      <c r="BS77" s="1290"/>
      <c r="BT77" s="1290"/>
      <c r="BU77" s="1290"/>
      <c r="BV77" s="1290"/>
      <c r="BW77" s="1290"/>
      <c r="BX77" s="1290">
        <v>7.6</v>
      </c>
      <c r="BY77" s="1290"/>
      <c r="BZ77" s="1290"/>
      <c r="CA77" s="1290"/>
      <c r="CB77" s="1290"/>
      <c r="CC77" s="1290"/>
      <c r="CD77" s="1290"/>
      <c r="CE77" s="1290"/>
      <c r="CF77" s="1290">
        <v>3</v>
      </c>
      <c r="CG77" s="1290"/>
      <c r="CH77" s="1290"/>
      <c r="CI77" s="1290"/>
      <c r="CJ77" s="1290"/>
      <c r="CK77" s="1290"/>
      <c r="CL77" s="1290"/>
      <c r="CM77" s="1290"/>
      <c r="CN77" s="1290">
        <v>3.4</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624</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8.6</v>
      </c>
      <c r="BY79" s="1290"/>
      <c r="BZ79" s="1290"/>
      <c r="CA79" s="1290"/>
      <c r="CB79" s="1290"/>
      <c r="CC79" s="1290"/>
      <c r="CD79" s="1290"/>
      <c r="CE79" s="1290"/>
      <c r="CF79" s="1290">
        <v>8.8000000000000007</v>
      </c>
      <c r="CG79" s="1290"/>
      <c r="CH79" s="1290"/>
      <c r="CI79" s="1290"/>
      <c r="CJ79" s="1290"/>
      <c r="CK79" s="1290"/>
      <c r="CL79" s="1290"/>
      <c r="CM79" s="1290"/>
      <c r="CN79" s="1290">
        <v>8.8000000000000007</v>
      </c>
      <c r="CO79" s="1290"/>
      <c r="CP79" s="1290"/>
      <c r="CQ79" s="1290"/>
      <c r="CR79" s="1290"/>
      <c r="CS79" s="1290"/>
      <c r="CT79" s="1290"/>
      <c r="CU79" s="1290"/>
      <c r="CV79" s="1290">
        <v>8.3000000000000007</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THGfawqpZ5MSI4RLkONl6TNR6i+Y/xD3EvDnhpbsggrem0gb4cKbSJ3uFRTU31BX3KbiCzHC8jVSktuddFF+tQ==" saltValue="v9iXgjW+k5SLYjl4x04R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625</v>
      </c>
    </row>
  </sheetData>
  <sheetProtection algorithmName="SHA-512" hashValue="FbLk0RCHAUZ46y+KKTBEGsxuoiYn42+CDVdjTbRyzC/tAWwvbjLf06Qpufxnx3xfbyri6CiEiIOrthhexsXyuw==" saltValue="Q+JBrK8MzOay+jJToGUaa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626</v>
      </c>
    </row>
  </sheetData>
  <sheetProtection algorithmName="SHA-512" hashValue="pZC3OcAjv5m92rH3COSNdzSTGQtQfV1wqShqZaUPnQ/pXUwnadqe3bDdA00Wse/xvl1TV+XVhrtxuAJpt6zYtA==" saltValue="NPrsPaFWAQM6q/NuqUmI5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84029</v>
      </c>
      <c r="E3" s="153"/>
      <c r="F3" s="154">
        <v>116162</v>
      </c>
      <c r="G3" s="155"/>
      <c r="H3" s="156"/>
    </row>
    <row r="4" spans="1:8" x14ac:dyDescent="0.15">
      <c r="A4" s="157"/>
      <c r="B4" s="158"/>
      <c r="C4" s="159"/>
      <c r="D4" s="160">
        <v>37086</v>
      </c>
      <c r="E4" s="161"/>
      <c r="F4" s="162">
        <v>61562</v>
      </c>
      <c r="G4" s="163"/>
      <c r="H4" s="164"/>
    </row>
    <row r="5" spans="1:8" x14ac:dyDescent="0.15">
      <c r="A5" s="145" t="s">
        <v>565</v>
      </c>
      <c r="B5" s="150"/>
      <c r="C5" s="151"/>
      <c r="D5" s="152">
        <v>194050</v>
      </c>
      <c r="E5" s="153"/>
      <c r="F5" s="154">
        <v>121449</v>
      </c>
      <c r="G5" s="155"/>
      <c r="H5" s="156"/>
    </row>
    <row r="6" spans="1:8" x14ac:dyDescent="0.15">
      <c r="A6" s="157"/>
      <c r="B6" s="158"/>
      <c r="C6" s="159"/>
      <c r="D6" s="160">
        <v>84124</v>
      </c>
      <c r="E6" s="161"/>
      <c r="F6" s="162">
        <v>62922</v>
      </c>
      <c r="G6" s="163"/>
      <c r="H6" s="164"/>
    </row>
    <row r="7" spans="1:8" x14ac:dyDescent="0.15">
      <c r="A7" s="145" t="s">
        <v>566</v>
      </c>
      <c r="B7" s="150"/>
      <c r="C7" s="151"/>
      <c r="D7" s="152">
        <v>265099</v>
      </c>
      <c r="E7" s="153"/>
      <c r="F7" s="154">
        <v>145139</v>
      </c>
      <c r="G7" s="155"/>
      <c r="H7" s="156"/>
    </row>
    <row r="8" spans="1:8" x14ac:dyDescent="0.15">
      <c r="A8" s="157"/>
      <c r="B8" s="158"/>
      <c r="C8" s="159"/>
      <c r="D8" s="160">
        <v>36269</v>
      </c>
      <c r="E8" s="161"/>
      <c r="F8" s="162">
        <v>83762</v>
      </c>
      <c r="G8" s="163"/>
      <c r="H8" s="164"/>
    </row>
    <row r="9" spans="1:8" x14ac:dyDescent="0.15">
      <c r="A9" s="145" t="s">
        <v>567</v>
      </c>
      <c r="B9" s="150"/>
      <c r="C9" s="151"/>
      <c r="D9" s="152">
        <v>194024</v>
      </c>
      <c r="E9" s="153"/>
      <c r="F9" s="154">
        <v>125391</v>
      </c>
      <c r="G9" s="155"/>
      <c r="H9" s="156"/>
    </row>
    <row r="10" spans="1:8" x14ac:dyDescent="0.15">
      <c r="A10" s="157"/>
      <c r="B10" s="158"/>
      <c r="C10" s="159"/>
      <c r="D10" s="160">
        <v>100820</v>
      </c>
      <c r="E10" s="161"/>
      <c r="F10" s="162">
        <v>68516</v>
      </c>
      <c r="G10" s="163"/>
      <c r="H10" s="164"/>
    </row>
    <row r="11" spans="1:8" x14ac:dyDescent="0.15">
      <c r="A11" s="145" t="s">
        <v>568</v>
      </c>
      <c r="B11" s="150"/>
      <c r="C11" s="151"/>
      <c r="D11" s="152">
        <v>241968</v>
      </c>
      <c r="E11" s="153"/>
      <c r="F11" s="154">
        <v>138402</v>
      </c>
      <c r="G11" s="155"/>
      <c r="H11" s="156"/>
    </row>
    <row r="12" spans="1:8" x14ac:dyDescent="0.15">
      <c r="A12" s="157"/>
      <c r="B12" s="158"/>
      <c r="C12" s="165"/>
      <c r="D12" s="160">
        <v>42966</v>
      </c>
      <c r="E12" s="161"/>
      <c r="F12" s="162">
        <v>70652</v>
      </c>
      <c r="G12" s="163"/>
      <c r="H12" s="164"/>
    </row>
    <row r="13" spans="1:8" x14ac:dyDescent="0.15">
      <c r="A13" s="145"/>
      <c r="B13" s="150"/>
      <c r="C13" s="166"/>
      <c r="D13" s="167">
        <v>195834</v>
      </c>
      <c r="E13" s="168"/>
      <c r="F13" s="169">
        <v>129309</v>
      </c>
      <c r="G13" s="170"/>
      <c r="H13" s="156"/>
    </row>
    <row r="14" spans="1:8" x14ac:dyDescent="0.15">
      <c r="A14" s="157"/>
      <c r="B14" s="158"/>
      <c r="C14" s="159"/>
      <c r="D14" s="160">
        <v>60253</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2.65</v>
      </c>
      <c r="C19" s="171">
        <f>ROUND(VALUE(SUBSTITUTE(実質収支比率等に係る経年分析!G$48,"▲","-")),2)</f>
        <v>1.57</v>
      </c>
      <c r="D19" s="171">
        <f>ROUND(VALUE(SUBSTITUTE(実質収支比率等に係る経年分析!H$48,"▲","-")),2)</f>
        <v>3.66</v>
      </c>
      <c r="E19" s="171">
        <f>ROUND(VALUE(SUBSTITUTE(実質収支比率等に係る経年分析!I$48,"▲","-")),2)</f>
        <v>2.33</v>
      </c>
      <c r="F19" s="171">
        <f>ROUND(VALUE(SUBSTITUTE(実質収支比率等に係る経年分析!J$48,"▲","-")),2)</f>
        <v>2.41</v>
      </c>
    </row>
    <row r="20" spans="1:11" x14ac:dyDescent="0.15">
      <c r="A20" s="171" t="s">
        <v>55</v>
      </c>
      <c r="B20" s="171">
        <f>ROUND(VALUE(SUBSTITUTE(実質収支比率等に係る経年分析!F$47,"▲","-")),2)</f>
        <v>80.42</v>
      </c>
      <c r="C20" s="171">
        <f>ROUND(VALUE(SUBSTITUTE(実質収支比率等に係る経年分析!G$47,"▲","-")),2)</f>
        <v>74.45</v>
      </c>
      <c r="D20" s="171">
        <f>ROUND(VALUE(SUBSTITUTE(実質収支比率等に係る経年分析!H$47,"▲","-")),2)</f>
        <v>75.75</v>
      </c>
      <c r="E20" s="171">
        <f>ROUND(VALUE(SUBSTITUTE(実質収支比率等に係る経年分析!I$47,"▲","-")),2)</f>
        <v>79.209999999999994</v>
      </c>
      <c r="F20" s="171">
        <f>ROUND(VALUE(SUBSTITUTE(実質収支比率等に係る経年分析!J$47,"▲","-")),2)</f>
        <v>73.52</v>
      </c>
    </row>
    <row r="21" spans="1:11" x14ac:dyDescent="0.15">
      <c r="A21" s="171" t="s">
        <v>56</v>
      </c>
      <c r="B21" s="171">
        <f>IF(ISNUMBER(VALUE(SUBSTITUTE(実質収支比率等に係る経年分析!F$49,"▲","-"))),ROUND(VALUE(SUBSTITUTE(実質収支比率等に係る経年分析!F$49,"▲","-")),2),NA())</f>
        <v>8.09</v>
      </c>
      <c r="C21" s="171">
        <f>IF(ISNUMBER(VALUE(SUBSTITUTE(実質収支比率等に係る経年分析!G$49,"▲","-"))),ROUND(VALUE(SUBSTITUTE(実質収支比率等に係る経年分析!G$49,"▲","-")),2),NA())</f>
        <v>-5.9</v>
      </c>
      <c r="D21" s="171">
        <f>IF(ISNUMBER(VALUE(SUBSTITUTE(実質収支比率等に係る経年分析!H$49,"▲","-"))),ROUND(VALUE(SUBSTITUTE(実質収支比率等に係る経年分析!H$49,"▲","-")),2),NA())</f>
        <v>6.69</v>
      </c>
      <c r="E21" s="171">
        <f>IF(ISNUMBER(VALUE(SUBSTITUTE(実質収支比率等に係る経年分析!I$49,"▲","-"))),ROUND(VALUE(SUBSTITUTE(実質収支比率等に係る経年分析!I$49,"▲","-")),2),NA())</f>
        <v>4.46</v>
      </c>
      <c r="F21" s="171">
        <f>IF(ISNUMBER(VALUE(SUBSTITUTE(実質収支比率等に係る経年分析!J$49,"▲","-"))),ROUND(VALUE(SUBSTITUTE(実質収支比率等に係る経年分析!J$49,"▲","-")),2),NA())</f>
        <v>0.26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0.38</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デジタル放送事業特別会計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生活排水処理事業特別会計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x14ac:dyDescent="0.15">
      <c r="A34" s="172" t="str">
        <f>IF(連結実質赤字比率に係る赤字・黒字の構成分析!C$36="",NA(),連結実質赤字比率に係る赤字・黒字の構成分析!C$36)</f>
        <v>国民健康保険事業勘定特別会計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2.3199999999999998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581</v>
      </c>
      <c r="E42" s="173"/>
      <c r="F42" s="173"/>
      <c r="G42" s="173">
        <f>'実質公債費比率（分子）の構造'!L$52</f>
        <v>610</v>
      </c>
      <c r="H42" s="173"/>
      <c r="I42" s="173"/>
      <c r="J42" s="173">
        <f>'実質公債費比率（分子）の構造'!M$52</f>
        <v>650</v>
      </c>
      <c r="K42" s="173"/>
      <c r="L42" s="173"/>
      <c r="M42" s="173">
        <f>'実質公債費比率（分子）の構造'!N$52</f>
        <v>634</v>
      </c>
      <c r="N42" s="173"/>
      <c r="O42" s="173"/>
      <c r="P42" s="173">
        <f>'実質公債費比率（分子）の構造'!O$52</f>
        <v>621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43</v>
      </c>
      <c r="C45" s="173"/>
      <c r="D45" s="173"/>
      <c r="E45" s="173">
        <f>'実質公債費比率（分子）の構造'!L$49</f>
        <v>38</v>
      </c>
      <c r="F45" s="173"/>
      <c r="G45" s="173"/>
      <c r="H45" s="173">
        <f>'実質公債費比率（分子）の構造'!M$49</f>
        <v>37</v>
      </c>
      <c r="I45" s="173"/>
      <c r="J45" s="173"/>
      <c r="K45" s="173">
        <f>'実質公債費比率（分子）の構造'!N$49</f>
        <v>37</v>
      </c>
      <c r="L45" s="173"/>
      <c r="M45" s="173"/>
      <c r="N45" s="173">
        <f>'実質公債費比率（分子）の構造'!O$49</f>
        <v>36</v>
      </c>
      <c r="O45" s="173"/>
      <c r="P45" s="173"/>
    </row>
    <row r="46" spans="1:16" x14ac:dyDescent="0.15">
      <c r="A46" s="173" t="s">
        <v>67</v>
      </c>
      <c r="B46" s="173">
        <f>'実質公債費比率（分子）の構造'!K$48</f>
        <v>89</v>
      </c>
      <c r="C46" s="173"/>
      <c r="D46" s="173"/>
      <c r="E46" s="173">
        <f>'実質公債費比率（分子）の構造'!L$48</f>
        <v>100</v>
      </c>
      <c r="F46" s="173"/>
      <c r="G46" s="173"/>
      <c r="H46" s="173">
        <f>'実質公債費比率（分子）の構造'!M$48</f>
        <v>105</v>
      </c>
      <c r="I46" s="173"/>
      <c r="J46" s="173"/>
      <c r="K46" s="173">
        <f>'実質公債費比率（分子）の構造'!N$48</f>
        <v>117</v>
      </c>
      <c r="L46" s="173"/>
      <c r="M46" s="173"/>
      <c r="N46" s="173">
        <f>'実質公債費比率（分子）の構造'!O$48</f>
        <v>113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744</v>
      </c>
      <c r="C49" s="173"/>
      <c r="D49" s="173"/>
      <c r="E49" s="173">
        <f>'実質公債費比率（分子）の構造'!L$45</f>
        <v>749</v>
      </c>
      <c r="F49" s="173"/>
      <c r="G49" s="173"/>
      <c r="H49" s="173">
        <f>'実質公債費比率（分子）の構造'!M$45</f>
        <v>752</v>
      </c>
      <c r="I49" s="173"/>
      <c r="J49" s="173"/>
      <c r="K49" s="173">
        <f>'実質公債費比率（分子）の構造'!N$45</f>
        <v>756</v>
      </c>
      <c r="L49" s="173"/>
      <c r="M49" s="173"/>
      <c r="N49" s="173">
        <f>'実質公債費比率（分子）の構造'!O$45</f>
        <v>763</v>
      </c>
      <c r="O49" s="173"/>
      <c r="P49" s="173"/>
    </row>
    <row r="50" spans="1:16" x14ac:dyDescent="0.15">
      <c r="A50" s="173" t="s">
        <v>71</v>
      </c>
      <c r="B50" s="173" t="e">
        <f>NA()</f>
        <v>#N/A</v>
      </c>
      <c r="C50" s="173">
        <f>IF(ISNUMBER('実質公債費比率（分子）の構造'!K$53),'実質公債費比率（分子）の構造'!K$53,NA())</f>
        <v>295</v>
      </c>
      <c r="D50" s="173" t="e">
        <f>NA()</f>
        <v>#N/A</v>
      </c>
      <c r="E50" s="173" t="e">
        <f>NA()</f>
        <v>#N/A</v>
      </c>
      <c r="F50" s="173">
        <f>IF(ISNUMBER('実質公債費比率（分子）の構造'!L$53),'実質公債費比率（分子）の構造'!L$53,NA())</f>
        <v>277</v>
      </c>
      <c r="G50" s="173" t="e">
        <f>NA()</f>
        <v>#N/A</v>
      </c>
      <c r="H50" s="173" t="e">
        <f>NA()</f>
        <v>#N/A</v>
      </c>
      <c r="I50" s="173">
        <f>IF(ISNUMBER('実質公債費比率（分子）の構造'!M$53),'実質公債費比率（分子）の構造'!M$53,NA())</f>
        <v>244</v>
      </c>
      <c r="J50" s="173" t="e">
        <f>NA()</f>
        <v>#N/A</v>
      </c>
      <c r="K50" s="173" t="e">
        <f>NA()</f>
        <v>#N/A</v>
      </c>
      <c r="L50" s="173">
        <f>IF(ISNUMBER('実質公債費比率（分子）の構造'!N$53),'実質公債費比率（分子）の構造'!N$53,NA())</f>
        <v>276</v>
      </c>
      <c r="M50" s="173" t="e">
        <f>NA()</f>
        <v>#N/A</v>
      </c>
      <c r="N50" s="173" t="e">
        <f>NA()</f>
        <v>#N/A</v>
      </c>
      <c r="O50" s="173">
        <f>IF(ISNUMBER('実質公債費比率（分子）の構造'!O$53),'実質公債費比率（分子）の構造'!O$53,NA())</f>
        <v>291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5130</v>
      </c>
      <c r="E56" s="172"/>
      <c r="F56" s="172"/>
      <c r="G56" s="172">
        <f>'将来負担比率（分子）の構造'!J$52</f>
        <v>5189</v>
      </c>
      <c r="H56" s="172"/>
      <c r="I56" s="172"/>
      <c r="J56" s="172">
        <f>'将来負担比率（分子）の構造'!K$52</f>
        <v>5213</v>
      </c>
      <c r="K56" s="172"/>
      <c r="L56" s="172"/>
      <c r="M56" s="172">
        <f>'将来負担比率（分子）の構造'!L$52</f>
        <v>5222</v>
      </c>
      <c r="N56" s="172"/>
      <c r="O56" s="172"/>
      <c r="P56" s="172">
        <f>'将来負担比率（分子）の構造'!M$52</f>
        <v>5210</v>
      </c>
    </row>
    <row r="57" spans="1:16" x14ac:dyDescent="0.15">
      <c r="A57" s="172" t="s">
        <v>42</v>
      </c>
      <c r="B57" s="172"/>
      <c r="C57" s="172"/>
      <c r="D57" s="172">
        <f>'将来負担比率（分子）の構造'!I$51</f>
        <v>760</v>
      </c>
      <c r="E57" s="172"/>
      <c r="F57" s="172"/>
      <c r="G57" s="172">
        <f>'将来負担比率（分子）の構造'!J$51</f>
        <v>806</v>
      </c>
      <c r="H57" s="172"/>
      <c r="I57" s="172"/>
      <c r="J57" s="172">
        <f>'将来負担比率（分子）の構造'!K$51</f>
        <v>769</v>
      </c>
      <c r="K57" s="172"/>
      <c r="L57" s="172"/>
      <c r="M57" s="172">
        <f>'将来負担比率（分子）の構造'!L$51</f>
        <v>639</v>
      </c>
      <c r="N57" s="172"/>
      <c r="O57" s="172"/>
      <c r="P57" s="172">
        <f>'将来負担比率（分子）の構造'!M$51</f>
        <v>513</v>
      </c>
    </row>
    <row r="58" spans="1:16" x14ac:dyDescent="0.15">
      <c r="A58" s="172" t="s">
        <v>41</v>
      </c>
      <c r="B58" s="172"/>
      <c r="C58" s="172"/>
      <c r="D58" s="172">
        <f>'将来負担比率（分子）の構造'!I$50</f>
        <v>3681</v>
      </c>
      <c r="E58" s="172"/>
      <c r="F58" s="172"/>
      <c r="G58" s="172">
        <f>'将来負担比率（分子）の構造'!J$50</f>
        <v>3814</v>
      </c>
      <c r="H58" s="172"/>
      <c r="I58" s="172"/>
      <c r="J58" s="172">
        <f>'将来負担比率（分子）の構造'!K$50</f>
        <v>4104</v>
      </c>
      <c r="K58" s="172"/>
      <c r="L58" s="172"/>
      <c r="M58" s="172">
        <f>'将来負担比率（分子）の構造'!L$50</f>
        <v>4370</v>
      </c>
      <c r="N58" s="172"/>
      <c r="O58" s="172"/>
      <c r="P58" s="172">
        <f>'将来負担比率（分子）の構造'!M$50</f>
        <v>4951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944</v>
      </c>
      <c r="C62" s="172"/>
      <c r="D62" s="172"/>
      <c r="E62" s="172">
        <f>'将来負担比率（分子）の構造'!J$45</f>
        <v>872</v>
      </c>
      <c r="F62" s="172"/>
      <c r="G62" s="172"/>
      <c r="H62" s="172">
        <f>'将来負担比率（分子）の構造'!K$45</f>
        <v>715</v>
      </c>
      <c r="I62" s="172"/>
      <c r="J62" s="172"/>
      <c r="K62" s="172">
        <f>'将来負担比率（分子）の構造'!L$45</f>
        <v>734</v>
      </c>
      <c r="L62" s="172"/>
      <c r="M62" s="172"/>
      <c r="N62" s="172">
        <f>'将来負担比率（分子）の構造'!M$45</f>
        <v>659</v>
      </c>
      <c r="O62" s="172"/>
      <c r="P62" s="172"/>
    </row>
    <row r="63" spans="1:16" x14ac:dyDescent="0.15">
      <c r="A63" s="172" t="s">
        <v>34</v>
      </c>
      <c r="B63" s="172">
        <f>'将来負担比率（分子）の構造'!I$44</f>
        <v>115</v>
      </c>
      <c r="C63" s="172"/>
      <c r="D63" s="172"/>
      <c r="E63" s="172">
        <f>'将来負担比率（分子）の構造'!J$44</f>
        <v>117</v>
      </c>
      <c r="F63" s="172"/>
      <c r="G63" s="172"/>
      <c r="H63" s="172">
        <f>'将来負担比率（分子）の構造'!K$44</f>
        <v>72</v>
      </c>
      <c r="I63" s="172"/>
      <c r="J63" s="172"/>
      <c r="K63" s="172">
        <f>'将来負担比率（分子）の構造'!L$44</f>
        <v>43</v>
      </c>
      <c r="L63" s="172"/>
      <c r="M63" s="172"/>
      <c r="N63" s="172">
        <f>'将来負担比率（分子）の構造'!M$44</f>
        <v>13</v>
      </c>
      <c r="O63" s="172"/>
      <c r="P63" s="172"/>
    </row>
    <row r="64" spans="1:16" x14ac:dyDescent="0.15">
      <c r="A64" s="172" t="s">
        <v>33</v>
      </c>
      <c r="B64" s="172">
        <f>'将来負担比率（分子）の構造'!I$43</f>
        <v>1259</v>
      </c>
      <c r="C64" s="172"/>
      <c r="D64" s="172"/>
      <c r="E64" s="172">
        <f>'将来負担比率（分子）の構造'!J$43</f>
        <v>1317</v>
      </c>
      <c r="F64" s="172"/>
      <c r="G64" s="172"/>
      <c r="H64" s="172">
        <f>'将来負担比率（分子）の構造'!K$43</f>
        <v>1337</v>
      </c>
      <c r="I64" s="172"/>
      <c r="J64" s="172"/>
      <c r="K64" s="172">
        <f>'将来負担比率（分子）の構造'!L$43</f>
        <v>1300</v>
      </c>
      <c r="L64" s="172"/>
      <c r="M64" s="172"/>
      <c r="N64" s="172">
        <f>'将来負担比率（分子）の構造'!M$43</f>
        <v>1257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6935</v>
      </c>
      <c r="C66" s="172"/>
      <c r="D66" s="172"/>
      <c r="E66" s="172">
        <f>'将来負担比率（分子）の構造'!J$41</f>
        <v>7110</v>
      </c>
      <c r="F66" s="172"/>
      <c r="G66" s="172"/>
      <c r="H66" s="172">
        <f>'将来負担比率（分子）の構造'!K$41</f>
        <v>7202</v>
      </c>
      <c r="I66" s="172"/>
      <c r="J66" s="172"/>
      <c r="K66" s="172">
        <f>'将来負担比率（分子）の構造'!L$41</f>
        <v>7201</v>
      </c>
      <c r="L66" s="172"/>
      <c r="M66" s="172"/>
      <c r="N66" s="172">
        <f>'将来負担比率（分子）の構造'!M$41</f>
        <v>7209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2590</v>
      </c>
      <c r="C72" s="176">
        <f>基金残高に係る経年分析!G55</f>
        <v>2790</v>
      </c>
      <c r="D72" s="176">
        <f>基金残高に係る経年分析!H55</f>
        <v>2790</v>
      </c>
    </row>
    <row r="73" spans="1:16" x14ac:dyDescent="0.15">
      <c r="A73" s="175" t="s">
        <v>78</v>
      </c>
      <c r="B73" s="176">
        <f>基金残高に係る経年分析!F56</f>
        <v>466</v>
      </c>
      <c r="C73" s="176">
        <f>基金残高に係る経年分析!G56</f>
        <v>466</v>
      </c>
      <c r="D73" s="176">
        <f>基金残高に係る経年分析!H56</f>
        <v>499</v>
      </c>
    </row>
    <row r="74" spans="1:16" x14ac:dyDescent="0.15">
      <c r="A74" s="175" t="s">
        <v>79</v>
      </c>
      <c r="B74" s="176">
        <f>基金残高に係る経年分析!F57</f>
        <v>780</v>
      </c>
      <c r="C74" s="176">
        <f>基金残高に係る経年分析!G57</f>
        <v>860</v>
      </c>
      <c r="D74" s="176">
        <f>基金残高に係る経年分析!H57</f>
        <v>1327</v>
      </c>
    </row>
  </sheetData>
  <sheetProtection algorithmName="SHA-512" hashValue="kmzcxGlDZPd1sYpa4nzOw7vRI9ps9a2vGUw3kwXvrqWfX6XE6jHoiSr497xAcCLivaYBKFNB+f47HDnDfwuU5w==" saltValue="uny4ZzB1ra6lVHFWWLkA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229</v>
      </c>
      <c r="C5" s="732"/>
      <c r="D5" s="732"/>
      <c r="E5" s="732"/>
      <c r="F5" s="732"/>
      <c r="G5" s="732"/>
      <c r="H5" s="732"/>
      <c r="I5" s="732"/>
      <c r="J5" s="732"/>
      <c r="K5" s="732"/>
      <c r="L5" s="732"/>
      <c r="M5" s="732"/>
      <c r="N5" s="732"/>
      <c r="O5" s="732"/>
      <c r="P5" s="732"/>
      <c r="Q5" s="733"/>
      <c r="R5" s="717">
        <v>543766</v>
      </c>
      <c r="S5" s="718"/>
      <c r="T5" s="718"/>
      <c r="U5" s="718"/>
      <c r="V5" s="718"/>
      <c r="W5" s="718"/>
      <c r="X5" s="718"/>
      <c r="Y5" s="761"/>
      <c r="Z5" s="779">
        <v>7.6</v>
      </c>
      <c r="AA5" s="779"/>
      <c r="AB5" s="779"/>
      <c r="AC5" s="779"/>
      <c r="AD5" s="780">
        <v>543766</v>
      </c>
      <c r="AE5" s="780"/>
      <c r="AF5" s="780"/>
      <c r="AG5" s="780"/>
      <c r="AH5" s="780"/>
      <c r="AI5" s="780"/>
      <c r="AJ5" s="780"/>
      <c r="AK5" s="780"/>
      <c r="AL5" s="762">
        <v>14.6</v>
      </c>
      <c r="AM5" s="736"/>
      <c r="AN5" s="736"/>
      <c r="AO5" s="763"/>
      <c r="AP5" s="731" t="s">
        <v>230</v>
      </c>
      <c r="AQ5" s="732"/>
      <c r="AR5" s="732"/>
      <c r="AS5" s="732"/>
      <c r="AT5" s="732"/>
      <c r="AU5" s="732"/>
      <c r="AV5" s="732"/>
      <c r="AW5" s="732"/>
      <c r="AX5" s="732"/>
      <c r="AY5" s="732"/>
      <c r="AZ5" s="732"/>
      <c r="BA5" s="732"/>
      <c r="BB5" s="732"/>
      <c r="BC5" s="732"/>
      <c r="BD5" s="732"/>
      <c r="BE5" s="732"/>
      <c r="BF5" s="733"/>
      <c r="BG5" s="664">
        <v>543766</v>
      </c>
      <c r="BH5" s="665"/>
      <c r="BI5" s="665"/>
      <c r="BJ5" s="665"/>
      <c r="BK5" s="665"/>
      <c r="BL5" s="665"/>
      <c r="BM5" s="665"/>
      <c r="BN5" s="666"/>
      <c r="BO5" s="691">
        <v>100</v>
      </c>
      <c r="BP5" s="691"/>
      <c r="BQ5" s="691"/>
      <c r="BR5" s="691"/>
      <c r="BS5" s="692" t="s">
        <v>128</v>
      </c>
      <c r="BT5" s="692"/>
      <c r="BU5" s="692"/>
      <c r="BV5" s="692"/>
      <c r="BW5" s="692"/>
      <c r="BX5" s="692"/>
      <c r="BY5" s="692"/>
      <c r="BZ5" s="692"/>
      <c r="CA5" s="692"/>
      <c r="CB5" s="759"/>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15">
      <c r="B6" s="661" t="s">
        <v>234</v>
      </c>
      <c r="C6" s="662"/>
      <c r="D6" s="662"/>
      <c r="E6" s="662"/>
      <c r="F6" s="662"/>
      <c r="G6" s="662"/>
      <c r="H6" s="662"/>
      <c r="I6" s="662"/>
      <c r="J6" s="662"/>
      <c r="K6" s="662"/>
      <c r="L6" s="662"/>
      <c r="M6" s="662"/>
      <c r="N6" s="662"/>
      <c r="O6" s="662"/>
      <c r="P6" s="662"/>
      <c r="Q6" s="663"/>
      <c r="R6" s="664">
        <v>33626</v>
      </c>
      <c r="S6" s="665"/>
      <c r="T6" s="665"/>
      <c r="U6" s="665"/>
      <c r="V6" s="665"/>
      <c r="W6" s="665"/>
      <c r="X6" s="665"/>
      <c r="Y6" s="666"/>
      <c r="Z6" s="691">
        <v>0.5</v>
      </c>
      <c r="AA6" s="691"/>
      <c r="AB6" s="691"/>
      <c r="AC6" s="691"/>
      <c r="AD6" s="692">
        <v>33626</v>
      </c>
      <c r="AE6" s="692"/>
      <c r="AF6" s="692"/>
      <c r="AG6" s="692"/>
      <c r="AH6" s="692"/>
      <c r="AI6" s="692"/>
      <c r="AJ6" s="692"/>
      <c r="AK6" s="692"/>
      <c r="AL6" s="667">
        <v>0.9</v>
      </c>
      <c r="AM6" s="668"/>
      <c r="AN6" s="668"/>
      <c r="AO6" s="693"/>
      <c r="AP6" s="661" t="s">
        <v>235</v>
      </c>
      <c r="AQ6" s="662"/>
      <c r="AR6" s="662"/>
      <c r="AS6" s="662"/>
      <c r="AT6" s="662"/>
      <c r="AU6" s="662"/>
      <c r="AV6" s="662"/>
      <c r="AW6" s="662"/>
      <c r="AX6" s="662"/>
      <c r="AY6" s="662"/>
      <c r="AZ6" s="662"/>
      <c r="BA6" s="662"/>
      <c r="BB6" s="662"/>
      <c r="BC6" s="662"/>
      <c r="BD6" s="662"/>
      <c r="BE6" s="662"/>
      <c r="BF6" s="663"/>
      <c r="BG6" s="664">
        <v>543766</v>
      </c>
      <c r="BH6" s="665"/>
      <c r="BI6" s="665"/>
      <c r="BJ6" s="665"/>
      <c r="BK6" s="665"/>
      <c r="BL6" s="665"/>
      <c r="BM6" s="665"/>
      <c r="BN6" s="666"/>
      <c r="BO6" s="691">
        <v>100</v>
      </c>
      <c r="BP6" s="691"/>
      <c r="BQ6" s="691"/>
      <c r="BR6" s="691"/>
      <c r="BS6" s="692" t="s">
        <v>138</v>
      </c>
      <c r="BT6" s="692"/>
      <c r="BU6" s="692"/>
      <c r="BV6" s="692"/>
      <c r="BW6" s="692"/>
      <c r="BX6" s="692"/>
      <c r="BY6" s="692"/>
      <c r="BZ6" s="692"/>
      <c r="CA6" s="692"/>
      <c r="CB6" s="759"/>
      <c r="CD6" s="720" t="s">
        <v>236</v>
      </c>
      <c r="CE6" s="721"/>
      <c r="CF6" s="721"/>
      <c r="CG6" s="721"/>
      <c r="CH6" s="721"/>
      <c r="CI6" s="721"/>
      <c r="CJ6" s="721"/>
      <c r="CK6" s="721"/>
      <c r="CL6" s="721"/>
      <c r="CM6" s="721"/>
      <c r="CN6" s="721"/>
      <c r="CO6" s="721"/>
      <c r="CP6" s="721"/>
      <c r="CQ6" s="722"/>
      <c r="CR6" s="664">
        <v>66417</v>
      </c>
      <c r="CS6" s="665"/>
      <c r="CT6" s="665"/>
      <c r="CU6" s="665"/>
      <c r="CV6" s="665"/>
      <c r="CW6" s="665"/>
      <c r="CX6" s="665"/>
      <c r="CY6" s="666"/>
      <c r="CZ6" s="762">
        <v>0.9</v>
      </c>
      <c r="DA6" s="736"/>
      <c r="DB6" s="736"/>
      <c r="DC6" s="765"/>
      <c r="DD6" s="670" t="s">
        <v>128</v>
      </c>
      <c r="DE6" s="665"/>
      <c r="DF6" s="665"/>
      <c r="DG6" s="665"/>
      <c r="DH6" s="665"/>
      <c r="DI6" s="665"/>
      <c r="DJ6" s="665"/>
      <c r="DK6" s="665"/>
      <c r="DL6" s="665"/>
      <c r="DM6" s="665"/>
      <c r="DN6" s="665"/>
      <c r="DO6" s="665"/>
      <c r="DP6" s="666"/>
      <c r="DQ6" s="670">
        <v>66417</v>
      </c>
      <c r="DR6" s="665"/>
      <c r="DS6" s="665"/>
      <c r="DT6" s="665"/>
      <c r="DU6" s="665"/>
      <c r="DV6" s="665"/>
      <c r="DW6" s="665"/>
      <c r="DX6" s="665"/>
      <c r="DY6" s="665"/>
      <c r="DZ6" s="665"/>
      <c r="EA6" s="665"/>
      <c r="EB6" s="665"/>
      <c r="EC6" s="705"/>
    </row>
    <row r="7" spans="2:143" ht="11.25" customHeight="1" x14ac:dyDescent="0.15">
      <c r="B7" s="661" t="s">
        <v>237</v>
      </c>
      <c r="C7" s="662"/>
      <c r="D7" s="662"/>
      <c r="E7" s="662"/>
      <c r="F7" s="662"/>
      <c r="G7" s="662"/>
      <c r="H7" s="662"/>
      <c r="I7" s="662"/>
      <c r="J7" s="662"/>
      <c r="K7" s="662"/>
      <c r="L7" s="662"/>
      <c r="M7" s="662"/>
      <c r="N7" s="662"/>
      <c r="O7" s="662"/>
      <c r="P7" s="662"/>
      <c r="Q7" s="663"/>
      <c r="R7" s="664">
        <v>274</v>
      </c>
      <c r="S7" s="665"/>
      <c r="T7" s="665"/>
      <c r="U7" s="665"/>
      <c r="V7" s="665"/>
      <c r="W7" s="665"/>
      <c r="X7" s="665"/>
      <c r="Y7" s="666"/>
      <c r="Z7" s="691">
        <v>0</v>
      </c>
      <c r="AA7" s="691"/>
      <c r="AB7" s="691"/>
      <c r="AC7" s="691"/>
      <c r="AD7" s="692">
        <v>274</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218883</v>
      </c>
      <c r="BH7" s="665"/>
      <c r="BI7" s="665"/>
      <c r="BJ7" s="665"/>
      <c r="BK7" s="665"/>
      <c r="BL7" s="665"/>
      <c r="BM7" s="665"/>
      <c r="BN7" s="666"/>
      <c r="BO7" s="691">
        <v>40.299999999999997</v>
      </c>
      <c r="BP7" s="691"/>
      <c r="BQ7" s="691"/>
      <c r="BR7" s="691"/>
      <c r="BS7" s="692" t="s">
        <v>128</v>
      </c>
      <c r="BT7" s="692"/>
      <c r="BU7" s="692"/>
      <c r="BV7" s="692"/>
      <c r="BW7" s="692"/>
      <c r="BX7" s="692"/>
      <c r="BY7" s="692"/>
      <c r="BZ7" s="692"/>
      <c r="CA7" s="692"/>
      <c r="CB7" s="759"/>
      <c r="CD7" s="706" t="s">
        <v>239</v>
      </c>
      <c r="CE7" s="703"/>
      <c r="CF7" s="703"/>
      <c r="CG7" s="703"/>
      <c r="CH7" s="703"/>
      <c r="CI7" s="703"/>
      <c r="CJ7" s="703"/>
      <c r="CK7" s="703"/>
      <c r="CL7" s="703"/>
      <c r="CM7" s="703"/>
      <c r="CN7" s="703"/>
      <c r="CO7" s="703"/>
      <c r="CP7" s="703"/>
      <c r="CQ7" s="704"/>
      <c r="CR7" s="664">
        <v>1437632</v>
      </c>
      <c r="CS7" s="665"/>
      <c r="CT7" s="665"/>
      <c r="CU7" s="665"/>
      <c r="CV7" s="665"/>
      <c r="CW7" s="665"/>
      <c r="CX7" s="665"/>
      <c r="CY7" s="666"/>
      <c r="CZ7" s="691">
        <v>20.399999999999999</v>
      </c>
      <c r="DA7" s="691"/>
      <c r="DB7" s="691"/>
      <c r="DC7" s="691"/>
      <c r="DD7" s="670">
        <v>287384</v>
      </c>
      <c r="DE7" s="665"/>
      <c r="DF7" s="665"/>
      <c r="DG7" s="665"/>
      <c r="DH7" s="665"/>
      <c r="DI7" s="665"/>
      <c r="DJ7" s="665"/>
      <c r="DK7" s="665"/>
      <c r="DL7" s="665"/>
      <c r="DM7" s="665"/>
      <c r="DN7" s="665"/>
      <c r="DO7" s="665"/>
      <c r="DP7" s="666"/>
      <c r="DQ7" s="670">
        <v>928356</v>
      </c>
      <c r="DR7" s="665"/>
      <c r="DS7" s="665"/>
      <c r="DT7" s="665"/>
      <c r="DU7" s="665"/>
      <c r="DV7" s="665"/>
      <c r="DW7" s="665"/>
      <c r="DX7" s="665"/>
      <c r="DY7" s="665"/>
      <c r="DZ7" s="665"/>
      <c r="EA7" s="665"/>
      <c r="EB7" s="665"/>
      <c r="EC7" s="705"/>
    </row>
    <row r="8" spans="2:143" ht="11.25" customHeight="1" x14ac:dyDescent="0.15">
      <c r="B8" s="661" t="s">
        <v>240</v>
      </c>
      <c r="C8" s="662"/>
      <c r="D8" s="662"/>
      <c r="E8" s="662"/>
      <c r="F8" s="662"/>
      <c r="G8" s="662"/>
      <c r="H8" s="662"/>
      <c r="I8" s="662"/>
      <c r="J8" s="662"/>
      <c r="K8" s="662"/>
      <c r="L8" s="662"/>
      <c r="M8" s="662"/>
      <c r="N8" s="662"/>
      <c r="O8" s="662"/>
      <c r="P8" s="662"/>
      <c r="Q8" s="663"/>
      <c r="R8" s="664">
        <v>1156</v>
      </c>
      <c r="S8" s="665"/>
      <c r="T8" s="665"/>
      <c r="U8" s="665"/>
      <c r="V8" s="665"/>
      <c r="W8" s="665"/>
      <c r="X8" s="665"/>
      <c r="Y8" s="666"/>
      <c r="Z8" s="691">
        <v>0</v>
      </c>
      <c r="AA8" s="691"/>
      <c r="AB8" s="691"/>
      <c r="AC8" s="691"/>
      <c r="AD8" s="692">
        <v>1156</v>
      </c>
      <c r="AE8" s="692"/>
      <c r="AF8" s="692"/>
      <c r="AG8" s="692"/>
      <c r="AH8" s="692"/>
      <c r="AI8" s="692"/>
      <c r="AJ8" s="692"/>
      <c r="AK8" s="692"/>
      <c r="AL8" s="667">
        <v>0</v>
      </c>
      <c r="AM8" s="668"/>
      <c r="AN8" s="668"/>
      <c r="AO8" s="693"/>
      <c r="AP8" s="661" t="s">
        <v>241</v>
      </c>
      <c r="AQ8" s="662"/>
      <c r="AR8" s="662"/>
      <c r="AS8" s="662"/>
      <c r="AT8" s="662"/>
      <c r="AU8" s="662"/>
      <c r="AV8" s="662"/>
      <c r="AW8" s="662"/>
      <c r="AX8" s="662"/>
      <c r="AY8" s="662"/>
      <c r="AZ8" s="662"/>
      <c r="BA8" s="662"/>
      <c r="BB8" s="662"/>
      <c r="BC8" s="662"/>
      <c r="BD8" s="662"/>
      <c r="BE8" s="662"/>
      <c r="BF8" s="663"/>
      <c r="BG8" s="664">
        <v>8671</v>
      </c>
      <c r="BH8" s="665"/>
      <c r="BI8" s="665"/>
      <c r="BJ8" s="665"/>
      <c r="BK8" s="665"/>
      <c r="BL8" s="665"/>
      <c r="BM8" s="665"/>
      <c r="BN8" s="666"/>
      <c r="BO8" s="691">
        <v>1.6</v>
      </c>
      <c r="BP8" s="691"/>
      <c r="BQ8" s="691"/>
      <c r="BR8" s="691"/>
      <c r="BS8" s="692" t="s">
        <v>128</v>
      </c>
      <c r="BT8" s="692"/>
      <c r="BU8" s="692"/>
      <c r="BV8" s="692"/>
      <c r="BW8" s="692"/>
      <c r="BX8" s="692"/>
      <c r="BY8" s="692"/>
      <c r="BZ8" s="692"/>
      <c r="CA8" s="692"/>
      <c r="CB8" s="759"/>
      <c r="CD8" s="706" t="s">
        <v>242</v>
      </c>
      <c r="CE8" s="703"/>
      <c r="CF8" s="703"/>
      <c r="CG8" s="703"/>
      <c r="CH8" s="703"/>
      <c r="CI8" s="703"/>
      <c r="CJ8" s="703"/>
      <c r="CK8" s="703"/>
      <c r="CL8" s="703"/>
      <c r="CM8" s="703"/>
      <c r="CN8" s="703"/>
      <c r="CO8" s="703"/>
      <c r="CP8" s="703"/>
      <c r="CQ8" s="704"/>
      <c r="CR8" s="664">
        <v>1907595</v>
      </c>
      <c r="CS8" s="665"/>
      <c r="CT8" s="665"/>
      <c r="CU8" s="665"/>
      <c r="CV8" s="665"/>
      <c r="CW8" s="665"/>
      <c r="CX8" s="665"/>
      <c r="CY8" s="666"/>
      <c r="CZ8" s="691">
        <v>27.1</v>
      </c>
      <c r="DA8" s="691"/>
      <c r="DB8" s="691"/>
      <c r="DC8" s="691"/>
      <c r="DD8" s="670">
        <v>101824</v>
      </c>
      <c r="DE8" s="665"/>
      <c r="DF8" s="665"/>
      <c r="DG8" s="665"/>
      <c r="DH8" s="665"/>
      <c r="DI8" s="665"/>
      <c r="DJ8" s="665"/>
      <c r="DK8" s="665"/>
      <c r="DL8" s="665"/>
      <c r="DM8" s="665"/>
      <c r="DN8" s="665"/>
      <c r="DO8" s="665"/>
      <c r="DP8" s="666"/>
      <c r="DQ8" s="670">
        <v>852258</v>
      </c>
      <c r="DR8" s="665"/>
      <c r="DS8" s="665"/>
      <c r="DT8" s="665"/>
      <c r="DU8" s="665"/>
      <c r="DV8" s="665"/>
      <c r="DW8" s="665"/>
      <c r="DX8" s="665"/>
      <c r="DY8" s="665"/>
      <c r="DZ8" s="665"/>
      <c r="EA8" s="665"/>
      <c r="EB8" s="665"/>
      <c r="EC8" s="705"/>
    </row>
    <row r="9" spans="2:143" ht="11.25" customHeight="1" x14ac:dyDescent="0.15">
      <c r="B9" s="661" t="s">
        <v>243</v>
      </c>
      <c r="C9" s="662"/>
      <c r="D9" s="662"/>
      <c r="E9" s="662"/>
      <c r="F9" s="662"/>
      <c r="G9" s="662"/>
      <c r="H9" s="662"/>
      <c r="I9" s="662"/>
      <c r="J9" s="662"/>
      <c r="K9" s="662"/>
      <c r="L9" s="662"/>
      <c r="M9" s="662"/>
      <c r="N9" s="662"/>
      <c r="O9" s="662"/>
      <c r="P9" s="662"/>
      <c r="Q9" s="663"/>
      <c r="R9" s="664">
        <v>1613</v>
      </c>
      <c r="S9" s="665"/>
      <c r="T9" s="665"/>
      <c r="U9" s="665"/>
      <c r="V9" s="665"/>
      <c r="W9" s="665"/>
      <c r="X9" s="665"/>
      <c r="Y9" s="666"/>
      <c r="Z9" s="691">
        <v>0</v>
      </c>
      <c r="AA9" s="691"/>
      <c r="AB9" s="691"/>
      <c r="AC9" s="691"/>
      <c r="AD9" s="692">
        <v>1613</v>
      </c>
      <c r="AE9" s="692"/>
      <c r="AF9" s="692"/>
      <c r="AG9" s="692"/>
      <c r="AH9" s="692"/>
      <c r="AI9" s="692"/>
      <c r="AJ9" s="692"/>
      <c r="AK9" s="692"/>
      <c r="AL9" s="667">
        <v>0</v>
      </c>
      <c r="AM9" s="668"/>
      <c r="AN9" s="668"/>
      <c r="AO9" s="693"/>
      <c r="AP9" s="661" t="s">
        <v>244</v>
      </c>
      <c r="AQ9" s="662"/>
      <c r="AR9" s="662"/>
      <c r="AS9" s="662"/>
      <c r="AT9" s="662"/>
      <c r="AU9" s="662"/>
      <c r="AV9" s="662"/>
      <c r="AW9" s="662"/>
      <c r="AX9" s="662"/>
      <c r="AY9" s="662"/>
      <c r="AZ9" s="662"/>
      <c r="BA9" s="662"/>
      <c r="BB9" s="662"/>
      <c r="BC9" s="662"/>
      <c r="BD9" s="662"/>
      <c r="BE9" s="662"/>
      <c r="BF9" s="663"/>
      <c r="BG9" s="664">
        <v>177004</v>
      </c>
      <c r="BH9" s="665"/>
      <c r="BI9" s="665"/>
      <c r="BJ9" s="665"/>
      <c r="BK9" s="665"/>
      <c r="BL9" s="665"/>
      <c r="BM9" s="665"/>
      <c r="BN9" s="666"/>
      <c r="BO9" s="691">
        <v>32.6</v>
      </c>
      <c r="BP9" s="691"/>
      <c r="BQ9" s="691"/>
      <c r="BR9" s="691"/>
      <c r="BS9" s="692" t="s">
        <v>128</v>
      </c>
      <c r="BT9" s="692"/>
      <c r="BU9" s="692"/>
      <c r="BV9" s="692"/>
      <c r="BW9" s="692"/>
      <c r="BX9" s="692"/>
      <c r="BY9" s="692"/>
      <c r="BZ9" s="692"/>
      <c r="CA9" s="692"/>
      <c r="CB9" s="759"/>
      <c r="CD9" s="706" t="s">
        <v>245</v>
      </c>
      <c r="CE9" s="703"/>
      <c r="CF9" s="703"/>
      <c r="CG9" s="703"/>
      <c r="CH9" s="703"/>
      <c r="CI9" s="703"/>
      <c r="CJ9" s="703"/>
      <c r="CK9" s="703"/>
      <c r="CL9" s="703"/>
      <c r="CM9" s="703"/>
      <c r="CN9" s="703"/>
      <c r="CO9" s="703"/>
      <c r="CP9" s="703"/>
      <c r="CQ9" s="704"/>
      <c r="CR9" s="664">
        <v>513424</v>
      </c>
      <c r="CS9" s="665"/>
      <c r="CT9" s="665"/>
      <c r="CU9" s="665"/>
      <c r="CV9" s="665"/>
      <c r="CW9" s="665"/>
      <c r="CX9" s="665"/>
      <c r="CY9" s="666"/>
      <c r="CZ9" s="691">
        <v>7.3</v>
      </c>
      <c r="DA9" s="691"/>
      <c r="DB9" s="691"/>
      <c r="DC9" s="691"/>
      <c r="DD9" s="670">
        <v>3600</v>
      </c>
      <c r="DE9" s="665"/>
      <c r="DF9" s="665"/>
      <c r="DG9" s="665"/>
      <c r="DH9" s="665"/>
      <c r="DI9" s="665"/>
      <c r="DJ9" s="665"/>
      <c r="DK9" s="665"/>
      <c r="DL9" s="665"/>
      <c r="DM9" s="665"/>
      <c r="DN9" s="665"/>
      <c r="DO9" s="665"/>
      <c r="DP9" s="666"/>
      <c r="DQ9" s="670">
        <v>443438</v>
      </c>
      <c r="DR9" s="665"/>
      <c r="DS9" s="665"/>
      <c r="DT9" s="665"/>
      <c r="DU9" s="665"/>
      <c r="DV9" s="665"/>
      <c r="DW9" s="665"/>
      <c r="DX9" s="665"/>
      <c r="DY9" s="665"/>
      <c r="DZ9" s="665"/>
      <c r="EA9" s="665"/>
      <c r="EB9" s="665"/>
      <c r="EC9" s="705"/>
    </row>
    <row r="10" spans="2:143" ht="11.25" customHeight="1" x14ac:dyDescent="0.15">
      <c r="B10" s="661" t="s">
        <v>246</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14201</v>
      </c>
      <c r="BH10" s="665"/>
      <c r="BI10" s="665"/>
      <c r="BJ10" s="665"/>
      <c r="BK10" s="665"/>
      <c r="BL10" s="665"/>
      <c r="BM10" s="665"/>
      <c r="BN10" s="666"/>
      <c r="BO10" s="691">
        <v>2.6</v>
      </c>
      <c r="BP10" s="691"/>
      <c r="BQ10" s="691"/>
      <c r="BR10" s="691"/>
      <c r="BS10" s="692" t="s">
        <v>128</v>
      </c>
      <c r="BT10" s="692"/>
      <c r="BU10" s="692"/>
      <c r="BV10" s="692"/>
      <c r="BW10" s="692"/>
      <c r="BX10" s="692"/>
      <c r="BY10" s="692"/>
      <c r="BZ10" s="692"/>
      <c r="CA10" s="692"/>
      <c r="CB10" s="759"/>
      <c r="CD10" s="706" t="s">
        <v>248</v>
      </c>
      <c r="CE10" s="703"/>
      <c r="CF10" s="703"/>
      <c r="CG10" s="703"/>
      <c r="CH10" s="703"/>
      <c r="CI10" s="703"/>
      <c r="CJ10" s="703"/>
      <c r="CK10" s="703"/>
      <c r="CL10" s="703"/>
      <c r="CM10" s="703"/>
      <c r="CN10" s="703"/>
      <c r="CO10" s="703"/>
      <c r="CP10" s="703"/>
      <c r="CQ10" s="704"/>
      <c r="CR10" s="664" t="s">
        <v>128</v>
      </c>
      <c r="CS10" s="665"/>
      <c r="CT10" s="665"/>
      <c r="CU10" s="665"/>
      <c r="CV10" s="665"/>
      <c r="CW10" s="665"/>
      <c r="CX10" s="665"/>
      <c r="CY10" s="666"/>
      <c r="CZ10" s="691" t="s">
        <v>138</v>
      </c>
      <c r="DA10" s="691"/>
      <c r="DB10" s="691"/>
      <c r="DC10" s="691"/>
      <c r="DD10" s="670" t="s">
        <v>128</v>
      </c>
      <c r="DE10" s="665"/>
      <c r="DF10" s="665"/>
      <c r="DG10" s="665"/>
      <c r="DH10" s="665"/>
      <c r="DI10" s="665"/>
      <c r="DJ10" s="665"/>
      <c r="DK10" s="665"/>
      <c r="DL10" s="665"/>
      <c r="DM10" s="665"/>
      <c r="DN10" s="665"/>
      <c r="DO10" s="665"/>
      <c r="DP10" s="666"/>
      <c r="DQ10" s="670" t="s">
        <v>128</v>
      </c>
      <c r="DR10" s="665"/>
      <c r="DS10" s="665"/>
      <c r="DT10" s="665"/>
      <c r="DU10" s="665"/>
      <c r="DV10" s="665"/>
      <c r="DW10" s="665"/>
      <c r="DX10" s="665"/>
      <c r="DY10" s="665"/>
      <c r="DZ10" s="665"/>
      <c r="EA10" s="665"/>
      <c r="EB10" s="665"/>
      <c r="EC10" s="705"/>
    </row>
    <row r="11" spans="2:143" ht="11.25" customHeight="1" x14ac:dyDescent="0.15">
      <c r="B11" s="661" t="s">
        <v>249</v>
      </c>
      <c r="C11" s="662"/>
      <c r="D11" s="662"/>
      <c r="E11" s="662"/>
      <c r="F11" s="662"/>
      <c r="G11" s="662"/>
      <c r="H11" s="662"/>
      <c r="I11" s="662"/>
      <c r="J11" s="662"/>
      <c r="K11" s="662"/>
      <c r="L11" s="662"/>
      <c r="M11" s="662"/>
      <c r="N11" s="662"/>
      <c r="O11" s="662"/>
      <c r="P11" s="662"/>
      <c r="Q11" s="663"/>
      <c r="R11" s="664">
        <v>131863</v>
      </c>
      <c r="S11" s="665"/>
      <c r="T11" s="665"/>
      <c r="U11" s="665"/>
      <c r="V11" s="665"/>
      <c r="W11" s="665"/>
      <c r="X11" s="665"/>
      <c r="Y11" s="666"/>
      <c r="Z11" s="667">
        <v>1.8</v>
      </c>
      <c r="AA11" s="668"/>
      <c r="AB11" s="668"/>
      <c r="AC11" s="669"/>
      <c r="AD11" s="670">
        <v>131863</v>
      </c>
      <c r="AE11" s="665"/>
      <c r="AF11" s="665"/>
      <c r="AG11" s="665"/>
      <c r="AH11" s="665"/>
      <c r="AI11" s="665"/>
      <c r="AJ11" s="665"/>
      <c r="AK11" s="666"/>
      <c r="AL11" s="667">
        <v>3.6</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19007</v>
      </c>
      <c r="BH11" s="665"/>
      <c r="BI11" s="665"/>
      <c r="BJ11" s="665"/>
      <c r="BK11" s="665"/>
      <c r="BL11" s="665"/>
      <c r="BM11" s="665"/>
      <c r="BN11" s="666"/>
      <c r="BO11" s="691">
        <v>3.5</v>
      </c>
      <c r="BP11" s="691"/>
      <c r="BQ11" s="691"/>
      <c r="BR11" s="691"/>
      <c r="BS11" s="692" t="s">
        <v>128</v>
      </c>
      <c r="BT11" s="692"/>
      <c r="BU11" s="692"/>
      <c r="BV11" s="692"/>
      <c r="BW11" s="692"/>
      <c r="BX11" s="692"/>
      <c r="BY11" s="692"/>
      <c r="BZ11" s="692"/>
      <c r="CA11" s="692"/>
      <c r="CB11" s="759"/>
      <c r="CD11" s="706" t="s">
        <v>251</v>
      </c>
      <c r="CE11" s="703"/>
      <c r="CF11" s="703"/>
      <c r="CG11" s="703"/>
      <c r="CH11" s="703"/>
      <c r="CI11" s="703"/>
      <c r="CJ11" s="703"/>
      <c r="CK11" s="703"/>
      <c r="CL11" s="703"/>
      <c r="CM11" s="703"/>
      <c r="CN11" s="703"/>
      <c r="CO11" s="703"/>
      <c r="CP11" s="703"/>
      <c r="CQ11" s="704"/>
      <c r="CR11" s="664">
        <v>573771</v>
      </c>
      <c r="CS11" s="665"/>
      <c r="CT11" s="665"/>
      <c r="CU11" s="665"/>
      <c r="CV11" s="665"/>
      <c r="CW11" s="665"/>
      <c r="CX11" s="665"/>
      <c r="CY11" s="666"/>
      <c r="CZ11" s="691">
        <v>8.1</v>
      </c>
      <c r="DA11" s="691"/>
      <c r="DB11" s="691"/>
      <c r="DC11" s="691"/>
      <c r="DD11" s="670">
        <v>309503</v>
      </c>
      <c r="DE11" s="665"/>
      <c r="DF11" s="665"/>
      <c r="DG11" s="665"/>
      <c r="DH11" s="665"/>
      <c r="DI11" s="665"/>
      <c r="DJ11" s="665"/>
      <c r="DK11" s="665"/>
      <c r="DL11" s="665"/>
      <c r="DM11" s="665"/>
      <c r="DN11" s="665"/>
      <c r="DO11" s="665"/>
      <c r="DP11" s="666"/>
      <c r="DQ11" s="670">
        <v>296039</v>
      </c>
      <c r="DR11" s="665"/>
      <c r="DS11" s="665"/>
      <c r="DT11" s="665"/>
      <c r="DU11" s="665"/>
      <c r="DV11" s="665"/>
      <c r="DW11" s="665"/>
      <c r="DX11" s="665"/>
      <c r="DY11" s="665"/>
      <c r="DZ11" s="665"/>
      <c r="EA11" s="665"/>
      <c r="EB11" s="665"/>
      <c r="EC11" s="705"/>
    </row>
    <row r="12" spans="2:143" ht="11.25" customHeight="1" x14ac:dyDescent="0.15">
      <c r="B12" s="661" t="s">
        <v>252</v>
      </c>
      <c r="C12" s="662"/>
      <c r="D12" s="662"/>
      <c r="E12" s="662"/>
      <c r="F12" s="662"/>
      <c r="G12" s="662"/>
      <c r="H12" s="662"/>
      <c r="I12" s="662"/>
      <c r="J12" s="662"/>
      <c r="K12" s="662"/>
      <c r="L12" s="662"/>
      <c r="M12" s="662"/>
      <c r="N12" s="662"/>
      <c r="O12" s="662"/>
      <c r="P12" s="662"/>
      <c r="Q12" s="663"/>
      <c r="R12" s="664" t="s">
        <v>138</v>
      </c>
      <c r="S12" s="665"/>
      <c r="T12" s="665"/>
      <c r="U12" s="665"/>
      <c r="V12" s="665"/>
      <c r="W12" s="665"/>
      <c r="X12" s="665"/>
      <c r="Y12" s="666"/>
      <c r="Z12" s="691" t="s">
        <v>128</v>
      </c>
      <c r="AA12" s="691"/>
      <c r="AB12" s="691"/>
      <c r="AC12" s="691"/>
      <c r="AD12" s="692" t="s">
        <v>138</v>
      </c>
      <c r="AE12" s="692"/>
      <c r="AF12" s="692"/>
      <c r="AG12" s="692"/>
      <c r="AH12" s="692"/>
      <c r="AI12" s="692"/>
      <c r="AJ12" s="692"/>
      <c r="AK12" s="692"/>
      <c r="AL12" s="667" t="s">
        <v>138</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242896</v>
      </c>
      <c r="BH12" s="665"/>
      <c r="BI12" s="665"/>
      <c r="BJ12" s="665"/>
      <c r="BK12" s="665"/>
      <c r="BL12" s="665"/>
      <c r="BM12" s="665"/>
      <c r="BN12" s="666"/>
      <c r="BO12" s="691">
        <v>44.7</v>
      </c>
      <c r="BP12" s="691"/>
      <c r="BQ12" s="691"/>
      <c r="BR12" s="691"/>
      <c r="BS12" s="692" t="s">
        <v>128</v>
      </c>
      <c r="BT12" s="692"/>
      <c r="BU12" s="692"/>
      <c r="BV12" s="692"/>
      <c r="BW12" s="692"/>
      <c r="BX12" s="692"/>
      <c r="BY12" s="692"/>
      <c r="BZ12" s="692"/>
      <c r="CA12" s="692"/>
      <c r="CB12" s="759"/>
      <c r="CD12" s="706" t="s">
        <v>254</v>
      </c>
      <c r="CE12" s="703"/>
      <c r="CF12" s="703"/>
      <c r="CG12" s="703"/>
      <c r="CH12" s="703"/>
      <c r="CI12" s="703"/>
      <c r="CJ12" s="703"/>
      <c r="CK12" s="703"/>
      <c r="CL12" s="703"/>
      <c r="CM12" s="703"/>
      <c r="CN12" s="703"/>
      <c r="CO12" s="703"/>
      <c r="CP12" s="703"/>
      <c r="CQ12" s="704"/>
      <c r="CR12" s="664">
        <v>303900</v>
      </c>
      <c r="CS12" s="665"/>
      <c r="CT12" s="665"/>
      <c r="CU12" s="665"/>
      <c r="CV12" s="665"/>
      <c r="CW12" s="665"/>
      <c r="CX12" s="665"/>
      <c r="CY12" s="666"/>
      <c r="CZ12" s="691">
        <v>4.3</v>
      </c>
      <c r="DA12" s="691"/>
      <c r="DB12" s="691"/>
      <c r="DC12" s="691"/>
      <c r="DD12" s="670">
        <v>127732</v>
      </c>
      <c r="DE12" s="665"/>
      <c r="DF12" s="665"/>
      <c r="DG12" s="665"/>
      <c r="DH12" s="665"/>
      <c r="DI12" s="665"/>
      <c r="DJ12" s="665"/>
      <c r="DK12" s="665"/>
      <c r="DL12" s="665"/>
      <c r="DM12" s="665"/>
      <c r="DN12" s="665"/>
      <c r="DO12" s="665"/>
      <c r="DP12" s="666"/>
      <c r="DQ12" s="670">
        <v>170180</v>
      </c>
      <c r="DR12" s="665"/>
      <c r="DS12" s="665"/>
      <c r="DT12" s="665"/>
      <c r="DU12" s="665"/>
      <c r="DV12" s="665"/>
      <c r="DW12" s="665"/>
      <c r="DX12" s="665"/>
      <c r="DY12" s="665"/>
      <c r="DZ12" s="665"/>
      <c r="EA12" s="665"/>
      <c r="EB12" s="665"/>
      <c r="EC12" s="705"/>
    </row>
    <row r="13" spans="2:143" ht="11.25" customHeight="1" x14ac:dyDescent="0.15">
      <c r="B13" s="661" t="s">
        <v>255</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233967</v>
      </c>
      <c r="BH13" s="665"/>
      <c r="BI13" s="665"/>
      <c r="BJ13" s="665"/>
      <c r="BK13" s="665"/>
      <c r="BL13" s="665"/>
      <c r="BM13" s="665"/>
      <c r="BN13" s="666"/>
      <c r="BO13" s="691">
        <v>43</v>
      </c>
      <c r="BP13" s="691"/>
      <c r="BQ13" s="691"/>
      <c r="BR13" s="691"/>
      <c r="BS13" s="692" t="s">
        <v>128</v>
      </c>
      <c r="BT13" s="692"/>
      <c r="BU13" s="692"/>
      <c r="BV13" s="692"/>
      <c r="BW13" s="692"/>
      <c r="BX13" s="692"/>
      <c r="BY13" s="692"/>
      <c r="BZ13" s="692"/>
      <c r="CA13" s="692"/>
      <c r="CB13" s="759"/>
      <c r="CD13" s="706" t="s">
        <v>257</v>
      </c>
      <c r="CE13" s="703"/>
      <c r="CF13" s="703"/>
      <c r="CG13" s="703"/>
      <c r="CH13" s="703"/>
      <c r="CI13" s="703"/>
      <c r="CJ13" s="703"/>
      <c r="CK13" s="703"/>
      <c r="CL13" s="703"/>
      <c r="CM13" s="703"/>
      <c r="CN13" s="703"/>
      <c r="CO13" s="703"/>
      <c r="CP13" s="703"/>
      <c r="CQ13" s="704"/>
      <c r="CR13" s="664">
        <v>618322</v>
      </c>
      <c r="CS13" s="665"/>
      <c r="CT13" s="665"/>
      <c r="CU13" s="665"/>
      <c r="CV13" s="665"/>
      <c r="CW13" s="665"/>
      <c r="CX13" s="665"/>
      <c r="CY13" s="666"/>
      <c r="CZ13" s="691">
        <v>8.8000000000000007</v>
      </c>
      <c r="DA13" s="691"/>
      <c r="DB13" s="691"/>
      <c r="DC13" s="691"/>
      <c r="DD13" s="670">
        <v>520939</v>
      </c>
      <c r="DE13" s="665"/>
      <c r="DF13" s="665"/>
      <c r="DG13" s="665"/>
      <c r="DH13" s="665"/>
      <c r="DI13" s="665"/>
      <c r="DJ13" s="665"/>
      <c r="DK13" s="665"/>
      <c r="DL13" s="665"/>
      <c r="DM13" s="665"/>
      <c r="DN13" s="665"/>
      <c r="DO13" s="665"/>
      <c r="DP13" s="666"/>
      <c r="DQ13" s="670">
        <v>177890</v>
      </c>
      <c r="DR13" s="665"/>
      <c r="DS13" s="665"/>
      <c r="DT13" s="665"/>
      <c r="DU13" s="665"/>
      <c r="DV13" s="665"/>
      <c r="DW13" s="665"/>
      <c r="DX13" s="665"/>
      <c r="DY13" s="665"/>
      <c r="DZ13" s="665"/>
      <c r="EA13" s="665"/>
      <c r="EB13" s="665"/>
      <c r="EC13" s="705"/>
    </row>
    <row r="14" spans="2:143" ht="11.25" customHeight="1" x14ac:dyDescent="0.15">
      <c r="B14" s="661" t="s">
        <v>258</v>
      </c>
      <c r="C14" s="662"/>
      <c r="D14" s="662"/>
      <c r="E14" s="662"/>
      <c r="F14" s="662"/>
      <c r="G14" s="662"/>
      <c r="H14" s="662"/>
      <c r="I14" s="662"/>
      <c r="J14" s="662"/>
      <c r="K14" s="662"/>
      <c r="L14" s="662"/>
      <c r="M14" s="662"/>
      <c r="N14" s="662"/>
      <c r="O14" s="662"/>
      <c r="P14" s="662"/>
      <c r="Q14" s="663"/>
      <c r="R14" s="664" t="s">
        <v>138</v>
      </c>
      <c r="S14" s="665"/>
      <c r="T14" s="665"/>
      <c r="U14" s="665"/>
      <c r="V14" s="665"/>
      <c r="W14" s="665"/>
      <c r="X14" s="665"/>
      <c r="Y14" s="666"/>
      <c r="Z14" s="691" t="s">
        <v>138</v>
      </c>
      <c r="AA14" s="691"/>
      <c r="AB14" s="691"/>
      <c r="AC14" s="691"/>
      <c r="AD14" s="692" t="s">
        <v>128</v>
      </c>
      <c r="AE14" s="692"/>
      <c r="AF14" s="692"/>
      <c r="AG14" s="692"/>
      <c r="AH14" s="692"/>
      <c r="AI14" s="692"/>
      <c r="AJ14" s="692"/>
      <c r="AK14" s="692"/>
      <c r="AL14" s="667" t="s">
        <v>138</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28721</v>
      </c>
      <c r="BH14" s="665"/>
      <c r="BI14" s="665"/>
      <c r="BJ14" s="665"/>
      <c r="BK14" s="665"/>
      <c r="BL14" s="665"/>
      <c r="BM14" s="665"/>
      <c r="BN14" s="666"/>
      <c r="BO14" s="691">
        <v>5.3</v>
      </c>
      <c r="BP14" s="691"/>
      <c r="BQ14" s="691"/>
      <c r="BR14" s="691"/>
      <c r="BS14" s="692" t="s">
        <v>128</v>
      </c>
      <c r="BT14" s="692"/>
      <c r="BU14" s="692"/>
      <c r="BV14" s="692"/>
      <c r="BW14" s="692"/>
      <c r="BX14" s="692"/>
      <c r="BY14" s="692"/>
      <c r="BZ14" s="692"/>
      <c r="CA14" s="692"/>
      <c r="CB14" s="759"/>
      <c r="CD14" s="706" t="s">
        <v>260</v>
      </c>
      <c r="CE14" s="703"/>
      <c r="CF14" s="703"/>
      <c r="CG14" s="703"/>
      <c r="CH14" s="703"/>
      <c r="CI14" s="703"/>
      <c r="CJ14" s="703"/>
      <c r="CK14" s="703"/>
      <c r="CL14" s="703"/>
      <c r="CM14" s="703"/>
      <c r="CN14" s="703"/>
      <c r="CO14" s="703"/>
      <c r="CP14" s="703"/>
      <c r="CQ14" s="704"/>
      <c r="CR14" s="664">
        <v>148027</v>
      </c>
      <c r="CS14" s="665"/>
      <c r="CT14" s="665"/>
      <c r="CU14" s="665"/>
      <c r="CV14" s="665"/>
      <c r="CW14" s="665"/>
      <c r="CX14" s="665"/>
      <c r="CY14" s="666"/>
      <c r="CZ14" s="691">
        <v>2.1</v>
      </c>
      <c r="DA14" s="691"/>
      <c r="DB14" s="691"/>
      <c r="DC14" s="691"/>
      <c r="DD14" s="670">
        <v>1340</v>
      </c>
      <c r="DE14" s="665"/>
      <c r="DF14" s="665"/>
      <c r="DG14" s="665"/>
      <c r="DH14" s="665"/>
      <c r="DI14" s="665"/>
      <c r="DJ14" s="665"/>
      <c r="DK14" s="665"/>
      <c r="DL14" s="665"/>
      <c r="DM14" s="665"/>
      <c r="DN14" s="665"/>
      <c r="DO14" s="665"/>
      <c r="DP14" s="666"/>
      <c r="DQ14" s="670">
        <v>143846</v>
      </c>
      <c r="DR14" s="665"/>
      <c r="DS14" s="665"/>
      <c r="DT14" s="665"/>
      <c r="DU14" s="665"/>
      <c r="DV14" s="665"/>
      <c r="DW14" s="665"/>
      <c r="DX14" s="665"/>
      <c r="DY14" s="665"/>
      <c r="DZ14" s="665"/>
      <c r="EA14" s="665"/>
      <c r="EB14" s="665"/>
      <c r="EC14" s="705"/>
    </row>
    <row r="15" spans="2:143" ht="11.25" customHeight="1" x14ac:dyDescent="0.15">
      <c r="B15" s="661" t="s">
        <v>261</v>
      </c>
      <c r="C15" s="662"/>
      <c r="D15" s="662"/>
      <c r="E15" s="662"/>
      <c r="F15" s="662"/>
      <c r="G15" s="662"/>
      <c r="H15" s="662"/>
      <c r="I15" s="662"/>
      <c r="J15" s="662"/>
      <c r="K15" s="662"/>
      <c r="L15" s="662"/>
      <c r="M15" s="662"/>
      <c r="N15" s="662"/>
      <c r="O15" s="662"/>
      <c r="P15" s="662"/>
      <c r="Q15" s="663"/>
      <c r="R15" s="664" t="s">
        <v>138</v>
      </c>
      <c r="S15" s="665"/>
      <c r="T15" s="665"/>
      <c r="U15" s="665"/>
      <c r="V15" s="665"/>
      <c r="W15" s="665"/>
      <c r="X15" s="665"/>
      <c r="Y15" s="666"/>
      <c r="Z15" s="691" t="s">
        <v>138</v>
      </c>
      <c r="AA15" s="691"/>
      <c r="AB15" s="691"/>
      <c r="AC15" s="691"/>
      <c r="AD15" s="692" t="s">
        <v>128</v>
      </c>
      <c r="AE15" s="692"/>
      <c r="AF15" s="692"/>
      <c r="AG15" s="692"/>
      <c r="AH15" s="692"/>
      <c r="AI15" s="692"/>
      <c r="AJ15" s="692"/>
      <c r="AK15" s="692"/>
      <c r="AL15" s="667" t="s">
        <v>138</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53266</v>
      </c>
      <c r="BH15" s="665"/>
      <c r="BI15" s="665"/>
      <c r="BJ15" s="665"/>
      <c r="BK15" s="665"/>
      <c r="BL15" s="665"/>
      <c r="BM15" s="665"/>
      <c r="BN15" s="666"/>
      <c r="BO15" s="691">
        <v>9.8000000000000007</v>
      </c>
      <c r="BP15" s="691"/>
      <c r="BQ15" s="691"/>
      <c r="BR15" s="691"/>
      <c r="BS15" s="692" t="s">
        <v>128</v>
      </c>
      <c r="BT15" s="692"/>
      <c r="BU15" s="692"/>
      <c r="BV15" s="692"/>
      <c r="BW15" s="692"/>
      <c r="BX15" s="692"/>
      <c r="BY15" s="692"/>
      <c r="BZ15" s="692"/>
      <c r="CA15" s="692"/>
      <c r="CB15" s="759"/>
      <c r="CD15" s="706" t="s">
        <v>263</v>
      </c>
      <c r="CE15" s="703"/>
      <c r="CF15" s="703"/>
      <c r="CG15" s="703"/>
      <c r="CH15" s="703"/>
      <c r="CI15" s="703"/>
      <c r="CJ15" s="703"/>
      <c r="CK15" s="703"/>
      <c r="CL15" s="703"/>
      <c r="CM15" s="703"/>
      <c r="CN15" s="703"/>
      <c r="CO15" s="703"/>
      <c r="CP15" s="703"/>
      <c r="CQ15" s="704"/>
      <c r="CR15" s="664">
        <v>713234</v>
      </c>
      <c r="CS15" s="665"/>
      <c r="CT15" s="665"/>
      <c r="CU15" s="665"/>
      <c r="CV15" s="665"/>
      <c r="CW15" s="665"/>
      <c r="CX15" s="665"/>
      <c r="CY15" s="666"/>
      <c r="CZ15" s="691">
        <v>10.1</v>
      </c>
      <c r="DA15" s="691"/>
      <c r="DB15" s="691"/>
      <c r="DC15" s="691"/>
      <c r="DD15" s="670">
        <v>112554</v>
      </c>
      <c r="DE15" s="665"/>
      <c r="DF15" s="665"/>
      <c r="DG15" s="665"/>
      <c r="DH15" s="665"/>
      <c r="DI15" s="665"/>
      <c r="DJ15" s="665"/>
      <c r="DK15" s="665"/>
      <c r="DL15" s="665"/>
      <c r="DM15" s="665"/>
      <c r="DN15" s="665"/>
      <c r="DO15" s="665"/>
      <c r="DP15" s="666"/>
      <c r="DQ15" s="670">
        <v>538050</v>
      </c>
      <c r="DR15" s="665"/>
      <c r="DS15" s="665"/>
      <c r="DT15" s="665"/>
      <c r="DU15" s="665"/>
      <c r="DV15" s="665"/>
      <c r="DW15" s="665"/>
      <c r="DX15" s="665"/>
      <c r="DY15" s="665"/>
      <c r="DZ15" s="665"/>
      <c r="EA15" s="665"/>
      <c r="EB15" s="665"/>
      <c r="EC15" s="705"/>
    </row>
    <row r="16" spans="2:143" ht="11.25" customHeight="1" x14ac:dyDescent="0.15">
      <c r="B16" s="661" t="s">
        <v>264</v>
      </c>
      <c r="C16" s="662"/>
      <c r="D16" s="662"/>
      <c r="E16" s="662"/>
      <c r="F16" s="662"/>
      <c r="G16" s="662"/>
      <c r="H16" s="662"/>
      <c r="I16" s="662"/>
      <c r="J16" s="662"/>
      <c r="K16" s="662"/>
      <c r="L16" s="662"/>
      <c r="M16" s="662"/>
      <c r="N16" s="662"/>
      <c r="O16" s="662"/>
      <c r="P16" s="662"/>
      <c r="Q16" s="663"/>
      <c r="R16" s="664">
        <v>1863</v>
      </c>
      <c r="S16" s="665"/>
      <c r="T16" s="665"/>
      <c r="U16" s="665"/>
      <c r="V16" s="665"/>
      <c r="W16" s="665"/>
      <c r="X16" s="665"/>
      <c r="Y16" s="666"/>
      <c r="Z16" s="691">
        <v>0</v>
      </c>
      <c r="AA16" s="691"/>
      <c r="AB16" s="691"/>
      <c r="AC16" s="691"/>
      <c r="AD16" s="692">
        <v>1863</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9"/>
      <c r="CD16" s="706" t="s">
        <v>266</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138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15">
      <c r="B17" s="661" t="s">
        <v>267</v>
      </c>
      <c r="C17" s="662"/>
      <c r="D17" s="662"/>
      <c r="E17" s="662"/>
      <c r="F17" s="662"/>
      <c r="G17" s="662"/>
      <c r="H17" s="662"/>
      <c r="I17" s="662"/>
      <c r="J17" s="662"/>
      <c r="K17" s="662"/>
      <c r="L17" s="662"/>
      <c r="M17" s="662"/>
      <c r="N17" s="662"/>
      <c r="O17" s="662"/>
      <c r="P17" s="662"/>
      <c r="Q17" s="663"/>
      <c r="R17" s="664">
        <v>7557</v>
      </c>
      <c r="S17" s="665"/>
      <c r="T17" s="665"/>
      <c r="U17" s="665"/>
      <c r="V17" s="665"/>
      <c r="W17" s="665"/>
      <c r="X17" s="665"/>
      <c r="Y17" s="666"/>
      <c r="Z17" s="691">
        <v>0.1</v>
      </c>
      <c r="AA17" s="691"/>
      <c r="AB17" s="691"/>
      <c r="AC17" s="691"/>
      <c r="AD17" s="692">
        <v>7557</v>
      </c>
      <c r="AE17" s="692"/>
      <c r="AF17" s="692"/>
      <c r="AG17" s="692"/>
      <c r="AH17" s="692"/>
      <c r="AI17" s="692"/>
      <c r="AJ17" s="692"/>
      <c r="AK17" s="692"/>
      <c r="AL17" s="667">
        <v>0.2</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9"/>
      <c r="CD17" s="706" t="s">
        <v>269</v>
      </c>
      <c r="CE17" s="703"/>
      <c r="CF17" s="703"/>
      <c r="CG17" s="703"/>
      <c r="CH17" s="703"/>
      <c r="CI17" s="703"/>
      <c r="CJ17" s="703"/>
      <c r="CK17" s="703"/>
      <c r="CL17" s="703"/>
      <c r="CM17" s="703"/>
      <c r="CN17" s="703"/>
      <c r="CO17" s="703"/>
      <c r="CP17" s="703"/>
      <c r="CQ17" s="704"/>
      <c r="CR17" s="664">
        <v>763221</v>
      </c>
      <c r="CS17" s="665"/>
      <c r="CT17" s="665"/>
      <c r="CU17" s="665"/>
      <c r="CV17" s="665"/>
      <c r="CW17" s="665"/>
      <c r="CX17" s="665"/>
      <c r="CY17" s="666"/>
      <c r="CZ17" s="691">
        <v>10.8</v>
      </c>
      <c r="DA17" s="691"/>
      <c r="DB17" s="691"/>
      <c r="DC17" s="691"/>
      <c r="DD17" s="670" t="s">
        <v>128</v>
      </c>
      <c r="DE17" s="665"/>
      <c r="DF17" s="665"/>
      <c r="DG17" s="665"/>
      <c r="DH17" s="665"/>
      <c r="DI17" s="665"/>
      <c r="DJ17" s="665"/>
      <c r="DK17" s="665"/>
      <c r="DL17" s="665"/>
      <c r="DM17" s="665"/>
      <c r="DN17" s="665"/>
      <c r="DO17" s="665"/>
      <c r="DP17" s="666"/>
      <c r="DQ17" s="670">
        <v>731638</v>
      </c>
      <c r="DR17" s="665"/>
      <c r="DS17" s="665"/>
      <c r="DT17" s="665"/>
      <c r="DU17" s="665"/>
      <c r="DV17" s="665"/>
      <c r="DW17" s="665"/>
      <c r="DX17" s="665"/>
      <c r="DY17" s="665"/>
      <c r="DZ17" s="665"/>
      <c r="EA17" s="665"/>
      <c r="EB17" s="665"/>
      <c r="EC17" s="705"/>
    </row>
    <row r="18" spans="2:133" ht="11.25" customHeight="1" x14ac:dyDescent="0.15">
      <c r="B18" s="661" t="s">
        <v>270</v>
      </c>
      <c r="C18" s="662"/>
      <c r="D18" s="662"/>
      <c r="E18" s="662"/>
      <c r="F18" s="662"/>
      <c r="G18" s="662"/>
      <c r="H18" s="662"/>
      <c r="I18" s="662"/>
      <c r="J18" s="662"/>
      <c r="K18" s="662"/>
      <c r="L18" s="662"/>
      <c r="M18" s="662"/>
      <c r="N18" s="662"/>
      <c r="O18" s="662"/>
      <c r="P18" s="662"/>
      <c r="Q18" s="663"/>
      <c r="R18" s="664">
        <v>9719</v>
      </c>
      <c r="S18" s="665"/>
      <c r="T18" s="665"/>
      <c r="U18" s="665"/>
      <c r="V18" s="665"/>
      <c r="W18" s="665"/>
      <c r="X18" s="665"/>
      <c r="Y18" s="666"/>
      <c r="Z18" s="691">
        <v>0.1</v>
      </c>
      <c r="AA18" s="691"/>
      <c r="AB18" s="691"/>
      <c r="AC18" s="691"/>
      <c r="AD18" s="692">
        <v>9719</v>
      </c>
      <c r="AE18" s="692"/>
      <c r="AF18" s="692"/>
      <c r="AG18" s="692"/>
      <c r="AH18" s="692"/>
      <c r="AI18" s="692"/>
      <c r="AJ18" s="692"/>
      <c r="AK18" s="692"/>
      <c r="AL18" s="667">
        <v>0.3</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138</v>
      </c>
      <c r="BT18" s="692"/>
      <c r="BU18" s="692"/>
      <c r="BV18" s="692"/>
      <c r="BW18" s="692"/>
      <c r="BX18" s="692"/>
      <c r="BY18" s="692"/>
      <c r="BZ18" s="692"/>
      <c r="CA18" s="692"/>
      <c r="CB18" s="759"/>
      <c r="CD18" s="706" t="s">
        <v>272</v>
      </c>
      <c r="CE18" s="703"/>
      <c r="CF18" s="703"/>
      <c r="CG18" s="703"/>
      <c r="CH18" s="703"/>
      <c r="CI18" s="703"/>
      <c r="CJ18" s="703"/>
      <c r="CK18" s="703"/>
      <c r="CL18" s="703"/>
      <c r="CM18" s="703"/>
      <c r="CN18" s="703"/>
      <c r="CO18" s="703"/>
      <c r="CP18" s="703"/>
      <c r="CQ18" s="704"/>
      <c r="CR18" s="664" t="s">
        <v>138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273</v>
      </c>
      <c r="C19" s="662"/>
      <c r="D19" s="662"/>
      <c r="E19" s="662"/>
      <c r="F19" s="662"/>
      <c r="G19" s="662"/>
      <c r="H19" s="662"/>
      <c r="I19" s="662"/>
      <c r="J19" s="662"/>
      <c r="K19" s="662"/>
      <c r="L19" s="662"/>
      <c r="M19" s="662"/>
      <c r="N19" s="662"/>
      <c r="O19" s="662"/>
      <c r="P19" s="662"/>
      <c r="Q19" s="663"/>
      <c r="R19" s="664">
        <v>3303</v>
      </c>
      <c r="S19" s="665"/>
      <c r="T19" s="665"/>
      <c r="U19" s="665"/>
      <c r="V19" s="665"/>
      <c r="W19" s="665"/>
      <c r="X19" s="665"/>
      <c r="Y19" s="666"/>
      <c r="Z19" s="691">
        <v>0</v>
      </c>
      <c r="AA19" s="691"/>
      <c r="AB19" s="691"/>
      <c r="AC19" s="691"/>
      <c r="AD19" s="692">
        <v>3303</v>
      </c>
      <c r="AE19" s="692"/>
      <c r="AF19" s="692"/>
      <c r="AG19" s="692"/>
      <c r="AH19" s="692"/>
      <c r="AI19" s="692"/>
      <c r="AJ19" s="692"/>
      <c r="AK19" s="692"/>
      <c r="AL19" s="667">
        <v>0.1</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9"/>
      <c r="CD19" s="706" t="s">
        <v>275</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138</v>
      </c>
      <c r="DA19" s="691"/>
      <c r="DB19" s="691"/>
      <c r="DC19" s="691"/>
      <c r="DD19" s="670" t="s">
        <v>128</v>
      </c>
      <c r="DE19" s="665"/>
      <c r="DF19" s="665"/>
      <c r="DG19" s="665"/>
      <c r="DH19" s="665"/>
      <c r="DI19" s="665"/>
      <c r="DJ19" s="665"/>
      <c r="DK19" s="665"/>
      <c r="DL19" s="665"/>
      <c r="DM19" s="665"/>
      <c r="DN19" s="665"/>
      <c r="DO19" s="665"/>
      <c r="DP19" s="666"/>
      <c r="DQ19" s="670" t="s">
        <v>138</v>
      </c>
      <c r="DR19" s="665"/>
      <c r="DS19" s="665"/>
      <c r="DT19" s="665"/>
      <c r="DU19" s="665"/>
      <c r="DV19" s="665"/>
      <c r="DW19" s="665"/>
      <c r="DX19" s="665"/>
      <c r="DY19" s="665"/>
      <c r="DZ19" s="665"/>
      <c r="EA19" s="665"/>
      <c r="EB19" s="665"/>
      <c r="EC19" s="705"/>
    </row>
    <row r="20" spans="2:133" ht="11.25" customHeight="1" x14ac:dyDescent="0.15">
      <c r="B20" s="661" t="s">
        <v>276</v>
      </c>
      <c r="C20" s="662"/>
      <c r="D20" s="662"/>
      <c r="E20" s="662"/>
      <c r="F20" s="662"/>
      <c r="G20" s="662"/>
      <c r="H20" s="662"/>
      <c r="I20" s="662"/>
      <c r="J20" s="662"/>
      <c r="K20" s="662"/>
      <c r="L20" s="662"/>
      <c r="M20" s="662"/>
      <c r="N20" s="662"/>
      <c r="O20" s="662"/>
      <c r="P20" s="662"/>
      <c r="Q20" s="663"/>
      <c r="R20" s="664">
        <v>522</v>
      </c>
      <c r="S20" s="665"/>
      <c r="T20" s="665"/>
      <c r="U20" s="665"/>
      <c r="V20" s="665"/>
      <c r="W20" s="665"/>
      <c r="X20" s="665"/>
      <c r="Y20" s="666"/>
      <c r="Z20" s="691">
        <v>0</v>
      </c>
      <c r="AA20" s="691"/>
      <c r="AB20" s="691"/>
      <c r="AC20" s="691"/>
      <c r="AD20" s="692">
        <v>522</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138</v>
      </c>
      <c r="BP20" s="691"/>
      <c r="BQ20" s="691"/>
      <c r="BR20" s="691"/>
      <c r="BS20" s="692" t="s">
        <v>138</v>
      </c>
      <c r="BT20" s="692"/>
      <c r="BU20" s="692"/>
      <c r="BV20" s="692"/>
      <c r="BW20" s="692"/>
      <c r="BX20" s="692"/>
      <c r="BY20" s="692"/>
      <c r="BZ20" s="692"/>
      <c r="CA20" s="692"/>
      <c r="CB20" s="759"/>
      <c r="CD20" s="706" t="s">
        <v>278</v>
      </c>
      <c r="CE20" s="703"/>
      <c r="CF20" s="703"/>
      <c r="CG20" s="703"/>
      <c r="CH20" s="703"/>
      <c r="CI20" s="703"/>
      <c r="CJ20" s="703"/>
      <c r="CK20" s="703"/>
      <c r="CL20" s="703"/>
      <c r="CM20" s="703"/>
      <c r="CN20" s="703"/>
      <c r="CO20" s="703"/>
      <c r="CP20" s="703"/>
      <c r="CQ20" s="704"/>
      <c r="CR20" s="664">
        <v>7045543</v>
      </c>
      <c r="CS20" s="665"/>
      <c r="CT20" s="665"/>
      <c r="CU20" s="665"/>
      <c r="CV20" s="665"/>
      <c r="CW20" s="665"/>
      <c r="CX20" s="665"/>
      <c r="CY20" s="666"/>
      <c r="CZ20" s="691">
        <v>100</v>
      </c>
      <c r="DA20" s="691"/>
      <c r="DB20" s="691"/>
      <c r="DC20" s="691"/>
      <c r="DD20" s="670">
        <v>1464876</v>
      </c>
      <c r="DE20" s="665"/>
      <c r="DF20" s="665"/>
      <c r="DG20" s="665"/>
      <c r="DH20" s="665"/>
      <c r="DI20" s="665"/>
      <c r="DJ20" s="665"/>
      <c r="DK20" s="665"/>
      <c r="DL20" s="665"/>
      <c r="DM20" s="665"/>
      <c r="DN20" s="665"/>
      <c r="DO20" s="665"/>
      <c r="DP20" s="666"/>
      <c r="DQ20" s="670">
        <v>4348112</v>
      </c>
      <c r="DR20" s="665"/>
      <c r="DS20" s="665"/>
      <c r="DT20" s="665"/>
      <c r="DU20" s="665"/>
      <c r="DV20" s="665"/>
      <c r="DW20" s="665"/>
      <c r="DX20" s="665"/>
      <c r="DY20" s="665"/>
      <c r="DZ20" s="665"/>
      <c r="EA20" s="665"/>
      <c r="EB20" s="665"/>
      <c r="EC20" s="705"/>
    </row>
    <row r="21" spans="2:133" ht="11.25" customHeight="1" x14ac:dyDescent="0.15">
      <c r="B21" s="661" t="s">
        <v>279</v>
      </c>
      <c r="C21" s="662"/>
      <c r="D21" s="662"/>
      <c r="E21" s="662"/>
      <c r="F21" s="662"/>
      <c r="G21" s="662"/>
      <c r="H21" s="662"/>
      <c r="I21" s="662"/>
      <c r="J21" s="662"/>
      <c r="K21" s="662"/>
      <c r="L21" s="662"/>
      <c r="M21" s="662"/>
      <c r="N21" s="662"/>
      <c r="O21" s="662"/>
      <c r="P21" s="662"/>
      <c r="Q21" s="663"/>
      <c r="R21" s="664">
        <v>290</v>
      </c>
      <c r="S21" s="665"/>
      <c r="T21" s="665"/>
      <c r="U21" s="665"/>
      <c r="V21" s="665"/>
      <c r="W21" s="665"/>
      <c r="X21" s="665"/>
      <c r="Y21" s="666"/>
      <c r="Z21" s="691">
        <v>0</v>
      </c>
      <c r="AA21" s="691"/>
      <c r="AB21" s="691"/>
      <c r="AC21" s="691"/>
      <c r="AD21" s="692">
        <v>290</v>
      </c>
      <c r="AE21" s="692"/>
      <c r="AF21" s="692"/>
      <c r="AG21" s="692"/>
      <c r="AH21" s="692"/>
      <c r="AI21" s="692"/>
      <c r="AJ21" s="692"/>
      <c r="AK21" s="692"/>
      <c r="AL21" s="667">
        <v>0</v>
      </c>
      <c r="AM21" s="668"/>
      <c r="AN21" s="668"/>
      <c r="AO21" s="693"/>
      <c r="AP21" s="756" t="s">
        <v>280</v>
      </c>
      <c r="AQ21" s="764"/>
      <c r="AR21" s="764"/>
      <c r="AS21" s="764"/>
      <c r="AT21" s="764"/>
      <c r="AU21" s="764"/>
      <c r="AV21" s="764"/>
      <c r="AW21" s="764"/>
      <c r="AX21" s="764"/>
      <c r="AY21" s="764"/>
      <c r="AZ21" s="764"/>
      <c r="BA21" s="764"/>
      <c r="BB21" s="764"/>
      <c r="BC21" s="764"/>
      <c r="BD21" s="764"/>
      <c r="BE21" s="764"/>
      <c r="BF21" s="758"/>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281</v>
      </c>
      <c r="C22" s="728"/>
      <c r="D22" s="728"/>
      <c r="E22" s="728"/>
      <c r="F22" s="728"/>
      <c r="G22" s="728"/>
      <c r="H22" s="728"/>
      <c r="I22" s="728"/>
      <c r="J22" s="728"/>
      <c r="K22" s="728"/>
      <c r="L22" s="728"/>
      <c r="M22" s="728"/>
      <c r="N22" s="728"/>
      <c r="O22" s="728"/>
      <c r="P22" s="728"/>
      <c r="Q22" s="729"/>
      <c r="R22" s="664">
        <v>5604</v>
      </c>
      <c r="S22" s="665"/>
      <c r="T22" s="665"/>
      <c r="U22" s="665"/>
      <c r="V22" s="665"/>
      <c r="W22" s="665"/>
      <c r="X22" s="665"/>
      <c r="Y22" s="666"/>
      <c r="Z22" s="691">
        <v>0.1</v>
      </c>
      <c r="AA22" s="691"/>
      <c r="AB22" s="691"/>
      <c r="AC22" s="691"/>
      <c r="AD22" s="692" t="s">
        <v>128</v>
      </c>
      <c r="AE22" s="692"/>
      <c r="AF22" s="692"/>
      <c r="AG22" s="692"/>
      <c r="AH22" s="692"/>
      <c r="AI22" s="692"/>
      <c r="AJ22" s="692"/>
      <c r="AK22" s="692"/>
      <c r="AL22" s="667" t="s">
        <v>128</v>
      </c>
      <c r="AM22" s="668"/>
      <c r="AN22" s="668"/>
      <c r="AO22" s="693"/>
      <c r="AP22" s="756" t="s">
        <v>282</v>
      </c>
      <c r="AQ22" s="764"/>
      <c r="AR22" s="764"/>
      <c r="AS22" s="764"/>
      <c r="AT22" s="764"/>
      <c r="AU22" s="764"/>
      <c r="AV22" s="764"/>
      <c r="AW22" s="764"/>
      <c r="AX22" s="764"/>
      <c r="AY22" s="764"/>
      <c r="AZ22" s="764"/>
      <c r="BA22" s="764"/>
      <c r="BB22" s="764"/>
      <c r="BC22" s="764"/>
      <c r="BD22" s="764"/>
      <c r="BE22" s="764"/>
      <c r="BF22" s="758"/>
      <c r="BG22" s="664" t="s">
        <v>138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9"/>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284</v>
      </c>
      <c r="C23" s="662"/>
      <c r="D23" s="662"/>
      <c r="E23" s="662"/>
      <c r="F23" s="662"/>
      <c r="G23" s="662"/>
      <c r="H23" s="662"/>
      <c r="I23" s="662"/>
      <c r="J23" s="662"/>
      <c r="K23" s="662"/>
      <c r="L23" s="662"/>
      <c r="M23" s="662"/>
      <c r="N23" s="662"/>
      <c r="O23" s="662"/>
      <c r="P23" s="662"/>
      <c r="Q23" s="663"/>
      <c r="R23" s="664">
        <v>3185632</v>
      </c>
      <c r="S23" s="665"/>
      <c r="T23" s="665"/>
      <c r="U23" s="665"/>
      <c r="V23" s="665"/>
      <c r="W23" s="665"/>
      <c r="X23" s="665"/>
      <c r="Y23" s="666"/>
      <c r="Z23" s="691">
        <v>44.3</v>
      </c>
      <c r="AA23" s="691"/>
      <c r="AB23" s="691"/>
      <c r="AC23" s="691"/>
      <c r="AD23" s="692">
        <v>2982264</v>
      </c>
      <c r="AE23" s="692"/>
      <c r="AF23" s="692"/>
      <c r="AG23" s="692"/>
      <c r="AH23" s="692"/>
      <c r="AI23" s="692"/>
      <c r="AJ23" s="692"/>
      <c r="AK23" s="692"/>
      <c r="AL23" s="667">
        <v>80.3</v>
      </c>
      <c r="AM23" s="668"/>
      <c r="AN23" s="668"/>
      <c r="AO23" s="693"/>
      <c r="AP23" s="756" t="s">
        <v>285</v>
      </c>
      <c r="AQ23" s="764"/>
      <c r="AR23" s="764"/>
      <c r="AS23" s="764"/>
      <c r="AT23" s="764"/>
      <c r="AU23" s="764"/>
      <c r="AV23" s="764"/>
      <c r="AW23" s="764"/>
      <c r="AX23" s="764"/>
      <c r="AY23" s="764"/>
      <c r="AZ23" s="764"/>
      <c r="BA23" s="764"/>
      <c r="BB23" s="764"/>
      <c r="BC23" s="764"/>
      <c r="BD23" s="764"/>
      <c r="BE23" s="764"/>
      <c r="BF23" s="758"/>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9"/>
      <c r="CD23" s="766" t="s">
        <v>225</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15">
      <c r="B24" s="661" t="s">
        <v>291</v>
      </c>
      <c r="C24" s="662"/>
      <c r="D24" s="662"/>
      <c r="E24" s="662"/>
      <c r="F24" s="662"/>
      <c r="G24" s="662"/>
      <c r="H24" s="662"/>
      <c r="I24" s="662"/>
      <c r="J24" s="662"/>
      <c r="K24" s="662"/>
      <c r="L24" s="662"/>
      <c r="M24" s="662"/>
      <c r="N24" s="662"/>
      <c r="O24" s="662"/>
      <c r="P24" s="662"/>
      <c r="Q24" s="663"/>
      <c r="R24" s="664">
        <v>2982264</v>
      </c>
      <c r="S24" s="665"/>
      <c r="T24" s="665"/>
      <c r="U24" s="665"/>
      <c r="V24" s="665"/>
      <c r="W24" s="665"/>
      <c r="X24" s="665"/>
      <c r="Y24" s="666"/>
      <c r="Z24" s="691">
        <v>41.5</v>
      </c>
      <c r="AA24" s="691"/>
      <c r="AB24" s="691"/>
      <c r="AC24" s="691"/>
      <c r="AD24" s="692">
        <v>2982264</v>
      </c>
      <c r="AE24" s="692"/>
      <c r="AF24" s="692"/>
      <c r="AG24" s="692"/>
      <c r="AH24" s="692"/>
      <c r="AI24" s="692"/>
      <c r="AJ24" s="692"/>
      <c r="AK24" s="692"/>
      <c r="AL24" s="667">
        <v>80.3</v>
      </c>
      <c r="AM24" s="668"/>
      <c r="AN24" s="668"/>
      <c r="AO24" s="693"/>
      <c r="AP24" s="756" t="s">
        <v>292</v>
      </c>
      <c r="AQ24" s="764"/>
      <c r="AR24" s="764"/>
      <c r="AS24" s="764"/>
      <c r="AT24" s="764"/>
      <c r="AU24" s="764"/>
      <c r="AV24" s="764"/>
      <c r="AW24" s="764"/>
      <c r="AX24" s="764"/>
      <c r="AY24" s="764"/>
      <c r="AZ24" s="764"/>
      <c r="BA24" s="764"/>
      <c r="BB24" s="764"/>
      <c r="BC24" s="764"/>
      <c r="BD24" s="764"/>
      <c r="BE24" s="764"/>
      <c r="BF24" s="758"/>
      <c r="BG24" s="664" t="s">
        <v>128</v>
      </c>
      <c r="BH24" s="665"/>
      <c r="BI24" s="665"/>
      <c r="BJ24" s="665"/>
      <c r="BK24" s="665"/>
      <c r="BL24" s="665"/>
      <c r="BM24" s="665"/>
      <c r="BN24" s="666"/>
      <c r="BO24" s="691" t="s">
        <v>138</v>
      </c>
      <c r="BP24" s="691"/>
      <c r="BQ24" s="691"/>
      <c r="BR24" s="691"/>
      <c r="BS24" s="692" t="s">
        <v>128</v>
      </c>
      <c r="BT24" s="692"/>
      <c r="BU24" s="692"/>
      <c r="BV24" s="692"/>
      <c r="BW24" s="692"/>
      <c r="BX24" s="692"/>
      <c r="BY24" s="692"/>
      <c r="BZ24" s="692"/>
      <c r="CA24" s="692"/>
      <c r="CB24" s="759"/>
      <c r="CD24" s="720" t="s">
        <v>293</v>
      </c>
      <c r="CE24" s="721"/>
      <c r="CF24" s="721"/>
      <c r="CG24" s="721"/>
      <c r="CH24" s="721"/>
      <c r="CI24" s="721"/>
      <c r="CJ24" s="721"/>
      <c r="CK24" s="721"/>
      <c r="CL24" s="721"/>
      <c r="CM24" s="721"/>
      <c r="CN24" s="721"/>
      <c r="CO24" s="721"/>
      <c r="CP24" s="721"/>
      <c r="CQ24" s="722"/>
      <c r="CR24" s="717">
        <v>2946039</v>
      </c>
      <c r="CS24" s="718"/>
      <c r="CT24" s="718"/>
      <c r="CU24" s="718"/>
      <c r="CV24" s="718"/>
      <c r="CW24" s="718"/>
      <c r="CX24" s="718"/>
      <c r="CY24" s="761"/>
      <c r="CZ24" s="762">
        <v>41.8</v>
      </c>
      <c r="DA24" s="736"/>
      <c r="DB24" s="736"/>
      <c r="DC24" s="765"/>
      <c r="DD24" s="760">
        <v>2028937</v>
      </c>
      <c r="DE24" s="718"/>
      <c r="DF24" s="718"/>
      <c r="DG24" s="718"/>
      <c r="DH24" s="718"/>
      <c r="DI24" s="718"/>
      <c r="DJ24" s="718"/>
      <c r="DK24" s="761"/>
      <c r="DL24" s="760">
        <v>1995209</v>
      </c>
      <c r="DM24" s="718"/>
      <c r="DN24" s="718"/>
      <c r="DO24" s="718"/>
      <c r="DP24" s="718"/>
      <c r="DQ24" s="718"/>
      <c r="DR24" s="718"/>
      <c r="DS24" s="718"/>
      <c r="DT24" s="718"/>
      <c r="DU24" s="718"/>
      <c r="DV24" s="761"/>
      <c r="DW24" s="762">
        <v>52.1</v>
      </c>
      <c r="DX24" s="736"/>
      <c r="DY24" s="736"/>
      <c r="DZ24" s="736"/>
      <c r="EA24" s="736"/>
      <c r="EB24" s="736"/>
      <c r="EC24" s="763"/>
    </row>
    <row r="25" spans="2:133" ht="11.25" customHeight="1" x14ac:dyDescent="0.15">
      <c r="B25" s="661" t="s">
        <v>294</v>
      </c>
      <c r="C25" s="662"/>
      <c r="D25" s="662"/>
      <c r="E25" s="662"/>
      <c r="F25" s="662"/>
      <c r="G25" s="662"/>
      <c r="H25" s="662"/>
      <c r="I25" s="662"/>
      <c r="J25" s="662"/>
      <c r="K25" s="662"/>
      <c r="L25" s="662"/>
      <c r="M25" s="662"/>
      <c r="N25" s="662"/>
      <c r="O25" s="662"/>
      <c r="P25" s="662"/>
      <c r="Q25" s="663"/>
      <c r="R25" s="664">
        <v>203368</v>
      </c>
      <c r="S25" s="665"/>
      <c r="T25" s="665"/>
      <c r="U25" s="665"/>
      <c r="V25" s="665"/>
      <c r="W25" s="665"/>
      <c r="X25" s="665"/>
      <c r="Y25" s="666"/>
      <c r="Z25" s="691">
        <v>2.8</v>
      </c>
      <c r="AA25" s="691"/>
      <c r="AB25" s="691"/>
      <c r="AC25" s="691"/>
      <c r="AD25" s="692" t="s">
        <v>138</v>
      </c>
      <c r="AE25" s="692"/>
      <c r="AF25" s="692"/>
      <c r="AG25" s="692"/>
      <c r="AH25" s="692"/>
      <c r="AI25" s="692"/>
      <c r="AJ25" s="692"/>
      <c r="AK25" s="692"/>
      <c r="AL25" s="667" t="s">
        <v>128</v>
      </c>
      <c r="AM25" s="668"/>
      <c r="AN25" s="668"/>
      <c r="AO25" s="693"/>
      <c r="AP25" s="756" t="s">
        <v>295</v>
      </c>
      <c r="AQ25" s="764"/>
      <c r="AR25" s="764"/>
      <c r="AS25" s="764"/>
      <c r="AT25" s="764"/>
      <c r="AU25" s="764"/>
      <c r="AV25" s="764"/>
      <c r="AW25" s="764"/>
      <c r="AX25" s="764"/>
      <c r="AY25" s="764"/>
      <c r="AZ25" s="764"/>
      <c r="BA25" s="764"/>
      <c r="BB25" s="764"/>
      <c r="BC25" s="764"/>
      <c r="BD25" s="764"/>
      <c r="BE25" s="764"/>
      <c r="BF25" s="758"/>
      <c r="BG25" s="664" t="s">
        <v>128</v>
      </c>
      <c r="BH25" s="665"/>
      <c r="BI25" s="665"/>
      <c r="BJ25" s="665"/>
      <c r="BK25" s="665"/>
      <c r="BL25" s="665"/>
      <c r="BM25" s="665"/>
      <c r="BN25" s="666"/>
      <c r="BO25" s="691" t="s">
        <v>128</v>
      </c>
      <c r="BP25" s="691"/>
      <c r="BQ25" s="691"/>
      <c r="BR25" s="691"/>
      <c r="BS25" s="692" t="s">
        <v>138</v>
      </c>
      <c r="BT25" s="692"/>
      <c r="BU25" s="692"/>
      <c r="BV25" s="692"/>
      <c r="BW25" s="692"/>
      <c r="BX25" s="692"/>
      <c r="BY25" s="692"/>
      <c r="BZ25" s="692"/>
      <c r="CA25" s="692"/>
      <c r="CB25" s="759"/>
      <c r="CD25" s="706" t="s">
        <v>296</v>
      </c>
      <c r="CE25" s="703"/>
      <c r="CF25" s="703"/>
      <c r="CG25" s="703"/>
      <c r="CH25" s="703"/>
      <c r="CI25" s="703"/>
      <c r="CJ25" s="703"/>
      <c r="CK25" s="703"/>
      <c r="CL25" s="703"/>
      <c r="CM25" s="703"/>
      <c r="CN25" s="703"/>
      <c r="CO25" s="703"/>
      <c r="CP25" s="703"/>
      <c r="CQ25" s="704"/>
      <c r="CR25" s="664">
        <v>1045541</v>
      </c>
      <c r="CS25" s="675"/>
      <c r="CT25" s="675"/>
      <c r="CU25" s="675"/>
      <c r="CV25" s="675"/>
      <c r="CW25" s="675"/>
      <c r="CX25" s="675"/>
      <c r="CY25" s="676"/>
      <c r="CZ25" s="667">
        <v>14.8</v>
      </c>
      <c r="DA25" s="677"/>
      <c r="DB25" s="677"/>
      <c r="DC25" s="678"/>
      <c r="DD25" s="670">
        <v>974884</v>
      </c>
      <c r="DE25" s="675"/>
      <c r="DF25" s="675"/>
      <c r="DG25" s="675"/>
      <c r="DH25" s="675"/>
      <c r="DI25" s="675"/>
      <c r="DJ25" s="675"/>
      <c r="DK25" s="676"/>
      <c r="DL25" s="670">
        <v>963356</v>
      </c>
      <c r="DM25" s="675"/>
      <c r="DN25" s="675"/>
      <c r="DO25" s="675"/>
      <c r="DP25" s="675"/>
      <c r="DQ25" s="675"/>
      <c r="DR25" s="675"/>
      <c r="DS25" s="675"/>
      <c r="DT25" s="675"/>
      <c r="DU25" s="675"/>
      <c r="DV25" s="676"/>
      <c r="DW25" s="667">
        <v>25.1</v>
      </c>
      <c r="DX25" s="677"/>
      <c r="DY25" s="677"/>
      <c r="DZ25" s="677"/>
      <c r="EA25" s="677"/>
      <c r="EB25" s="677"/>
      <c r="EC25" s="698"/>
    </row>
    <row r="26" spans="2:133" ht="11.25" customHeight="1" x14ac:dyDescent="0.15">
      <c r="B26" s="661" t="s">
        <v>297</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6" t="s">
        <v>298</v>
      </c>
      <c r="AQ26" s="757"/>
      <c r="AR26" s="757"/>
      <c r="AS26" s="757"/>
      <c r="AT26" s="757"/>
      <c r="AU26" s="757"/>
      <c r="AV26" s="757"/>
      <c r="AW26" s="757"/>
      <c r="AX26" s="757"/>
      <c r="AY26" s="757"/>
      <c r="AZ26" s="757"/>
      <c r="BA26" s="757"/>
      <c r="BB26" s="757"/>
      <c r="BC26" s="757"/>
      <c r="BD26" s="757"/>
      <c r="BE26" s="757"/>
      <c r="BF26" s="758"/>
      <c r="BG26" s="664" t="s">
        <v>138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9"/>
      <c r="CD26" s="706" t="s">
        <v>299</v>
      </c>
      <c r="CE26" s="703"/>
      <c r="CF26" s="703"/>
      <c r="CG26" s="703"/>
      <c r="CH26" s="703"/>
      <c r="CI26" s="703"/>
      <c r="CJ26" s="703"/>
      <c r="CK26" s="703"/>
      <c r="CL26" s="703"/>
      <c r="CM26" s="703"/>
      <c r="CN26" s="703"/>
      <c r="CO26" s="703"/>
      <c r="CP26" s="703"/>
      <c r="CQ26" s="704"/>
      <c r="CR26" s="664">
        <v>481140</v>
      </c>
      <c r="CS26" s="665"/>
      <c r="CT26" s="665"/>
      <c r="CU26" s="665"/>
      <c r="CV26" s="665"/>
      <c r="CW26" s="665"/>
      <c r="CX26" s="665"/>
      <c r="CY26" s="666"/>
      <c r="CZ26" s="667">
        <v>6.8</v>
      </c>
      <c r="DA26" s="677"/>
      <c r="DB26" s="677"/>
      <c r="DC26" s="678"/>
      <c r="DD26" s="670">
        <v>468519</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300</v>
      </c>
      <c r="C27" s="662"/>
      <c r="D27" s="662"/>
      <c r="E27" s="662"/>
      <c r="F27" s="662"/>
      <c r="G27" s="662"/>
      <c r="H27" s="662"/>
      <c r="I27" s="662"/>
      <c r="J27" s="662"/>
      <c r="K27" s="662"/>
      <c r="L27" s="662"/>
      <c r="M27" s="662"/>
      <c r="N27" s="662"/>
      <c r="O27" s="662"/>
      <c r="P27" s="662"/>
      <c r="Q27" s="663"/>
      <c r="R27" s="664">
        <v>3917069</v>
      </c>
      <c r="S27" s="665"/>
      <c r="T27" s="665"/>
      <c r="U27" s="665"/>
      <c r="V27" s="665"/>
      <c r="W27" s="665"/>
      <c r="X27" s="665"/>
      <c r="Y27" s="666"/>
      <c r="Z27" s="691">
        <v>54.5</v>
      </c>
      <c r="AA27" s="691"/>
      <c r="AB27" s="691"/>
      <c r="AC27" s="691"/>
      <c r="AD27" s="692">
        <v>3713701</v>
      </c>
      <c r="AE27" s="692"/>
      <c r="AF27" s="692"/>
      <c r="AG27" s="692"/>
      <c r="AH27" s="692"/>
      <c r="AI27" s="692"/>
      <c r="AJ27" s="692"/>
      <c r="AK27" s="692"/>
      <c r="AL27" s="667">
        <v>100</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543766</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9"/>
      <c r="CD27" s="706" t="s">
        <v>302</v>
      </c>
      <c r="CE27" s="703"/>
      <c r="CF27" s="703"/>
      <c r="CG27" s="703"/>
      <c r="CH27" s="703"/>
      <c r="CI27" s="703"/>
      <c r="CJ27" s="703"/>
      <c r="CK27" s="703"/>
      <c r="CL27" s="703"/>
      <c r="CM27" s="703"/>
      <c r="CN27" s="703"/>
      <c r="CO27" s="703"/>
      <c r="CP27" s="703"/>
      <c r="CQ27" s="704"/>
      <c r="CR27" s="664">
        <v>1137277</v>
      </c>
      <c r="CS27" s="675"/>
      <c r="CT27" s="675"/>
      <c r="CU27" s="675"/>
      <c r="CV27" s="675"/>
      <c r="CW27" s="675"/>
      <c r="CX27" s="675"/>
      <c r="CY27" s="676"/>
      <c r="CZ27" s="667">
        <v>16.100000000000001</v>
      </c>
      <c r="DA27" s="677"/>
      <c r="DB27" s="677"/>
      <c r="DC27" s="678"/>
      <c r="DD27" s="670">
        <v>322415</v>
      </c>
      <c r="DE27" s="675"/>
      <c r="DF27" s="675"/>
      <c r="DG27" s="675"/>
      <c r="DH27" s="675"/>
      <c r="DI27" s="675"/>
      <c r="DJ27" s="675"/>
      <c r="DK27" s="676"/>
      <c r="DL27" s="670">
        <v>300215</v>
      </c>
      <c r="DM27" s="675"/>
      <c r="DN27" s="675"/>
      <c r="DO27" s="675"/>
      <c r="DP27" s="675"/>
      <c r="DQ27" s="675"/>
      <c r="DR27" s="675"/>
      <c r="DS27" s="675"/>
      <c r="DT27" s="675"/>
      <c r="DU27" s="675"/>
      <c r="DV27" s="676"/>
      <c r="DW27" s="667">
        <v>7.8</v>
      </c>
      <c r="DX27" s="677"/>
      <c r="DY27" s="677"/>
      <c r="DZ27" s="677"/>
      <c r="EA27" s="677"/>
      <c r="EB27" s="677"/>
      <c r="EC27" s="698"/>
    </row>
    <row r="28" spans="2:133" ht="11.25" customHeight="1" x14ac:dyDescent="0.15">
      <c r="B28" s="661" t="s">
        <v>303</v>
      </c>
      <c r="C28" s="662"/>
      <c r="D28" s="662"/>
      <c r="E28" s="662"/>
      <c r="F28" s="662"/>
      <c r="G28" s="662"/>
      <c r="H28" s="662"/>
      <c r="I28" s="662"/>
      <c r="J28" s="662"/>
      <c r="K28" s="662"/>
      <c r="L28" s="662"/>
      <c r="M28" s="662"/>
      <c r="N28" s="662"/>
      <c r="O28" s="662"/>
      <c r="P28" s="662"/>
      <c r="Q28" s="663"/>
      <c r="R28" s="664">
        <v>599</v>
      </c>
      <c r="S28" s="665"/>
      <c r="T28" s="665"/>
      <c r="U28" s="665"/>
      <c r="V28" s="665"/>
      <c r="W28" s="665"/>
      <c r="X28" s="665"/>
      <c r="Y28" s="666"/>
      <c r="Z28" s="691">
        <v>0</v>
      </c>
      <c r="AA28" s="691"/>
      <c r="AB28" s="691"/>
      <c r="AC28" s="691"/>
      <c r="AD28" s="692">
        <v>599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763221</v>
      </c>
      <c r="CS28" s="665"/>
      <c r="CT28" s="665"/>
      <c r="CU28" s="665"/>
      <c r="CV28" s="665"/>
      <c r="CW28" s="665"/>
      <c r="CX28" s="665"/>
      <c r="CY28" s="666"/>
      <c r="CZ28" s="667">
        <v>10.8</v>
      </c>
      <c r="DA28" s="677"/>
      <c r="DB28" s="677"/>
      <c r="DC28" s="678"/>
      <c r="DD28" s="670">
        <v>731638</v>
      </c>
      <c r="DE28" s="665"/>
      <c r="DF28" s="665"/>
      <c r="DG28" s="665"/>
      <c r="DH28" s="665"/>
      <c r="DI28" s="665"/>
      <c r="DJ28" s="665"/>
      <c r="DK28" s="666"/>
      <c r="DL28" s="670">
        <v>731638</v>
      </c>
      <c r="DM28" s="665"/>
      <c r="DN28" s="665"/>
      <c r="DO28" s="665"/>
      <c r="DP28" s="665"/>
      <c r="DQ28" s="665"/>
      <c r="DR28" s="665"/>
      <c r="DS28" s="665"/>
      <c r="DT28" s="665"/>
      <c r="DU28" s="665"/>
      <c r="DV28" s="666"/>
      <c r="DW28" s="667">
        <v>19.100000000000001</v>
      </c>
      <c r="DX28" s="677"/>
      <c r="DY28" s="677"/>
      <c r="DZ28" s="677"/>
      <c r="EA28" s="677"/>
      <c r="EB28" s="677"/>
      <c r="EC28" s="698"/>
    </row>
    <row r="29" spans="2:133" ht="11.25" customHeight="1" x14ac:dyDescent="0.15">
      <c r="B29" s="661" t="s">
        <v>305</v>
      </c>
      <c r="C29" s="662"/>
      <c r="D29" s="662"/>
      <c r="E29" s="662"/>
      <c r="F29" s="662"/>
      <c r="G29" s="662"/>
      <c r="H29" s="662"/>
      <c r="I29" s="662"/>
      <c r="J29" s="662"/>
      <c r="K29" s="662"/>
      <c r="L29" s="662"/>
      <c r="M29" s="662"/>
      <c r="N29" s="662"/>
      <c r="O29" s="662"/>
      <c r="P29" s="662"/>
      <c r="Q29" s="663"/>
      <c r="R29" s="664">
        <v>35301</v>
      </c>
      <c r="S29" s="665"/>
      <c r="T29" s="665"/>
      <c r="U29" s="665"/>
      <c r="V29" s="665"/>
      <c r="W29" s="665"/>
      <c r="X29" s="665"/>
      <c r="Y29" s="666"/>
      <c r="Z29" s="691">
        <v>0.5</v>
      </c>
      <c r="AA29" s="691"/>
      <c r="AB29" s="691"/>
      <c r="AC29" s="691"/>
      <c r="AD29" s="692" t="s">
        <v>138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306</v>
      </c>
      <c r="CE29" s="751"/>
      <c r="CF29" s="706" t="s">
        <v>70</v>
      </c>
      <c r="CG29" s="703"/>
      <c r="CH29" s="703"/>
      <c r="CI29" s="703"/>
      <c r="CJ29" s="703"/>
      <c r="CK29" s="703"/>
      <c r="CL29" s="703"/>
      <c r="CM29" s="703"/>
      <c r="CN29" s="703"/>
      <c r="CO29" s="703"/>
      <c r="CP29" s="703"/>
      <c r="CQ29" s="704"/>
      <c r="CR29" s="664">
        <v>763198</v>
      </c>
      <c r="CS29" s="675"/>
      <c r="CT29" s="675"/>
      <c r="CU29" s="675"/>
      <c r="CV29" s="675"/>
      <c r="CW29" s="675"/>
      <c r="CX29" s="675"/>
      <c r="CY29" s="676"/>
      <c r="CZ29" s="667">
        <v>10.8</v>
      </c>
      <c r="DA29" s="677"/>
      <c r="DB29" s="677"/>
      <c r="DC29" s="678"/>
      <c r="DD29" s="670">
        <v>731615</v>
      </c>
      <c r="DE29" s="675"/>
      <c r="DF29" s="675"/>
      <c r="DG29" s="675"/>
      <c r="DH29" s="675"/>
      <c r="DI29" s="675"/>
      <c r="DJ29" s="675"/>
      <c r="DK29" s="676"/>
      <c r="DL29" s="670">
        <v>731615</v>
      </c>
      <c r="DM29" s="675"/>
      <c r="DN29" s="675"/>
      <c r="DO29" s="675"/>
      <c r="DP29" s="675"/>
      <c r="DQ29" s="675"/>
      <c r="DR29" s="675"/>
      <c r="DS29" s="675"/>
      <c r="DT29" s="675"/>
      <c r="DU29" s="675"/>
      <c r="DV29" s="676"/>
      <c r="DW29" s="667">
        <v>19.100000000000001</v>
      </c>
      <c r="DX29" s="677"/>
      <c r="DY29" s="677"/>
      <c r="DZ29" s="677"/>
      <c r="EA29" s="677"/>
      <c r="EB29" s="677"/>
      <c r="EC29" s="698"/>
    </row>
    <row r="30" spans="2:133" ht="11.25" customHeight="1" x14ac:dyDescent="0.15">
      <c r="B30" s="661" t="s">
        <v>307</v>
      </c>
      <c r="C30" s="662"/>
      <c r="D30" s="662"/>
      <c r="E30" s="662"/>
      <c r="F30" s="662"/>
      <c r="G30" s="662"/>
      <c r="H30" s="662"/>
      <c r="I30" s="662"/>
      <c r="J30" s="662"/>
      <c r="K30" s="662"/>
      <c r="L30" s="662"/>
      <c r="M30" s="662"/>
      <c r="N30" s="662"/>
      <c r="O30" s="662"/>
      <c r="P30" s="662"/>
      <c r="Q30" s="663"/>
      <c r="R30" s="664">
        <v>86384</v>
      </c>
      <c r="S30" s="665"/>
      <c r="T30" s="665"/>
      <c r="U30" s="665"/>
      <c r="V30" s="665"/>
      <c r="W30" s="665"/>
      <c r="X30" s="665"/>
      <c r="Y30" s="666"/>
      <c r="Z30" s="691">
        <v>1.2</v>
      </c>
      <c r="AA30" s="691"/>
      <c r="AB30" s="691"/>
      <c r="AC30" s="691"/>
      <c r="AD30" s="692" t="s">
        <v>128</v>
      </c>
      <c r="AE30" s="692"/>
      <c r="AF30" s="692"/>
      <c r="AG30" s="692"/>
      <c r="AH30" s="692"/>
      <c r="AI30" s="692"/>
      <c r="AJ30" s="692"/>
      <c r="AK30" s="692"/>
      <c r="AL30" s="667" t="s">
        <v>128</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2"/>
      <c r="CE30" s="753"/>
      <c r="CF30" s="706" t="s">
        <v>310</v>
      </c>
      <c r="CG30" s="703"/>
      <c r="CH30" s="703"/>
      <c r="CI30" s="703"/>
      <c r="CJ30" s="703"/>
      <c r="CK30" s="703"/>
      <c r="CL30" s="703"/>
      <c r="CM30" s="703"/>
      <c r="CN30" s="703"/>
      <c r="CO30" s="703"/>
      <c r="CP30" s="703"/>
      <c r="CQ30" s="704"/>
      <c r="CR30" s="664">
        <v>728843</v>
      </c>
      <c r="CS30" s="665"/>
      <c r="CT30" s="665"/>
      <c r="CU30" s="665"/>
      <c r="CV30" s="665"/>
      <c r="CW30" s="665"/>
      <c r="CX30" s="665"/>
      <c r="CY30" s="666"/>
      <c r="CZ30" s="667">
        <v>10.3</v>
      </c>
      <c r="DA30" s="677"/>
      <c r="DB30" s="677"/>
      <c r="DC30" s="678"/>
      <c r="DD30" s="670">
        <v>697260</v>
      </c>
      <c r="DE30" s="665"/>
      <c r="DF30" s="665"/>
      <c r="DG30" s="665"/>
      <c r="DH30" s="665"/>
      <c r="DI30" s="665"/>
      <c r="DJ30" s="665"/>
      <c r="DK30" s="666"/>
      <c r="DL30" s="670">
        <v>697260</v>
      </c>
      <c r="DM30" s="665"/>
      <c r="DN30" s="665"/>
      <c r="DO30" s="665"/>
      <c r="DP30" s="665"/>
      <c r="DQ30" s="665"/>
      <c r="DR30" s="665"/>
      <c r="DS30" s="665"/>
      <c r="DT30" s="665"/>
      <c r="DU30" s="665"/>
      <c r="DV30" s="666"/>
      <c r="DW30" s="667">
        <v>18.2</v>
      </c>
      <c r="DX30" s="677"/>
      <c r="DY30" s="677"/>
      <c r="DZ30" s="677"/>
      <c r="EA30" s="677"/>
      <c r="EB30" s="677"/>
      <c r="EC30" s="698"/>
    </row>
    <row r="31" spans="2:133" ht="11.25" customHeight="1" x14ac:dyDescent="0.15">
      <c r="B31" s="661" t="s">
        <v>311</v>
      </c>
      <c r="C31" s="662"/>
      <c r="D31" s="662"/>
      <c r="E31" s="662"/>
      <c r="F31" s="662"/>
      <c r="G31" s="662"/>
      <c r="H31" s="662"/>
      <c r="I31" s="662"/>
      <c r="J31" s="662"/>
      <c r="K31" s="662"/>
      <c r="L31" s="662"/>
      <c r="M31" s="662"/>
      <c r="N31" s="662"/>
      <c r="O31" s="662"/>
      <c r="P31" s="662"/>
      <c r="Q31" s="663"/>
      <c r="R31" s="664">
        <v>4473</v>
      </c>
      <c r="S31" s="665"/>
      <c r="T31" s="665"/>
      <c r="U31" s="665"/>
      <c r="V31" s="665"/>
      <c r="W31" s="665"/>
      <c r="X31" s="665"/>
      <c r="Y31" s="666"/>
      <c r="Z31" s="691">
        <v>0.1</v>
      </c>
      <c r="AA31" s="691"/>
      <c r="AB31" s="691"/>
      <c r="AC31" s="691"/>
      <c r="AD31" s="692" t="s">
        <v>138</v>
      </c>
      <c r="AE31" s="692"/>
      <c r="AF31" s="692"/>
      <c r="AG31" s="692"/>
      <c r="AH31" s="692"/>
      <c r="AI31" s="692"/>
      <c r="AJ31" s="692"/>
      <c r="AK31" s="692"/>
      <c r="AL31" s="667" t="s">
        <v>128</v>
      </c>
      <c r="AM31" s="668"/>
      <c r="AN31" s="668"/>
      <c r="AO31" s="693"/>
      <c r="AP31" s="739" t="s">
        <v>312</v>
      </c>
      <c r="AQ31" s="740"/>
      <c r="AR31" s="740"/>
      <c r="AS31" s="740"/>
      <c r="AT31" s="745" t="s">
        <v>313</v>
      </c>
      <c r="AU31" s="217"/>
      <c r="AV31" s="217"/>
      <c r="AW31" s="217"/>
      <c r="AX31" s="731" t="s">
        <v>190</v>
      </c>
      <c r="AY31" s="732"/>
      <c r="AZ31" s="732"/>
      <c r="BA31" s="732"/>
      <c r="BB31" s="732"/>
      <c r="BC31" s="732"/>
      <c r="BD31" s="732"/>
      <c r="BE31" s="732"/>
      <c r="BF31" s="733"/>
      <c r="BG31" s="734">
        <v>99.2</v>
      </c>
      <c r="BH31" s="735"/>
      <c r="BI31" s="735"/>
      <c r="BJ31" s="735"/>
      <c r="BK31" s="735"/>
      <c r="BL31" s="735"/>
      <c r="BM31" s="736">
        <v>96.6</v>
      </c>
      <c r="BN31" s="735"/>
      <c r="BO31" s="735"/>
      <c r="BP31" s="735"/>
      <c r="BQ31" s="737"/>
      <c r="BR31" s="734">
        <v>99</v>
      </c>
      <c r="BS31" s="735"/>
      <c r="BT31" s="735"/>
      <c r="BU31" s="735"/>
      <c r="BV31" s="735"/>
      <c r="BW31" s="735"/>
      <c r="BX31" s="736">
        <v>96</v>
      </c>
      <c r="BY31" s="735"/>
      <c r="BZ31" s="735"/>
      <c r="CA31" s="735"/>
      <c r="CB31" s="737"/>
      <c r="CD31" s="752"/>
      <c r="CE31" s="753"/>
      <c r="CF31" s="706" t="s">
        <v>314</v>
      </c>
      <c r="CG31" s="703"/>
      <c r="CH31" s="703"/>
      <c r="CI31" s="703"/>
      <c r="CJ31" s="703"/>
      <c r="CK31" s="703"/>
      <c r="CL31" s="703"/>
      <c r="CM31" s="703"/>
      <c r="CN31" s="703"/>
      <c r="CO31" s="703"/>
      <c r="CP31" s="703"/>
      <c r="CQ31" s="704"/>
      <c r="CR31" s="664">
        <v>34355</v>
      </c>
      <c r="CS31" s="675"/>
      <c r="CT31" s="675"/>
      <c r="CU31" s="675"/>
      <c r="CV31" s="675"/>
      <c r="CW31" s="675"/>
      <c r="CX31" s="675"/>
      <c r="CY31" s="676"/>
      <c r="CZ31" s="667">
        <v>0.5</v>
      </c>
      <c r="DA31" s="677"/>
      <c r="DB31" s="677"/>
      <c r="DC31" s="678"/>
      <c r="DD31" s="670">
        <v>34355</v>
      </c>
      <c r="DE31" s="675"/>
      <c r="DF31" s="675"/>
      <c r="DG31" s="675"/>
      <c r="DH31" s="675"/>
      <c r="DI31" s="675"/>
      <c r="DJ31" s="675"/>
      <c r="DK31" s="676"/>
      <c r="DL31" s="670">
        <v>34355</v>
      </c>
      <c r="DM31" s="675"/>
      <c r="DN31" s="675"/>
      <c r="DO31" s="675"/>
      <c r="DP31" s="675"/>
      <c r="DQ31" s="675"/>
      <c r="DR31" s="675"/>
      <c r="DS31" s="675"/>
      <c r="DT31" s="675"/>
      <c r="DU31" s="675"/>
      <c r="DV31" s="676"/>
      <c r="DW31" s="667">
        <v>0.9</v>
      </c>
      <c r="DX31" s="677"/>
      <c r="DY31" s="677"/>
      <c r="DZ31" s="677"/>
      <c r="EA31" s="677"/>
      <c r="EB31" s="677"/>
      <c r="EC31" s="698"/>
    </row>
    <row r="32" spans="2:133" ht="11.25" customHeight="1" x14ac:dyDescent="0.15">
      <c r="B32" s="661" t="s">
        <v>315</v>
      </c>
      <c r="C32" s="662"/>
      <c r="D32" s="662"/>
      <c r="E32" s="662"/>
      <c r="F32" s="662"/>
      <c r="G32" s="662"/>
      <c r="H32" s="662"/>
      <c r="I32" s="662"/>
      <c r="J32" s="662"/>
      <c r="K32" s="662"/>
      <c r="L32" s="662"/>
      <c r="M32" s="662"/>
      <c r="N32" s="662"/>
      <c r="O32" s="662"/>
      <c r="P32" s="662"/>
      <c r="Q32" s="663"/>
      <c r="R32" s="664">
        <v>1106016</v>
      </c>
      <c r="S32" s="665"/>
      <c r="T32" s="665"/>
      <c r="U32" s="665"/>
      <c r="V32" s="665"/>
      <c r="W32" s="665"/>
      <c r="X32" s="665"/>
      <c r="Y32" s="666"/>
      <c r="Z32" s="691">
        <v>15.4</v>
      </c>
      <c r="AA32" s="691"/>
      <c r="AB32" s="691"/>
      <c r="AC32" s="691"/>
      <c r="AD32" s="692" t="s">
        <v>128</v>
      </c>
      <c r="AE32" s="692"/>
      <c r="AF32" s="692"/>
      <c r="AG32" s="692"/>
      <c r="AH32" s="692"/>
      <c r="AI32" s="692"/>
      <c r="AJ32" s="692"/>
      <c r="AK32" s="692"/>
      <c r="AL32" s="667" t="s">
        <v>138</v>
      </c>
      <c r="AM32" s="668"/>
      <c r="AN32" s="668"/>
      <c r="AO32" s="693"/>
      <c r="AP32" s="741"/>
      <c r="AQ32" s="742"/>
      <c r="AR32" s="742"/>
      <c r="AS32" s="742"/>
      <c r="AT32" s="746"/>
      <c r="AU32" s="216" t="s">
        <v>316</v>
      </c>
      <c r="AV32" s="216"/>
      <c r="AW32" s="216"/>
      <c r="AX32" s="661" t="s">
        <v>317</v>
      </c>
      <c r="AY32" s="662"/>
      <c r="AZ32" s="662"/>
      <c r="BA32" s="662"/>
      <c r="BB32" s="662"/>
      <c r="BC32" s="662"/>
      <c r="BD32" s="662"/>
      <c r="BE32" s="662"/>
      <c r="BF32" s="663"/>
      <c r="BG32" s="738">
        <v>99.6</v>
      </c>
      <c r="BH32" s="675"/>
      <c r="BI32" s="675"/>
      <c r="BJ32" s="675"/>
      <c r="BK32" s="675"/>
      <c r="BL32" s="675"/>
      <c r="BM32" s="668">
        <v>98.9</v>
      </c>
      <c r="BN32" s="730"/>
      <c r="BO32" s="730"/>
      <c r="BP32" s="730"/>
      <c r="BQ32" s="702"/>
      <c r="BR32" s="738">
        <v>99.5</v>
      </c>
      <c r="BS32" s="675"/>
      <c r="BT32" s="675"/>
      <c r="BU32" s="675"/>
      <c r="BV32" s="675"/>
      <c r="BW32" s="675"/>
      <c r="BX32" s="668">
        <v>98.7</v>
      </c>
      <c r="BY32" s="730"/>
      <c r="BZ32" s="730"/>
      <c r="CA32" s="730"/>
      <c r="CB32" s="702"/>
      <c r="CD32" s="754"/>
      <c r="CE32" s="755"/>
      <c r="CF32" s="706" t="s">
        <v>318</v>
      </c>
      <c r="CG32" s="703"/>
      <c r="CH32" s="703"/>
      <c r="CI32" s="703"/>
      <c r="CJ32" s="703"/>
      <c r="CK32" s="703"/>
      <c r="CL32" s="703"/>
      <c r="CM32" s="703"/>
      <c r="CN32" s="703"/>
      <c r="CO32" s="703"/>
      <c r="CP32" s="703"/>
      <c r="CQ32" s="704"/>
      <c r="CR32" s="664">
        <v>23</v>
      </c>
      <c r="CS32" s="665"/>
      <c r="CT32" s="665"/>
      <c r="CU32" s="665"/>
      <c r="CV32" s="665"/>
      <c r="CW32" s="665"/>
      <c r="CX32" s="665"/>
      <c r="CY32" s="666"/>
      <c r="CZ32" s="667">
        <v>0</v>
      </c>
      <c r="DA32" s="677"/>
      <c r="DB32" s="677"/>
      <c r="DC32" s="678"/>
      <c r="DD32" s="670">
        <v>23</v>
      </c>
      <c r="DE32" s="665"/>
      <c r="DF32" s="665"/>
      <c r="DG32" s="665"/>
      <c r="DH32" s="665"/>
      <c r="DI32" s="665"/>
      <c r="DJ32" s="665"/>
      <c r="DK32" s="666"/>
      <c r="DL32" s="670">
        <v>23</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319</v>
      </c>
      <c r="C33" s="728"/>
      <c r="D33" s="728"/>
      <c r="E33" s="728"/>
      <c r="F33" s="728"/>
      <c r="G33" s="728"/>
      <c r="H33" s="728"/>
      <c r="I33" s="728"/>
      <c r="J33" s="728"/>
      <c r="K33" s="728"/>
      <c r="L33" s="728"/>
      <c r="M33" s="728"/>
      <c r="N33" s="728"/>
      <c r="O33" s="728"/>
      <c r="P33" s="728"/>
      <c r="Q33" s="729"/>
      <c r="R33" s="664" t="s">
        <v>138</v>
      </c>
      <c r="S33" s="665"/>
      <c r="T33" s="665"/>
      <c r="U33" s="665"/>
      <c r="V33" s="665"/>
      <c r="W33" s="665"/>
      <c r="X33" s="665"/>
      <c r="Y33" s="666"/>
      <c r="Z33" s="691" t="s">
        <v>138</v>
      </c>
      <c r="AA33" s="691"/>
      <c r="AB33" s="691"/>
      <c r="AC33" s="691"/>
      <c r="AD33" s="692" t="s">
        <v>128</v>
      </c>
      <c r="AE33" s="692"/>
      <c r="AF33" s="692"/>
      <c r="AG33" s="692"/>
      <c r="AH33" s="692"/>
      <c r="AI33" s="692"/>
      <c r="AJ33" s="692"/>
      <c r="AK33" s="692"/>
      <c r="AL33" s="667" t="s">
        <v>138</v>
      </c>
      <c r="AM33" s="668"/>
      <c r="AN33" s="668"/>
      <c r="AO33" s="693"/>
      <c r="AP33" s="743"/>
      <c r="AQ33" s="744"/>
      <c r="AR33" s="744"/>
      <c r="AS33" s="744"/>
      <c r="AT33" s="747"/>
      <c r="AU33" s="218"/>
      <c r="AV33" s="218"/>
      <c r="AW33" s="218"/>
      <c r="AX33" s="641" t="s">
        <v>320</v>
      </c>
      <c r="AY33" s="642"/>
      <c r="AZ33" s="642"/>
      <c r="BA33" s="642"/>
      <c r="BB33" s="642"/>
      <c r="BC33" s="642"/>
      <c r="BD33" s="642"/>
      <c r="BE33" s="642"/>
      <c r="BF33" s="643"/>
      <c r="BG33" s="726">
        <v>98.6</v>
      </c>
      <c r="BH33" s="645"/>
      <c r="BI33" s="645"/>
      <c r="BJ33" s="645"/>
      <c r="BK33" s="645"/>
      <c r="BL33" s="645"/>
      <c r="BM33" s="683">
        <v>93.6</v>
      </c>
      <c r="BN33" s="645"/>
      <c r="BO33" s="645"/>
      <c r="BP33" s="645"/>
      <c r="BQ33" s="694"/>
      <c r="BR33" s="726">
        <v>98.3</v>
      </c>
      <c r="BS33" s="645"/>
      <c r="BT33" s="645"/>
      <c r="BU33" s="645"/>
      <c r="BV33" s="645"/>
      <c r="BW33" s="645"/>
      <c r="BX33" s="683">
        <v>92.8</v>
      </c>
      <c r="BY33" s="645"/>
      <c r="BZ33" s="645"/>
      <c r="CA33" s="645"/>
      <c r="CB33" s="694"/>
      <c r="CD33" s="706" t="s">
        <v>321</v>
      </c>
      <c r="CE33" s="703"/>
      <c r="CF33" s="703"/>
      <c r="CG33" s="703"/>
      <c r="CH33" s="703"/>
      <c r="CI33" s="703"/>
      <c r="CJ33" s="703"/>
      <c r="CK33" s="703"/>
      <c r="CL33" s="703"/>
      <c r="CM33" s="703"/>
      <c r="CN33" s="703"/>
      <c r="CO33" s="703"/>
      <c r="CP33" s="703"/>
      <c r="CQ33" s="704"/>
      <c r="CR33" s="664">
        <v>2634628</v>
      </c>
      <c r="CS33" s="675"/>
      <c r="CT33" s="675"/>
      <c r="CU33" s="675"/>
      <c r="CV33" s="675"/>
      <c r="CW33" s="675"/>
      <c r="CX33" s="675"/>
      <c r="CY33" s="676"/>
      <c r="CZ33" s="667">
        <v>37.4</v>
      </c>
      <c r="DA33" s="677"/>
      <c r="DB33" s="677"/>
      <c r="DC33" s="678"/>
      <c r="DD33" s="670">
        <v>2125098</v>
      </c>
      <c r="DE33" s="675"/>
      <c r="DF33" s="675"/>
      <c r="DG33" s="675"/>
      <c r="DH33" s="675"/>
      <c r="DI33" s="675"/>
      <c r="DJ33" s="675"/>
      <c r="DK33" s="676"/>
      <c r="DL33" s="670">
        <v>1109884</v>
      </c>
      <c r="DM33" s="675"/>
      <c r="DN33" s="675"/>
      <c r="DO33" s="675"/>
      <c r="DP33" s="675"/>
      <c r="DQ33" s="675"/>
      <c r="DR33" s="675"/>
      <c r="DS33" s="675"/>
      <c r="DT33" s="675"/>
      <c r="DU33" s="675"/>
      <c r="DV33" s="676"/>
      <c r="DW33" s="667">
        <v>29</v>
      </c>
      <c r="DX33" s="677"/>
      <c r="DY33" s="677"/>
      <c r="DZ33" s="677"/>
      <c r="EA33" s="677"/>
      <c r="EB33" s="677"/>
      <c r="EC33" s="698"/>
    </row>
    <row r="34" spans="2:133" ht="11.25" customHeight="1" x14ac:dyDescent="0.15">
      <c r="B34" s="661" t="s">
        <v>322</v>
      </c>
      <c r="C34" s="662"/>
      <c r="D34" s="662"/>
      <c r="E34" s="662"/>
      <c r="F34" s="662"/>
      <c r="G34" s="662"/>
      <c r="H34" s="662"/>
      <c r="I34" s="662"/>
      <c r="J34" s="662"/>
      <c r="K34" s="662"/>
      <c r="L34" s="662"/>
      <c r="M34" s="662"/>
      <c r="N34" s="662"/>
      <c r="O34" s="662"/>
      <c r="P34" s="662"/>
      <c r="Q34" s="663"/>
      <c r="R34" s="664">
        <v>845445</v>
      </c>
      <c r="S34" s="665"/>
      <c r="T34" s="665"/>
      <c r="U34" s="665"/>
      <c r="V34" s="665"/>
      <c r="W34" s="665"/>
      <c r="X34" s="665"/>
      <c r="Y34" s="666"/>
      <c r="Z34" s="691">
        <v>11.8</v>
      </c>
      <c r="AA34" s="691"/>
      <c r="AB34" s="691"/>
      <c r="AC34" s="691"/>
      <c r="AD34" s="692" t="s">
        <v>128</v>
      </c>
      <c r="AE34" s="692"/>
      <c r="AF34" s="692"/>
      <c r="AG34" s="692"/>
      <c r="AH34" s="692"/>
      <c r="AI34" s="692"/>
      <c r="AJ34" s="692"/>
      <c r="AK34" s="692"/>
      <c r="AL34" s="667" t="s">
        <v>128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323</v>
      </c>
      <c r="CE34" s="703"/>
      <c r="CF34" s="703"/>
      <c r="CG34" s="703"/>
      <c r="CH34" s="703"/>
      <c r="CI34" s="703"/>
      <c r="CJ34" s="703"/>
      <c r="CK34" s="703"/>
      <c r="CL34" s="703"/>
      <c r="CM34" s="703"/>
      <c r="CN34" s="703"/>
      <c r="CO34" s="703"/>
      <c r="CP34" s="703"/>
      <c r="CQ34" s="704"/>
      <c r="CR34" s="664">
        <v>742814</v>
      </c>
      <c r="CS34" s="665"/>
      <c r="CT34" s="665"/>
      <c r="CU34" s="665"/>
      <c r="CV34" s="665"/>
      <c r="CW34" s="665"/>
      <c r="CX34" s="665"/>
      <c r="CY34" s="666"/>
      <c r="CZ34" s="667">
        <v>10.5</v>
      </c>
      <c r="DA34" s="677"/>
      <c r="DB34" s="677"/>
      <c r="DC34" s="678"/>
      <c r="DD34" s="670">
        <v>544822</v>
      </c>
      <c r="DE34" s="665"/>
      <c r="DF34" s="665"/>
      <c r="DG34" s="665"/>
      <c r="DH34" s="665"/>
      <c r="DI34" s="665"/>
      <c r="DJ34" s="665"/>
      <c r="DK34" s="666"/>
      <c r="DL34" s="670">
        <v>454786</v>
      </c>
      <c r="DM34" s="665"/>
      <c r="DN34" s="665"/>
      <c r="DO34" s="665"/>
      <c r="DP34" s="665"/>
      <c r="DQ34" s="665"/>
      <c r="DR34" s="665"/>
      <c r="DS34" s="665"/>
      <c r="DT34" s="665"/>
      <c r="DU34" s="665"/>
      <c r="DV34" s="666"/>
      <c r="DW34" s="667">
        <v>11.9</v>
      </c>
      <c r="DX34" s="677"/>
      <c r="DY34" s="677"/>
      <c r="DZ34" s="677"/>
      <c r="EA34" s="677"/>
      <c r="EB34" s="677"/>
      <c r="EC34" s="698"/>
    </row>
    <row r="35" spans="2:133" ht="11.25" customHeight="1" x14ac:dyDescent="0.15">
      <c r="B35" s="661" t="s">
        <v>324</v>
      </c>
      <c r="C35" s="662"/>
      <c r="D35" s="662"/>
      <c r="E35" s="662"/>
      <c r="F35" s="662"/>
      <c r="G35" s="662"/>
      <c r="H35" s="662"/>
      <c r="I35" s="662"/>
      <c r="J35" s="662"/>
      <c r="K35" s="662"/>
      <c r="L35" s="662"/>
      <c r="M35" s="662"/>
      <c r="N35" s="662"/>
      <c r="O35" s="662"/>
      <c r="P35" s="662"/>
      <c r="Q35" s="663"/>
      <c r="R35" s="664">
        <v>22455</v>
      </c>
      <c r="S35" s="665"/>
      <c r="T35" s="665"/>
      <c r="U35" s="665"/>
      <c r="V35" s="665"/>
      <c r="W35" s="665"/>
      <c r="X35" s="665"/>
      <c r="Y35" s="666"/>
      <c r="Z35" s="691">
        <v>0.3</v>
      </c>
      <c r="AA35" s="691"/>
      <c r="AB35" s="691"/>
      <c r="AC35" s="691"/>
      <c r="AD35" s="692" t="s">
        <v>128</v>
      </c>
      <c r="AE35" s="692"/>
      <c r="AF35" s="692"/>
      <c r="AG35" s="692"/>
      <c r="AH35" s="692"/>
      <c r="AI35" s="692"/>
      <c r="AJ35" s="692"/>
      <c r="AK35" s="692"/>
      <c r="AL35" s="667" t="s">
        <v>128</v>
      </c>
      <c r="AM35" s="668"/>
      <c r="AN35" s="668"/>
      <c r="AO35" s="693"/>
      <c r="AP35" s="221"/>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76204</v>
      </c>
      <c r="CS35" s="675"/>
      <c r="CT35" s="675"/>
      <c r="CU35" s="675"/>
      <c r="CV35" s="675"/>
      <c r="CW35" s="675"/>
      <c r="CX35" s="675"/>
      <c r="CY35" s="676"/>
      <c r="CZ35" s="667">
        <v>1.1000000000000001</v>
      </c>
      <c r="DA35" s="677"/>
      <c r="DB35" s="677"/>
      <c r="DC35" s="678"/>
      <c r="DD35" s="670">
        <v>60597</v>
      </c>
      <c r="DE35" s="675"/>
      <c r="DF35" s="675"/>
      <c r="DG35" s="675"/>
      <c r="DH35" s="675"/>
      <c r="DI35" s="675"/>
      <c r="DJ35" s="675"/>
      <c r="DK35" s="676"/>
      <c r="DL35" s="670">
        <v>56761</v>
      </c>
      <c r="DM35" s="675"/>
      <c r="DN35" s="675"/>
      <c r="DO35" s="675"/>
      <c r="DP35" s="675"/>
      <c r="DQ35" s="675"/>
      <c r="DR35" s="675"/>
      <c r="DS35" s="675"/>
      <c r="DT35" s="675"/>
      <c r="DU35" s="675"/>
      <c r="DV35" s="676"/>
      <c r="DW35" s="667">
        <v>1.5</v>
      </c>
      <c r="DX35" s="677"/>
      <c r="DY35" s="677"/>
      <c r="DZ35" s="677"/>
      <c r="EA35" s="677"/>
      <c r="EB35" s="677"/>
      <c r="EC35" s="698"/>
    </row>
    <row r="36" spans="2:133" ht="11.25" customHeight="1" x14ac:dyDescent="0.15">
      <c r="B36" s="661" t="s">
        <v>328</v>
      </c>
      <c r="C36" s="662"/>
      <c r="D36" s="662"/>
      <c r="E36" s="662"/>
      <c r="F36" s="662"/>
      <c r="G36" s="662"/>
      <c r="H36" s="662"/>
      <c r="I36" s="662"/>
      <c r="J36" s="662"/>
      <c r="K36" s="662"/>
      <c r="L36" s="662"/>
      <c r="M36" s="662"/>
      <c r="N36" s="662"/>
      <c r="O36" s="662"/>
      <c r="P36" s="662"/>
      <c r="Q36" s="663"/>
      <c r="R36" s="664">
        <v>87673</v>
      </c>
      <c r="S36" s="665"/>
      <c r="T36" s="665"/>
      <c r="U36" s="665"/>
      <c r="V36" s="665"/>
      <c r="W36" s="665"/>
      <c r="X36" s="665"/>
      <c r="Y36" s="666"/>
      <c r="Z36" s="691">
        <v>1.2</v>
      </c>
      <c r="AA36" s="691"/>
      <c r="AB36" s="691"/>
      <c r="AC36" s="691"/>
      <c r="AD36" s="692" t="s">
        <v>128</v>
      </c>
      <c r="AE36" s="692"/>
      <c r="AF36" s="692"/>
      <c r="AG36" s="692"/>
      <c r="AH36" s="692"/>
      <c r="AI36" s="692"/>
      <c r="AJ36" s="692"/>
      <c r="AK36" s="692"/>
      <c r="AL36" s="667" t="s">
        <v>128</v>
      </c>
      <c r="AM36" s="668"/>
      <c r="AN36" s="668"/>
      <c r="AO36" s="693"/>
      <c r="AP36" s="221"/>
      <c r="AQ36" s="714" t="s">
        <v>329</v>
      </c>
      <c r="AR36" s="715"/>
      <c r="AS36" s="715"/>
      <c r="AT36" s="715"/>
      <c r="AU36" s="715"/>
      <c r="AV36" s="715"/>
      <c r="AW36" s="715"/>
      <c r="AX36" s="715"/>
      <c r="AY36" s="716"/>
      <c r="AZ36" s="717">
        <v>534555</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4702</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863211</v>
      </c>
      <c r="CS36" s="665"/>
      <c r="CT36" s="665"/>
      <c r="CU36" s="665"/>
      <c r="CV36" s="665"/>
      <c r="CW36" s="665"/>
      <c r="CX36" s="665"/>
      <c r="CY36" s="666"/>
      <c r="CZ36" s="667">
        <v>12.3</v>
      </c>
      <c r="DA36" s="677"/>
      <c r="DB36" s="677"/>
      <c r="DC36" s="678"/>
      <c r="DD36" s="670">
        <v>679142</v>
      </c>
      <c r="DE36" s="665"/>
      <c r="DF36" s="665"/>
      <c r="DG36" s="665"/>
      <c r="DH36" s="665"/>
      <c r="DI36" s="665"/>
      <c r="DJ36" s="665"/>
      <c r="DK36" s="666"/>
      <c r="DL36" s="670">
        <v>386308</v>
      </c>
      <c r="DM36" s="665"/>
      <c r="DN36" s="665"/>
      <c r="DO36" s="665"/>
      <c r="DP36" s="665"/>
      <c r="DQ36" s="665"/>
      <c r="DR36" s="665"/>
      <c r="DS36" s="665"/>
      <c r="DT36" s="665"/>
      <c r="DU36" s="665"/>
      <c r="DV36" s="666"/>
      <c r="DW36" s="667">
        <v>10.1</v>
      </c>
      <c r="DX36" s="677"/>
      <c r="DY36" s="677"/>
      <c r="DZ36" s="677"/>
      <c r="EA36" s="677"/>
      <c r="EB36" s="677"/>
      <c r="EC36" s="698"/>
    </row>
    <row r="37" spans="2:133" ht="11.25" customHeight="1" x14ac:dyDescent="0.15">
      <c r="B37" s="661" t="s">
        <v>332</v>
      </c>
      <c r="C37" s="662"/>
      <c r="D37" s="662"/>
      <c r="E37" s="662"/>
      <c r="F37" s="662"/>
      <c r="G37" s="662"/>
      <c r="H37" s="662"/>
      <c r="I37" s="662"/>
      <c r="J37" s="662"/>
      <c r="K37" s="662"/>
      <c r="L37" s="662"/>
      <c r="M37" s="662"/>
      <c r="N37" s="662"/>
      <c r="O37" s="662"/>
      <c r="P37" s="662"/>
      <c r="Q37" s="663"/>
      <c r="R37" s="664">
        <v>68313</v>
      </c>
      <c r="S37" s="665"/>
      <c r="T37" s="665"/>
      <c r="U37" s="665"/>
      <c r="V37" s="665"/>
      <c r="W37" s="665"/>
      <c r="X37" s="665"/>
      <c r="Y37" s="666"/>
      <c r="Z37" s="691">
        <v>1</v>
      </c>
      <c r="AA37" s="691"/>
      <c r="AB37" s="691"/>
      <c r="AC37" s="691"/>
      <c r="AD37" s="692" t="s">
        <v>128</v>
      </c>
      <c r="AE37" s="692"/>
      <c r="AF37" s="692"/>
      <c r="AG37" s="692"/>
      <c r="AH37" s="692"/>
      <c r="AI37" s="692"/>
      <c r="AJ37" s="692"/>
      <c r="AK37" s="692"/>
      <c r="AL37" s="667" t="s">
        <v>128</v>
      </c>
      <c r="AM37" s="668"/>
      <c r="AN37" s="668"/>
      <c r="AO37" s="693"/>
      <c r="AQ37" s="699" t="s">
        <v>333</v>
      </c>
      <c r="AR37" s="700"/>
      <c r="AS37" s="700"/>
      <c r="AT37" s="700"/>
      <c r="AU37" s="700"/>
      <c r="AV37" s="700"/>
      <c r="AW37" s="700"/>
      <c r="AX37" s="700"/>
      <c r="AY37" s="701"/>
      <c r="AZ37" s="664">
        <v>149452</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-26531</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258498</v>
      </c>
      <c r="CS37" s="675"/>
      <c r="CT37" s="675"/>
      <c r="CU37" s="675"/>
      <c r="CV37" s="675"/>
      <c r="CW37" s="675"/>
      <c r="CX37" s="675"/>
      <c r="CY37" s="676"/>
      <c r="CZ37" s="667">
        <v>3.7</v>
      </c>
      <c r="DA37" s="677"/>
      <c r="DB37" s="677"/>
      <c r="DC37" s="678"/>
      <c r="DD37" s="670">
        <v>253140</v>
      </c>
      <c r="DE37" s="675"/>
      <c r="DF37" s="675"/>
      <c r="DG37" s="675"/>
      <c r="DH37" s="675"/>
      <c r="DI37" s="675"/>
      <c r="DJ37" s="675"/>
      <c r="DK37" s="676"/>
      <c r="DL37" s="670">
        <v>253140</v>
      </c>
      <c r="DM37" s="675"/>
      <c r="DN37" s="675"/>
      <c r="DO37" s="675"/>
      <c r="DP37" s="675"/>
      <c r="DQ37" s="675"/>
      <c r="DR37" s="675"/>
      <c r="DS37" s="675"/>
      <c r="DT37" s="675"/>
      <c r="DU37" s="675"/>
      <c r="DV37" s="676"/>
      <c r="DW37" s="667">
        <v>6.6</v>
      </c>
      <c r="DX37" s="677"/>
      <c r="DY37" s="677"/>
      <c r="DZ37" s="677"/>
      <c r="EA37" s="677"/>
      <c r="EB37" s="677"/>
      <c r="EC37" s="698"/>
    </row>
    <row r="38" spans="2:133" ht="11.25" customHeight="1" x14ac:dyDescent="0.15">
      <c r="B38" s="661" t="s">
        <v>336</v>
      </c>
      <c r="C38" s="662"/>
      <c r="D38" s="662"/>
      <c r="E38" s="662"/>
      <c r="F38" s="662"/>
      <c r="G38" s="662"/>
      <c r="H38" s="662"/>
      <c r="I38" s="662"/>
      <c r="J38" s="662"/>
      <c r="K38" s="662"/>
      <c r="L38" s="662"/>
      <c r="M38" s="662"/>
      <c r="N38" s="662"/>
      <c r="O38" s="662"/>
      <c r="P38" s="662"/>
      <c r="Q38" s="663"/>
      <c r="R38" s="664">
        <v>221971</v>
      </c>
      <c r="S38" s="665"/>
      <c r="T38" s="665"/>
      <c r="U38" s="665"/>
      <c r="V38" s="665"/>
      <c r="W38" s="665"/>
      <c r="X38" s="665"/>
      <c r="Y38" s="666"/>
      <c r="Z38" s="691">
        <v>3.1</v>
      </c>
      <c r="AA38" s="691"/>
      <c r="AB38" s="691"/>
      <c r="AC38" s="691"/>
      <c r="AD38" s="692" t="s">
        <v>128</v>
      </c>
      <c r="AE38" s="692"/>
      <c r="AF38" s="692"/>
      <c r="AG38" s="692"/>
      <c r="AH38" s="692"/>
      <c r="AI38" s="692"/>
      <c r="AJ38" s="692"/>
      <c r="AK38" s="692"/>
      <c r="AL38" s="667" t="s">
        <v>138</v>
      </c>
      <c r="AM38" s="668"/>
      <c r="AN38" s="668"/>
      <c r="AO38" s="693"/>
      <c r="AQ38" s="699" t="s">
        <v>337</v>
      </c>
      <c r="AR38" s="700"/>
      <c r="AS38" s="700"/>
      <c r="AT38" s="700"/>
      <c r="AU38" s="700"/>
      <c r="AV38" s="700"/>
      <c r="AW38" s="700"/>
      <c r="AX38" s="700"/>
      <c r="AY38" s="701"/>
      <c r="AZ38" s="664">
        <v>56094</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1054</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385103</v>
      </c>
      <c r="CS38" s="665"/>
      <c r="CT38" s="665"/>
      <c r="CU38" s="665"/>
      <c r="CV38" s="665"/>
      <c r="CW38" s="665"/>
      <c r="CX38" s="665"/>
      <c r="CY38" s="666"/>
      <c r="CZ38" s="667">
        <v>5.5</v>
      </c>
      <c r="DA38" s="677"/>
      <c r="DB38" s="677"/>
      <c r="DC38" s="678"/>
      <c r="DD38" s="670">
        <v>317338</v>
      </c>
      <c r="DE38" s="665"/>
      <c r="DF38" s="665"/>
      <c r="DG38" s="665"/>
      <c r="DH38" s="665"/>
      <c r="DI38" s="665"/>
      <c r="DJ38" s="665"/>
      <c r="DK38" s="666"/>
      <c r="DL38" s="670">
        <v>212029</v>
      </c>
      <c r="DM38" s="665"/>
      <c r="DN38" s="665"/>
      <c r="DO38" s="665"/>
      <c r="DP38" s="665"/>
      <c r="DQ38" s="665"/>
      <c r="DR38" s="665"/>
      <c r="DS38" s="665"/>
      <c r="DT38" s="665"/>
      <c r="DU38" s="665"/>
      <c r="DV38" s="666"/>
      <c r="DW38" s="667">
        <v>5.5</v>
      </c>
      <c r="DX38" s="677"/>
      <c r="DY38" s="677"/>
      <c r="DZ38" s="677"/>
      <c r="EA38" s="677"/>
      <c r="EB38" s="677"/>
      <c r="EC38" s="698"/>
    </row>
    <row r="39" spans="2:133" ht="11.25" customHeight="1" x14ac:dyDescent="0.15">
      <c r="B39" s="661" t="s">
        <v>340</v>
      </c>
      <c r="C39" s="662"/>
      <c r="D39" s="662"/>
      <c r="E39" s="662"/>
      <c r="F39" s="662"/>
      <c r="G39" s="662"/>
      <c r="H39" s="662"/>
      <c r="I39" s="662"/>
      <c r="J39" s="662"/>
      <c r="K39" s="662"/>
      <c r="L39" s="662"/>
      <c r="M39" s="662"/>
      <c r="N39" s="662"/>
      <c r="O39" s="662"/>
      <c r="P39" s="662"/>
      <c r="Q39" s="663"/>
      <c r="R39" s="664">
        <v>56910</v>
      </c>
      <c r="S39" s="665"/>
      <c r="T39" s="665"/>
      <c r="U39" s="665"/>
      <c r="V39" s="665"/>
      <c r="W39" s="665"/>
      <c r="X39" s="665"/>
      <c r="Y39" s="666"/>
      <c r="Z39" s="691">
        <v>0.8</v>
      </c>
      <c r="AA39" s="691"/>
      <c r="AB39" s="691"/>
      <c r="AC39" s="691"/>
      <c r="AD39" s="692" t="s">
        <v>128</v>
      </c>
      <c r="AE39" s="692"/>
      <c r="AF39" s="692"/>
      <c r="AG39" s="692"/>
      <c r="AH39" s="692"/>
      <c r="AI39" s="692"/>
      <c r="AJ39" s="692"/>
      <c r="AK39" s="692"/>
      <c r="AL39" s="667" t="s">
        <v>128</v>
      </c>
      <c r="AM39" s="668"/>
      <c r="AN39" s="668"/>
      <c r="AO39" s="693"/>
      <c r="AQ39" s="699" t="s">
        <v>341</v>
      </c>
      <c r="AR39" s="700"/>
      <c r="AS39" s="700"/>
      <c r="AT39" s="700"/>
      <c r="AU39" s="700"/>
      <c r="AV39" s="700"/>
      <c r="AW39" s="700"/>
      <c r="AX39" s="700"/>
      <c r="AY39" s="701"/>
      <c r="AZ39" s="664" t="s">
        <v>128</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1547</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567296</v>
      </c>
      <c r="CS39" s="675"/>
      <c r="CT39" s="675"/>
      <c r="CU39" s="675"/>
      <c r="CV39" s="675"/>
      <c r="CW39" s="675"/>
      <c r="CX39" s="675"/>
      <c r="CY39" s="676"/>
      <c r="CZ39" s="667">
        <v>8.1</v>
      </c>
      <c r="DA39" s="677"/>
      <c r="DB39" s="677"/>
      <c r="DC39" s="678"/>
      <c r="DD39" s="670">
        <v>523199</v>
      </c>
      <c r="DE39" s="675"/>
      <c r="DF39" s="675"/>
      <c r="DG39" s="675"/>
      <c r="DH39" s="675"/>
      <c r="DI39" s="675"/>
      <c r="DJ39" s="675"/>
      <c r="DK39" s="676"/>
      <c r="DL39" s="670" t="s">
        <v>128</v>
      </c>
      <c r="DM39" s="675"/>
      <c r="DN39" s="675"/>
      <c r="DO39" s="675"/>
      <c r="DP39" s="675"/>
      <c r="DQ39" s="675"/>
      <c r="DR39" s="675"/>
      <c r="DS39" s="675"/>
      <c r="DT39" s="675"/>
      <c r="DU39" s="675"/>
      <c r="DV39" s="676"/>
      <c r="DW39" s="667" t="s">
        <v>138</v>
      </c>
      <c r="DX39" s="677"/>
      <c r="DY39" s="677"/>
      <c r="DZ39" s="677"/>
      <c r="EA39" s="677"/>
      <c r="EB39" s="677"/>
      <c r="EC39" s="698"/>
    </row>
    <row r="40" spans="2:133" ht="11.25" customHeight="1" x14ac:dyDescent="0.15">
      <c r="B40" s="661" t="s">
        <v>344</v>
      </c>
      <c r="C40" s="662"/>
      <c r="D40" s="662"/>
      <c r="E40" s="662"/>
      <c r="F40" s="662"/>
      <c r="G40" s="662"/>
      <c r="H40" s="662"/>
      <c r="I40" s="662"/>
      <c r="J40" s="662"/>
      <c r="K40" s="662"/>
      <c r="L40" s="662"/>
      <c r="M40" s="662"/>
      <c r="N40" s="662"/>
      <c r="O40" s="662"/>
      <c r="P40" s="662"/>
      <c r="Q40" s="663"/>
      <c r="R40" s="664">
        <v>736104</v>
      </c>
      <c r="S40" s="665"/>
      <c r="T40" s="665"/>
      <c r="U40" s="665"/>
      <c r="V40" s="665"/>
      <c r="W40" s="665"/>
      <c r="X40" s="665"/>
      <c r="Y40" s="666"/>
      <c r="Z40" s="691">
        <v>10.199999999999999</v>
      </c>
      <c r="AA40" s="691"/>
      <c r="AB40" s="691"/>
      <c r="AC40" s="691"/>
      <c r="AD40" s="692" t="s">
        <v>138</v>
      </c>
      <c r="AE40" s="692"/>
      <c r="AF40" s="692"/>
      <c r="AG40" s="692"/>
      <c r="AH40" s="692"/>
      <c r="AI40" s="692"/>
      <c r="AJ40" s="692"/>
      <c r="AK40" s="692"/>
      <c r="AL40" s="667" t="s">
        <v>128</v>
      </c>
      <c r="AM40" s="668"/>
      <c r="AN40" s="668"/>
      <c r="AO40" s="693"/>
      <c r="AQ40" s="699" t="s">
        <v>345</v>
      </c>
      <c r="AR40" s="700"/>
      <c r="AS40" s="700"/>
      <c r="AT40" s="700"/>
      <c r="AU40" s="700"/>
      <c r="AV40" s="700"/>
      <c r="AW40" s="700"/>
      <c r="AX40" s="700"/>
      <c r="AY40" s="701"/>
      <c r="AZ40" s="664" t="s">
        <v>128</v>
      </c>
      <c r="BA40" s="665"/>
      <c r="BB40" s="665"/>
      <c r="BC40" s="665"/>
      <c r="BD40" s="675"/>
      <c r="BE40" s="675"/>
      <c r="BF40" s="702"/>
      <c r="BG40" s="707" t="s">
        <v>346</v>
      </c>
      <c r="BH40" s="708"/>
      <c r="BI40" s="708"/>
      <c r="BJ40" s="708"/>
      <c r="BK40" s="708"/>
      <c r="BL40" s="222"/>
      <c r="BM40" s="703" t="s">
        <v>347</v>
      </c>
      <c r="BN40" s="703"/>
      <c r="BO40" s="703"/>
      <c r="BP40" s="703"/>
      <c r="BQ40" s="703"/>
      <c r="BR40" s="703"/>
      <c r="BS40" s="703"/>
      <c r="BT40" s="703"/>
      <c r="BU40" s="704"/>
      <c r="BV40" s="664">
        <v>68</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t="s">
        <v>138</v>
      </c>
      <c r="CS40" s="665"/>
      <c r="CT40" s="665"/>
      <c r="CU40" s="665"/>
      <c r="CV40" s="665"/>
      <c r="CW40" s="665"/>
      <c r="CX40" s="665"/>
      <c r="CY40" s="666"/>
      <c r="CZ40" s="667" t="s">
        <v>128</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15">
      <c r="B41" s="661" t="s">
        <v>349</v>
      </c>
      <c r="C41" s="662"/>
      <c r="D41" s="662"/>
      <c r="E41" s="662"/>
      <c r="F41" s="662"/>
      <c r="G41" s="662"/>
      <c r="H41" s="662"/>
      <c r="I41" s="662"/>
      <c r="J41" s="662"/>
      <c r="K41" s="662"/>
      <c r="L41" s="662"/>
      <c r="M41" s="662"/>
      <c r="N41" s="662"/>
      <c r="O41" s="662"/>
      <c r="P41" s="662"/>
      <c r="Q41" s="663"/>
      <c r="R41" s="664" t="s">
        <v>138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350</v>
      </c>
      <c r="AR41" s="700"/>
      <c r="AS41" s="700"/>
      <c r="AT41" s="700"/>
      <c r="AU41" s="700"/>
      <c r="AV41" s="700"/>
      <c r="AW41" s="700"/>
      <c r="AX41" s="700"/>
      <c r="AY41" s="701"/>
      <c r="AZ41" s="664">
        <v>82807</v>
      </c>
      <c r="BA41" s="665"/>
      <c r="BB41" s="665"/>
      <c r="BC41" s="665"/>
      <c r="BD41" s="675"/>
      <c r="BE41" s="675"/>
      <c r="BF41" s="702"/>
      <c r="BG41" s="707"/>
      <c r="BH41" s="708"/>
      <c r="BI41" s="708"/>
      <c r="BJ41" s="708"/>
      <c r="BK41" s="708"/>
      <c r="BL41" s="222"/>
      <c r="BM41" s="703" t="s">
        <v>351</v>
      </c>
      <c r="BN41" s="703"/>
      <c r="BO41" s="703"/>
      <c r="BP41" s="703"/>
      <c r="BQ41" s="703"/>
      <c r="BR41" s="703"/>
      <c r="BS41" s="703"/>
      <c r="BT41" s="703"/>
      <c r="BU41" s="704"/>
      <c r="BV41" s="664" t="s">
        <v>138</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353</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138</v>
      </c>
      <c r="AE42" s="692"/>
      <c r="AF42" s="692"/>
      <c r="AG42" s="692"/>
      <c r="AH42" s="692"/>
      <c r="AI42" s="692"/>
      <c r="AJ42" s="692"/>
      <c r="AK42" s="692"/>
      <c r="AL42" s="667" t="s">
        <v>128</v>
      </c>
      <c r="AM42" s="668"/>
      <c r="AN42" s="668"/>
      <c r="AO42" s="693"/>
      <c r="AQ42" s="711" t="s">
        <v>354</v>
      </c>
      <c r="AR42" s="712"/>
      <c r="AS42" s="712"/>
      <c r="AT42" s="712"/>
      <c r="AU42" s="712"/>
      <c r="AV42" s="712"/>
      <c r="AW42" s="712"/>
      <c r="AX42" s="712"/>
      <c r="AY42" s="713"/>
      <c r="AZ42" s="644">
        <v>246202</v>
      </c>
      <c r="BA42" s="679"/>
      <c r="BB42" s="679"/>
      <c r="BC42" s="679"/>
      <c r="BD42" s="645"/>
      <c r="BE42" s="645"/>
      <c r="BF42" s="694"/>
      <c r="BG42" s="709"/>
      <c r="BH42" s="710"/>
      <c r="BI42" s="710"/>
      <c r="BJ42" s="710"/>
      <c r="BK42" s="710"/>
      <c r="BL42" s="223"/>
      <c r="BM42" s="695" t="s">
        <v>355</v>
      </c>
      <c r="BN42" s="695"/>
      <c r="BO42" s="695"/>
      <c r="BP42" s="695"/>
      <c r="BQ42" s="695"/>
      <c r="BR42" s="695"/>
      <c r="BS42" s="695"/>
      <c r="BT42" s="695"/>
      <c r="BU42" s="696"/>
      <c r="BV42" s="644">
        <v>358</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1464876</v>
      </c>
      <c r="CS42" s="675"/>
      <c r="CT42" s="675"/>
      <c r="CU42" s="675"/>
      <c r="CV42" s="675"/>
      <c r="CW42" s="675"/>
      <c r="CX42" s="675"/>
      <c r="CY42" s="676"/>
      <c r="CZ42" s="667">
        <v>20.8</v>
      </c>
      <c r="DA42" s="677"/>
      <c r="DB42" s="677"/>
      <c r="DC42" s="678"/>
      <c r="DD42" s="670">
        <v>194077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357</v>
      </c>
      <c r="C43" s="662"/>
      <c r="D43" s="662"/>
      <c r="E43" s="662"/>
      <c r="F43" s="662"/>
      <c r="G43" s="662"/>
      <c r="H43" s="662"/>
      <c r="I43" s="662"/>
      <c r="J43" s="662"/>
      <c r="K43" s="662"/>
      <c r="L43" s="662"/>
      <c r="M43" s="662"/>
      <c r="N43" s="662"/>
      <c r="O43" s="662"/>
      <c r="P43" s="662"/>
      <c r="Q43" s="663"/>
      <c r="R43" s="664">
        <v>117304</v>
      </c>
      <c r="S43" s="665"/>
      <c r="T43" s="665"/>
      <c r="U43" s="665"/>
      <c r="V43" s="665"/>
      <c r="W43" s="665"/>
      <c r="X43" s="665"/>
      <c r="Y43" s="666"/>
      <c r="Z43" s="691">
        <v>1.6</v>
      </c>
      <c r="AA43" s="691"/>
      <c r="AB43" s="691"/>
      <c r="AC43" s="691"/>
      <c r="AD43" s="692" t="s">
        <v>128</v>
      </c>
      <c r="AE43" s="692"/>
      <c r="AF43" s="692"/>
      <c r="AG43" s="692"/>
      <c r="AH43" s="692"/>
      <c r="AI43" s="692"/>
      <c r="AJ43" s="692"/>
      <c r="AK43" s="692"/>
      <c r="AL43" s="667" t="s">
        <v>138</v>
      </c>
      <c r="AM43" s="668"/>
      <c r="AN43" s="668"/>
      <c r="AO43" s="693"/>
      <c r="BV43" s="224"/>
      <c r="BW43" s="224"/>
      <c r="BX43" s="224"/>
      <c r="BY43" s="224"/>
      <c r="BZ43" s="224"/>
      <c r="CA43" s="224"/>
      <c r="CB43" s="224"/>
      <c r="CD43" s="661" t="s">
        <v>358</v>
      </c>
      <c r="CE43" s="662"/>
      <c r="CF43" s="662"/>
      <c r="CG43" s="662"/>
      <c r="CH43" s="662"/>
      <c r="CI43" s="662"/>
      <c r="CJ43" s="662"/>
      <c r="CK43" s="662"/>
      <c r="CL43" s="662"/>
      <c r="CM43" s="662"/>
      <c r="CN43" s="662"/>
      <c r="CO43" s="662"/>
      <c r="CP43" s="662"/>
      <c r="CQ43" s="663"/>
      <c r="CR43" s="664" t="s">
        <v>138</v>
      </c>
      <c r="CS43" s="675"/>
      <c r="CT43" s="675"/>
      <c r="CU43" s="675"/>
      <c r="CV43" s="675"/>
      <c r="CW43" s="675"/>
      <c r="CX43" s="675"/>
      <c r="CY43" s="676"/>
      <c r="CZ43" s="667" t="s">
        <v>128</v>
      </c>
      <c r="DA43" s="677"/>
      <c r="DB43" s="677"/>
      <c r="DC43" s="678"/>
      <c r="DD43" s="670" t="s">
        <v>128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359</v>
      </c>
      <c r="C44" s="642"/>
      <c r="D44" s="642"/>
      <c r="E44" s="642"/>
      <c r="F44" s="642"/>
      <c r="G44" s="642"/>
      <c r="H44" s="642"/>
      <c r="I44" s="642"/>
      <c r="J44" s="642"/>
      <c r="K44" s="642"/>
      <c r="L44" s="642"/>
      <c r="M44" s="642"/>
      <c r="N44" s="642"/>
      <c r="O44" s="642"/>
      <c r="P44" s="642"/>
      <c r="Q44" s="643"/>
      <c r="R44" s="644">
        <v>7188713</v>
      </c>
      <c r="S44" s="679"/>
      <c r="T44" s="679"/>
      <c r="U44" s="679"/>
      <c r="V44" s="679"/>
      <c r="W44" s="679"/>
      <c r="X44" s="679"/>
      <c r="Y44" s="680"/>
      <c r="Z44" s="681">
        <v>100</v>
      </c>
      <c r="AA44" s="681"/>
      <c r="AB44" s="681"/>
      <c r="AC44" s="681"/>
      <c r="AD44" s="682">
        <v>3714300</v>
      </c>
      <c r="AE44" s="682"/>
      <c r="AF44" s="682"/>
      <c r="AG44" s="682"/>
      <c r="AH44" s="682"/>
      <c r="AI44" s="682"/>
      <c r="AJ44" s="682"/>
      <c r="AK44" s="682"/>
      <c r="AL44" s="647">
        <v>100</v>
      </c>
      <c r="AM44" s="683"/>
      <c r="AN44" s="683"/>
      <c r="AO44" s="684"/>
      <c r="CD44" s="685" t="s">
        <v>306</v>
      </c>
      <c r="CE44" s="686"/>
      <c r="CF44" s="661" t="s">
        <v>360</v>
      </c>
      <c r="CG44" s="662"/>
      <c r="CH44" s="662"/>
      <c r="CI44" s="662"/>
      <c r="CJ44" s="662"/>
      <c r="CK44" s="662"/>
      <c r="CL44" s="662"/>
      <c r="CM44" s="662"/>
      <c r="CN44" s="662"/>
      <c r="CO44" s="662"/>
      <c r="CP44" s="662"/>
      <c r="CQ44" s="663"/>
      <c r="CR44" s="664">
        <v>1464876</v>
      </c>
      <c r="CS44" s="665"/>
      <c r="CT44" s="665"/>
      <c r="CU44" s="665"/>
      <c r="CV44" s="665"/>
      <c r="CW44" s="665"/>
      <c r="CX44" s="665"/>
      <c r="CY44" s="666"/>
      <c r="CZ44" s="667">
        <v>20.8</v>
      </c>
      <c r="DA44" s="668"/>
      <c r="DB44" s="668"/>
      <c r="DC44" s="669"/>
      <c r="DD44" s="670">
        <v>194077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361</v>
      </c>
      <c r="CG45" s="662"/>
      <c r="CH45" s="662"/>
      <c r="CI45" s="662"/>
      <c r="CJ45" s="662"/>
      <c r="CK45" s="662"/>
      <c r="CL45" s="662"/>
      <c r="CM45" s="662"/>
      <c r="CN45" s="662"/>
      <c r="CO45" s="662"/>
      <c r="CP45" s="662"/>
      <c r="CQ45" s="663"/>
      <c r="CR45" s="664">
        <v>1197334</v>
      </c>
      <c r="CS45" s="675"/>
      <c r="CT45" s="675"/>
      <c r="CU45" s="675"/>
      <c r="CV45" s="675"/>
      <c r="CW45" s="675"/>
      <c r="CX45" s="675"/>
      <c r="CY45" s="676"/>
      <c r="CZ45" s="667">
        <v>17</v>
      </c>
      <c r="DA45" s="677"/>
      <c r="DB45" s="677"/>
      <c r="DC45" s="678"/>
      <c r="DD45" s="670">
        <v>178448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363</v>
      </c>
      <c r="CG46" s="662"/>
      <c r="CH46" s="662"/>
      <c r="CI46" s="662"/>
      <c r="CJ46" s="662"/>
      <c r="CK46" s="662"/>
      <c r="CL46" s="662"/>
      <c r="CM46" s="662"/>
      <c r="CN46" s="662"/>
      <c r="CO46" s="662"/>
      <c r="CP46" s="662"/>
      <c r="CQ46" s="663"/>
      <c r="CR46" s="664">
        <v>260117</v>
      </c>
      <c r="CS46" s="665"/>
      <c r="CT46" s="665"/>
      <c r="CU46" s="665"/>
      <c r="CV46" s="665"/>
      <c r="CW46" s="665"/>
      <c r="CX46" s="665"/>
      <c r="CY46" s="666"/>
      <c r="CZ46" s="667">
        <v>3.7</v>
      </c>
      <c r="DA46" s="668"/>
      <c r="DB46" s="668"/>
      <c r="DC46" s="669"/>
      <c r="DD46" s="670">
        <v>14104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t="s">
        <v>128</v>
      </c>
      <c r="CS47" s="675"/>
      <c r="CT47" s="675"/>
      <c r="CU47" s="675"/>
      <c r="CV47" s="675"/>
      <c r="CW47" s="675"/>
      <c r="CX47" s="675"/>
      <c r="CY47" s="676"/>
      <c r="CZ47" s="667" t="s">
        <v>366</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368</v>
      </c>
      <c r="CG48" s="662"/>
      <c r="CH48" s="662"/>
      <c r="CI48" s="662"/>
      <c r="CJ48" s="662"/>
      <c r="CK48" s="662"/>
      <c r="CL48" s="662"/>
      <c r="CM48" s="662"/>
      <c r="CN48" s="662"/>
      <c r="CO48" s="662"/>
      <c r="CP48" s="662"/>
      <c r="CQ48" s="663"/>
      <c r="CR48" s="664" t="s">
        <v>366</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369</v>
      </c>
      <c r="CE49" s="642"/>
      <c r="CF49" s="642"/>
      <c r="CG49" s="642"/>
      <c r="CH49" s="642"/>
      <c r="CI49" s="642"/>
      <c r="CJ49" s="642"/>
      <c r="CK49" s="642"/>
      <c r="CL49" s="642"/>
      <c r="CM49" s="642"/>
      <c r="CN49" s="642"/>
      <c r="CO49" s="642"/>
      <c r="CP49" s="642"/>
      <c r="CQ49" s="643"/>
      <c r="CR49" s="644">
        <v>7045543</v>
      </c>
      <c r="CS49" s="645"/>
      <c r="CT49" s="645"/>
      <c r="CU49" s="645"/>
      <c r="CV49" s="645"/>
      <c r="CW49" s="645"/>
      <c r="CX49" s="645"/>
      <c r="CY49" s="646"/>
      <c r="CZ49" s="647">
        <v>100</v>
      </c>
      <c r="DA49" s="648"/>
      <c r="DB49" s="648"/>
      <c r="DC49" s="649"/>
      <c r="DD49" s="650">
        <v>4348112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74nOnw82D28JdvYu0AI+MLyuIuLT/D50pq8JAVYwGTXueloLut11MJmPT2Oug1x70L7w6aHwATmDJXurevVMgg==" saltValue="VFoFXREo5k5Ut3w9GMcC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371</v>
      </c>
      <c r="DK2" s="1156"/>
      <c r="DL2" s="1156"/>
      <c r="DM2" s="1156"/>
      <c r="DN2" s="1156"/>
      <c r="DO2" s="1157"/>
      <c r="DP2" s="231"/>
      <c r="DQ2" s="1155" t="s">
        <v>372</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392</v>
      </c>
      <c r="C7" s="1112"/>
      <c r="D7" s="1112"/>
      <c r="E7" s="1112"/>
      <c r="F7" s="1112"/>
      <c r="G7" s="1112"/>
      <c r="H7" s="1112"/>
      <c r="I7" s="1112"/>
      <c r="J7" s="1112"/>
      <c r="K7" s="1112"/>
      <c r="L7" s="1112"/>
      <c r="M7" s="1112"/>
      <c r="N7" s="1112"/>
      <c r="O7" s="1112"/>
      <c r="P7" s="1113"/>
      <c r="Q7" s="1166">
        <v>7189</v>
      </c>
      <c r="R7" s="1167"/>
      <c r="S7" s="1167"/>
      <c r="T7" s="1167"/>
      <c r="U7" s="1167"/>
      <c r="V7" s="1167">
        <v>7046</v>
      </c>
      <c r="W7" s="1167"/>
      <c r="X7" s="1167"/>
      <c r="Y7" s="1167"/>
      <c r="Z7" s="1167"/>
      <c r="AA7" s="1167">
        <v>143</v>
      </c>
      <c r="AB7" s="1167"/>
      <c r="AC7" s="1167"/>
      <c r="AD7" s="1167"/>
      <c r="AE7" s="1168"/>
      <c r="AF7" s="1169">
        <v>92</v>
      </c>
      <c r="AG7" s="1170"/>
      <c r="AH7" s="1170"/>
      <c r="AI7" s="1170"/>
      <c r="AJ7" s="1171"/>
      <c r="AK7" s="1172"/>
      <c r="AL7" s="1173"/>
      <c r="AM7" s="1173"/>
      <c r="AN7" s="1173"/>
      <c r="AO7" s="1173"/>
      <c r="AP7" s="1173">
        <v>7209</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t="s">
        <v>393</v>
      </c>
      <c r="C8" s="1095"/>
      <c r="D8" s="1095"/>
      <c r="E8" s="1095"/>
      <c r="F8" s="1095"/>
      <c r="G8" s="1095"/>
      <c r="H8" s="1095"/>
      <c r="I8" s="1095"/>
      <c r="J8" s="1095"/>
      <c r="K8" s="1095"/>
      <c r="L8" s="1095"/>
      <c r="M8" s="1095"/>
      <c r="N8" s="1095"/>
      <c r="O8" s="1095"/>
      <c r="P8" s="1096"/>
      <c r="Q8" s="1102">
        <v>2</v>
      </c>
      <c r="R8" s="1103"/>
      <c r="S8" s="1103"/>
      <c r="T8" s="1103"/>
      <c r="U8" s="1103"/>
      <c r="V8" s="1103">
        <v>2</v>
      </c>
      <c r="W8" s="1103"/>
      <c r="X8" s="1103"/>
      <c r="Y8" s="1103"/>
      <c r="Z8" s="1103"/>
      <c r="AA8" s="1103">
        <v>0</v>
      </c>
      <c r="AB8" s="1103"/>
      <c r="AC8" s="1103"/>
      <c r="AD8" s="1103"/>
      <c r="AE8" s="1104"/>
      <c r="AF8" s="1099">
        <v>0</v>
      </c>
      <c r="AG8" s="1100"/>
      <c r="AH8" s="1100"/>
      <c r="AI8" s="1100"/>
      <c r="AJ8" s="1101"/>
      <c r="AK8" s="1144"/>
      <c r="AL8" s="1145"/>
      <c r="AM8" s="1145"/>
      <c r="AN8" s="1145"/>
      <c r="AO8" s="1145"/>
      <c r="AP8" s="1145">
        <v>0</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395</v>
      </c>
      <c r="B23" s="1001" t="s">
        <v>396</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92</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397</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375</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408</v>
      </c>
      <c r="C28" s="1112"/>
      <c r="D28" s="1112"/>
      <c r="E28" s="1112"/>
      <c r="F28" s="1112"/>
      <c r="G28" s="1112"/>
      <c r="H28" s="1112"/>
      <c r="I28" s="1112"/>
      <c r="J28" s="1112"/>
      <c r="K28" s="1112"/>
      <c r="L28" s="1112"/>
      <c r="M28" s="1112"/>
      <c r="N28" s="1112"/>
      <c r="O28" s="1112"/>
      <c r="P28" s="1113"/>
      <c r="Q28" s="1114">
        <v>792</v>
      </c>
      <c r="R28" s="1115"/>
      <c r="S28" s="1115"/>
      <c r="T28" s="1115"/>
      <c r="U28" s="1115"/>
      <c r="V28" s="1115">
        <v>787</v>
      </c>
      <c r="W28" s="1115"/>
      <c r="X28" s="1115"/>
      <c r="Y28" s="1115"/>
      <c r="Z28" s="1115"/>
      <c r="AA28" s="1115">
        <v>5</v>
      </c>
      <c r="AB28" s="1115"/>
      <c r="AC28" s="1115"/>
      <c r="AD28" s="1115"/>
      <c r="AE28" s="1116"/>
      <c r="AF28" s="1117">
        <v>5</v>
      </c>
      <c r="AG28" s="1115"/>
      <c r="AH28" s="1115"/>
      <c r="AI28" s="1115"/>
      <c r="AJ28" s="1118"/>
      <c r="AK28" s="1106">
        <v>85</v>
      </c>
      <c r="AL28" s="1107"/>
      <c r="AM28" s="1107"/>
      <c r="AN28" s="1107"/>
      <c r="AO28" s="1107"/>
      <c r="AP28" s="1107" t="s">
        <v>599</v>
      </c>
      <c r="AQ28" s="1107"/>
      <c r="AR28" s="1107"/>
      <c r="AS28" s="1107"/>
      <c r="AT28" s="1107"/>
      <c r="AU28" s="1107" t="s">
        <v>599</v>
      </c>
      <c r="AV28" s="1107"/>
      <c r="AW28" s="1107"/>
      <c r="AX28" s="1107"/>
      <c r="AY28" s="1107"/>
      <c r="AZ28" s="1108" t="s">
        <v>600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409</v>
      </c>
      <c r="C29" s="1095"/>
      <c r="D29" s="1095"/>
      <c r="E29" s="1095"/>
      <c r="F29" s="1095"/>
      <c r="G29" s="1095"/>
      <c r="H29" s="1095"/>
      <c r="I29" s="1095"/>
      <c r="J29" s="1095"/>
      <c r="K29" s="1095"/>
      <c r="L29" s="1095"/>
      <c r="M29" s="1095"/>
      <c r="N29" s="1095"/>
      <c r="O29" s="1095"/>
      <c r="P29" s="1096"/>
      <c r="Q29" s="1102">
        <v>704</v>
      </c>
      <c r="R29" s="1103"/>
      <c r="S29" s="1103"/>
      <c r="T29" s="1103"/>
      <c r="U29" s="1103"/>
      <c r="V29" s="1103">
        <v>704</v>
      </c>
      <c r="W29" s="1103"/>
      <c r="X29" s="1103"/>
      <c r="Y29" s="1103"/>
      <c r="Z29" s="1103"/>
      <c r="AA29" s="1103">
        <v>0</v>
      </c>
      <c r="AB29" s="1103"/>
      <c r="AC29" s="1103"/>
      <c r="AD29" s="1103"/>
      <c r="AE29" s="1104"/>
      <c r="AF29" s="1099">
        <v>0</v>
      </c>
      <c r="AG29" s="1100"/>
      <c r="AH29" s="1100"/>
      <c r="AI29" s="1100"/>
      <c r="AJ29" s="1101"/>
      <c r="AK29" s="1044">
        <v>122</v>
      </c>
      <c r="AL29" s="1035"/>
      <c r="AM29" s="1035"/>
      <c r="AN29" s="1035"/>
      <c r="AO29" s="1035"/>
      <c r="AP29" s="1035" t="s">
        <v>599</v>
      </c>
      <c r="AQ29" s="1035"/>
      <c r="AR29" s="1035"/>
      <c r="AS29" s="1035"/>
      <c r="AT29" s="1035"/>
      <c r="AU29" s="1035" t="s">
        <v>599</v>
      </c>
      <c r="AV29" s="1035"/>
      <c r="AW29" s="1035"/>
      <c r="AX29" s="1035"/>
      <c r="AY29" s="1035"/>
      <c r="AZ29" s="1105" t="s">
        <v>599</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410</v>
      </c>
      <c r="C30" s="1095"/>
      <c r="D30" s="1095"/>
      <c r="E30" s="1095"/>
      <c r="F30" s="1095"/>
      <c r="G30" s="1095"/>
      <c r="H30" s="1095"/>
      <c r="I30" s="1095"/>
      <c r="J30" s="1095"/>
      <c r="K30" s="1095"/>
      <c r="L30" s="1095"/>
      <c r="M30" s="1095"/>
      <c r="N30" s="1095"/>
      <c r="O30" s="1095"/>
      <c r="P30" s="1096"/>
      <c r="Q30" s="1102">
        <v>99</v>
      </c>
      <c r="R30" s="1103"/>
      <c r="S30" s="1103"/>
      <c r="T30" s="1103"/>
      <c r="U30" s="1103"/>
      <c r="V30" s="1103">
        <v>99</v>
      </c>
      <c r="W30" s="1103"/>
      <c r="X30" s="1103"/>
      <c r="Y30" s="1103"/>
      <c r="Z30" s="1103"/>
      <c r="AA30" s="1103">
        <v>0</v>
      </c>
      <c r="AB30" s="1103"/>
      <c r="AC30" s="1103"/>
      <c r="AD30" s="1103"/>
      <c r="AE30" s="1104"/>
      <c r="AF30" s="1099">
        <v>0</v>
      </c>
      <c r="AG30" s="1100"/>
      <c r="AH30" s="1100"/>
      <c r="AI30" s="1100"/>
      <c r="AJ30" s="1101"/>
      <c r="AK30" s="1044">
        <v>41</v>
      </c>
      <c r="AL30" s="1035"/>
      <c r="AM30" s="1035"/>
      <c r="AN30" s="1035"/>
      <c r="AO30" s="1035"/>
      <c r="AP30" s="1035" t="s">
        <v>599</v>
      </c>
      <c r="AQ30" s="1035"/>
      <c r="AR30" s="1035"/>
      <c r="AS30" s="1035"/>
      <c r="AT30" s="1035"/>
      <c r="AU30" s="1035" t="s">
        <v>599</v>
      </c>
      <c r="AV30" s="1035"/>
      <c r="AW30" s="1035"/>
      <c r="AX30" s="1035"/>
      <c r="AY30" s="1035"/>
      <c r="AZ30" s="1105" t="s">
        <v>601</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411</v>
      </c>
      <c r="C31" s="1095"/>
      <c r="D31" s="1095"/>
      <c r="E31" s="1095"/>
      <c r="F31" s="1095"/>
      <c r="G31" s="1095"/>
      <c r="H31" s="1095"/>
      <c r="I31" s="1095"/>
      <c r="J31" s="1095"/>
      <c r="K31" s="1095"/>
      <c r="L31" s="1095"/>
      <c r="M31" s="1095"/>
      <c r="N31" s="1095"/>
      <c r="O31" s="1095"/>
      <c r="P31" s="1096"/>
      <c r="Q31" s="1102">
        <v>150</v>
      </c>
      <c r="R31" s="1103"/>
      <c r="S31" s="1103"/>
      <c r="T31" s="1103"/>
      <c r="U31" s="1103"/>
      <c r="V31" s="1103">
        <v>9</v>
      </c>
      <c r="W31" s="1103"/>
      <c r="X31" s="1103"/>
      <c r="Y31" s="1103"/>
      <c r="Z31" s="1103"/>
      <c r="AA31" s="1103">
        <v>141</v>
      </c>
      <c r="AB31" s="1103"/>
      <c r="AC31" s="1103"/>
      <c r="AD31" s="1103"/>
      <c r="AE31" s="1104"/>
      <c r="AF31" s="1099">
        <v>141</v>
      </c>
      <c r="AG31" s="1100"/>
      <c r="AH31" s="1100"/>
      <c r="AI31" s="1100"/>
      <c r="AJ31" s="1101"/>
      <c r="AK31" s="1044">
        <v>149</v>
      </c>
      <c r="AL31" s="1035"/>
      <c r="AM31" s="1035"/>
      <c r="AN31" s="1035"/>
      <c r="AO31" s="1035"/>
      <c r="AP31" s="1035">
        <v>1862</v>
      </c>
      <c r="AQ31" s="1035"/>
      <c r="AR31" s="1035"/>
      <c r="AS31" s="1035"/>
      <c r="AT31" s="1035"/>
      <c r="AU31" s="1035">
        <v>1173</v>
      </c>
      <c r="AV31" s="1035"/>
      <c r="AW31" s="1035"/>
      <c r="AX31" s="1035"/>
      <c r="AY31" s="1035"/>
      <c r="AZ31" s="1105" t="s">
        <v>602</v>
      </c>
      <c r="BA31" s="1105"/>
      <c r="BB31" s="1105"/>
      <c r="BC31" s="1105"/>
      <c r="BD31" s="1105"/>
      <c r="BE31" s="1036" t="s">
        <v>412</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413</v>
      </c>
      <c r="C32" s="1095"/>
      <c r="D32" s="1095"/>
      <c r="E32" s="1095"/>
      <c r="F32" s="1095"/>
      <c r="G32" s="1095"/>
      <c r="H32" s="1095"/>
      <c r="I32" s="1095"/>
      <c r="J32" s="1095"/>
      <c r="K32" s="1095"/>
      <c r="L32" s="1095"/>
      <c r="M32" s="1095"/>
      <c r="N32" s="1095"/>
      <c r="O32" s="1095"/>
      <c r="P32" s="1096"/>
      <c r="Q32" s="1102">
        <v>196</v>
      </c>
      <c r="R32" s="1103"/>
      <c r="S32" s="1103"/>
      <c r="T32" s="1103"/>
      <c r="U32" s="1103"/>
      <c r="V32" s="1103">
        <v>194</v>
      </c>
      <c r="W32" s="1103"/>
      <c r="X32" s="1103"/>
      <c r="Y32" s="1103"/>
      <c r="Z32" s="1103"/>
      <c r="AA32" s="1103">
        <v>2</v>
      </c>
      <c r="AB32" s="1103"/>
      <c r="AC32" s="1103"/>
      <c r="AD32" s="1103"/>
      <c r="AE32" s="1104"/>
      <c r="AF32" s="1099">
        <v>2</v>
      </c>
      <c r="AG32" s="1100"/>
      <c r="AH32" s="1100"/>
      <c r="AI32" s="1100"/>
      <c r="AJ32" s="1101"/>
      <c r="AK32" s="1044">
        <v>56</v>
      </c>
      <c r="AL32" s="1035"/>
      <c r="AM32" s="1035"/>
      <c r="AN32" s="1035"/>
      <c r="AO32" s="1035"/>
      <c r="AP32" s="1035">
        <v>301</v>
      </c>
      <c r="AQ32" s="1035"/>
      <c r="AR32" s="1035"/>
      <c r="AS32" s="1035"/>
      <c r="AT32" s="1035"/>
      <c r="AU32" s="1035">
        <v>83</v>
      </c>
      <c r="AV32" s="1035"/>
      <c r="AW32" s="1035"/>
      <c r="AX32" s="1035"/>
      <c r="AY32" s="1035"/>
      <c r="AZ32" s="1105" t="s">
        <v>602</v>
      </c>
      <c r="BA32" s="1105"/>
      <c r="BB32" s="1105"/>
      <c r="BC32" s="1105"/>
      <c r="BD32" s="1105"/>
      <c r="BE32" s="1036" t="s">
        <v>414</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395</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148</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417</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422</v>
      </c>
      <c r="AB66" s="1066"/>
      <c r="AC66" s="1066"/>
      <c r="AD66" s="1066"/>
      <c r="AE66" s="1067"/>
      <c r="AF66" s="1071" t="s">
        <v>423</v>
      </c>
      <c r="AG66" s="1072"/>
      <c r="AH66" s="1072"/>
      <c r="AI66" s="1072"/>
      <c r="AJ66" s="1073"/>
      <c r="AK66" s="1065" t="s">
        <v>424</v>
      </c>
      <c r="AL66" s="1060"/>
      <c r="AM66" s="1060"/>
      <c r="AN66" s="1060"/>
      <c r="AO66" s="1061"/>
      <c r="AP66" s="1065" t="s">
        <v>425</v>
      </c>
      <c r="AQ66" s="1066"/>
      <c r="AR66" s="1066"/>
      <c r="AS66" s="1066"/>
      <c r="AT66" s="1067"/>
      <c r="AU66" s="1065" t="s">
        <v>426</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604</v>
      </c>
      <c r="C68" s="1050"/>
      <c r="D68" s="1050"/>
      <c r="E68" s="1050"/>
      <c r="F68" s="1050"/>
      <c r="G68" s="1050"/>
      <c r="H68" s="1050"/>
      <c r="I68" s="1050"/>
      <c r="J68" s="1050"/>
      <c r="K68" s="1050"/>
      <c r="L68" s="1050"/>
      <c r="M68" s="1050"/>
      <c r="N68" s="1050"/>
      <c r="O68" s="1050"/>
      <c r="P68" s="1051"/>
      <c r="Q68" s="1052">
        <v>12284</v>
      </c>
      <c r="R68" s="1046"/>
      <c r="S68" s="1046"/>
      <c r="T68" s="1046"/>
      <c r="U68" s="1046"/>
      <c r="V68" s="1046">
        <v>11939</v>
      </c>
      <c r="W68" s="1046"/>
      <c r="X68" s="1046"/>
      <c r="Y68" s="1046"/>
      <c r="Z68" s="1046"/>
      <c r="AA68" s="1046">
        <v>344</v>
      </c>
      <c r="AB68" s="1046"/>
      <c r="AC68" s="1046"/>
      <c r="AD68" s="1046"/>
      <c r="AE68" s="1046"/>
      <c r="AF68" s="1046">
        <v>344</v>
      </c>
      <c r="AG68" s="1046"/>
      <c r="AH68" s="1046"/>
      <c r="AI68" s="1046"/>
      <c r="AJ68" s="1046"/>
      <c r="AK68" s="1046">
        <v>534</v>
      </c>
      <c r="AL68" s="1046"/>
      <c r="AM68" s="1046"/>
      <c r="AN68" s="1046"/>
      <c r="AO68" s="1046"/>
      <c r="AP68" s="1046" t="s">
        <v>602</v>
      </c>
      <c r="AQ68" s="1046"/>
      <c r="AR68" s="1046"/>
      <c r="AS68" s="1046"/>
      <c r="AT68" s="1046"/>
      <c r="AU68" s="1046" t="s">
        <v>599</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603</v>
      </c>
      <c r="C69" s="1039"/>
      <c r="D69" s="1039"/>
      <c r="E69" s="1039"/>
      <c r="F69" s="1039"/>
      <c r="G69" s="1039"/>
      <c r="H69" s="1039"/>
      <c r="I69" s="1039"/>
      <c r="J69" s="1039"/>
      <c r="K69" s="1039"/>
      <c r="L69" s="1039"/>
      <c r="M69" s="1039"/>
      <c r="N69" s="1039"/>
      <c r="O69" s="1039"/>
      <c r="P69" s="1040"/>
      <c r="Q69" s="1041">
        <v>910</v>
      </c>
      <c r="R69" s="1035"/>
      <c r="S69" s="1035"/>
      <c r="T69" s="1035"/>
      <c r="U69" s="1035"/>
      <c r="V69" s="1035">
        <v>870</v>
      </c>
      <c r="W69" s="1035"/>
      <c r="X69" s="1035"/>
      <c r="Y69" s="1035"/>
      <c r="Z69" s="1035"/>
      <c r="AA69" s="1035">
        <v>40</v>
      </c>
      <c r="AB69" s="1035"/>
      <c r="AC69" s="1035"/>
      <c r="AD69" s="1035"/>
      <c r="AE69" s="1035"/>
      <c r="AF69" s="1035">
        <v>40</v>
      </c>
      <c r="AG69" s="1035"/>
      <c r="AH69" s="1035"/>
      <c r="AI69" s="1035"/>
      <c r="AJ69" s="1035"/>
      <c r="AK69" s="1035">
        <v>47</v>
      </c>
      <c r="AL69" s="1035"/>
      <c r="AM69" s="1035"/>
      <c r="AN69" s="1035"/>
      <c r="AO69" s="1035"/>
      <c r="AP69" s="1035">
        <v>41</v>
      </c>
      <c r="AQ69" s="1035"/>
      <c r="AR69" s="1035"/>
      <c r="AS69" s="1035"/>
      <c r="AT69" s="1035"/>
      <c r="AU69" s="1035">
        <v>13</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605</v>
      </c>
      <c r="C70" s="1039"/>
      <c r="D70" s="1039"/>
      <c r="E70" s="1039"/>
      <c r="F70" s="1039"/>
      <c r="G70" s="1039"/>
      <c r="H70" s="1039"/>
      <c r="I70" s="1039"/>
      <c r="J70" s="1039"/>
      <c r="K70" s="1039"/>
      <c r="L70" s="1039"/>
      <c r="M70" s="1039"/>
      <c r="N70" s="1039"/>
      <c r="O70" s="1039"/>
      <c r="P70" s="1040"/>
      <c r="Q70" s="1041">
        <v>1498</v>
      </c>
      <c r="R70" s="1035"/>
      <c r="S70" s="1035"/>
      <c r="T70" s="1035"/>
      <c r="U70" s="1035"/>
      <c r="V70" s="1035">
        <v>1475</v>
      </c>
      <c r="W70" s="1035"/>
      <c r="X70" s="1035"/>
      <c r="Y70" s="1035"/>
      <c r="Z70" s="1035"/>
      <c r="AA70" s="1035">
        <v>22</v>
      </c>
      <c r="AB70" s="1035"/>
      <c r="AC70" s="1035"/>
      <c r="AD70" s="1035"/>
      <c r="AE70" s="1035"/>
      <c r="AF70" s="1035">
        <v>22</v>
      </c>
      <c r="AG70" s="1035"/>
      <c r="AH70" s="1035"/>
      <c r="AI70" s="1035"/>
      <c r="AJ70" s="1035"/>
      <c r="AK70" s="1035">
        <v>19</v>
      </c>
      <c r="AL70" s="1035"/>
      <c r="AM70" s="1035"/>
      <c r="AN70" s="1035"/>
      <c r="AO70" s="1035"/>
      <c r="AP70" s="1035" t="s">
        <v>610</v>
      </c>
      <c r="AQ70" s="1035"/>
      <c r="AR70" s="1035"/>
      <c r="AS70" s="1035"/>
      <c r="AT70" s="1035"/>
      <c r="AU70" s="1035" t="s">
        <v>613</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606</v>
      </c>
      <c r="C71" s="1039"/>
      <c r="D71" s="1039"/>
      <c r="E71" s="1039"/>
      <c r="F71" s="1039"/>
      <c r="G71" s="1039"/>
      <c r="H71" s="1039"/>
      <c r="I71" s="1039"/>
      <c r="J71" s="1039"/>
      <c r="K71" s="1039"/>
      <c r="L71" s="1039"/>
      <c r="M71" s="1039"/>
      <c r="N71" s="1039"/>
      <c r="O71" s="1039"/>
      <c r="P71" s="1040"/>
      <c r="Q71" s="1041">
        <v>477</v>
      </c>
      <c r="R71" s="1035"/>
      <c r="S71" s="1035"/>
      <c r="T71" s="1035"/>
      <c r="U71" s="1035"/>
      <c r="V71" s="1035">
        <v>444</v>
      </c>
      <c r="W71" s="1035"/>
      <c r="X71" s="1035"/>
      <c r="Y71" s="1035"/>
      <c r="Z71" s="1035"/>
      <c r="AA71" s="1035">
        <v>33</v>
      </c>
      <c r="AB71" s="1035"/>
      <c r="AC71" s="1035"/>
      <c r="AD71" s="1035"/>
      <c r="AE71" s="1035"/>
      <c r="AF71" s="1035">
        <v>33</v>
      </c>
      <c r="AG71" s="1035"/>
      <c r="AH71" s="1035"/>
      <c r="AI71" s="1035"/>
      <c r="AJ71" s="1035"/>
      <c r="AK71" s="1035">
        <v>31</v>
      </c>
      <c r="AL71" s="1035"/>
      <c r="AM71" s="1035"/>
      <c r="AN71" s="1035"/>
      <c r="AO71" s="1035"/>
      <c r="AP71" s="1035" t="s">
        <v>602</v>
      </c>
      <c r="AQ71" s="1035"/>
      <c r="AR71" s="1035"/>
      <c r="AS71" s="1035"/>
      <c r="AT71" s="1035"/>
      <c r="AU71" s="1035" t="s">
        <v>614</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607</v>
      </c>
      <c r="C72" s="1039"/>
      <c r="D72" s="1039"/>
      <c r="E72" s="1039"/>
      <c r="F72" s="1039"/>
      <c r="G72" s="1039"/>
      <c r="H72" s="1039"/>
      <c r="I72" s="1039"/>
      <c r="J72" s="1039"/>
      <c r="K72" s="1039"/>
      <c r="L72" s="1039"/>
      <c r="M72" s="1039"/>
      <c r="N72" s="1039"/>
      <c r="O72" s="1039"/>
      <c r="P72" s="1040"/>
      <c r="Q72" s="1041">
        <v>53</v>
      </c>
      <c r="R72" s="1035"/>
      <c r="S72" s="1035"/>
      <c r="T72" s="1035"/>
      <c r="U72" s="1035"/>
      <c r="V72" s="1035">
        <v>48</v>
      </c>
      <c r="W72" s="1035"/>
      <c r="X72" s="1035"/>
      <c r="Y72" s="1035"/>
      <c r="Z72" s="1035"/>
      <c r="AA72" s="1035">
        <v>5</v>
      </c>
      <c r="AB72" s="1035"/>
      <c r="AC72" s="1035"/>
      <c r="AD72" s="1035"/>
      <c r="AE72" s="1035"/>
      <c r="AF72" s="1035">
        <v>5</v>
      </c>
      <c r="AG72" s="1035"/>
      <c r="AH72" s="1035"/>
      <c r="AI72" s="1035"/>
      <c r="AJ72" s="1035"/>
      <c r="AK72" s="1035">
        <v>4</v>
      </c>
      <c r="AL72" s="1035"/>
      <c r="AM72" s="1035"/>
      <c r="AN72" s="1035"/>
      <c r="AO72" s="1035"/>
      <c r="AP72" s="1035" t="s">
        <v>599</v>
      </c>
      <c r="AQ72" s="1035"/>
      <c r="AR72" s="1035"/>
      <c r="AS72" s="1035"/>
      <c r="AT72" s="1035"/>
      <c r="AU72" s="1035" t="s">
        <v>613</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608</v>
      </c>
      <c r="C73" s="1039"/>
      <c r="D73" s="1039"/>
      <c r="E73" s="1039"/>
      <c r="F73" s="1039"/>
      <c r="G73" s="1039"/>
      <c r="H73" s="1039"/>
      <c r="I73" s="1039"/>
      <c r="J73" s="1039"/>
      <c r="K73" s="1039"/>
      <c r="L73" s="1039"/>
      <c r="M73" s="1039"/>
      <c r="N73" s="1039"/>
      <c r="O73" s="1039"/>
      <c r="P73" s="1040"/>
      <c r="Q73" s="1041">
        <v>89</v>
      </c>
      <c r="R73" s="1035"/>
      <c r="S73" s="1035"/>
      <c r="T73" s="1035"/>
      <c r="U73" s="1035"/>
      <c r="V73" s="1035">
        <v>84</v>
      </c>
      <c r="W73" s="1035"/>
      <c r="X73" s="1035"/>
      <c r="Y73" s="1035"/>
      <c r="Z73" s="1035"/>
      <c r="AA73" s="1035">
        <v>5</v>
      </c>
      <c r="AB73" s="1035"/>
      <c r="AC73" s="1035"/>
      <c r="AD73" s="1035"/>
      <c r="AE73" s="1035"/>
      <c r="AF73" s="1035">
        <v>5</v>
      </c>
      <c r="AG73" s="1035"/>
      <c r="AH73" s="1035"/>
      <c r="AI73" s="1035"/>
      <c r="AJ73" s="1035"/>
      <c r="AK73" s="1035">
        <v>5</v>
      </c>
      <c r="AL73" s="1035"/>
      <c r="AM73" s="1035"/>
      <c r="AN73" s="1035"/>
      <c r="AO73" s="1035"/>
      <c r="AP73" s="1035" t="s">
        <v>611</v>
      </c>
      <c r="AQ73" s="1035"/>
      <c r="AR73" s="1035"/>
      <c r="AS73" s="1035"/>
      <c r="AT73" s="1035"/>
      <c r="AU73" s="1035" t="s">
        <v>602</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609</v>
      </c>
      <c r="C74" s="1039"/>
      <c r="D74" s="1039"/>
      <c r="E74" s="1039"/>
      <c r="F74" s="1039"/>
      <c r="G74" s="1039"/>
      <c r="H74" s="1039"/>
      <c r="I74" s="1039"/>
      <c r="J74" s="1039"/>
      <c r="K74" s="1039"/>
      <c r="L74" s="1039"/>
      <c r="M74" s="1039"/>
      <c r="N74" s="1039"/>
      <c r="O74" s="1039"/>
      <c r="P74" s="1040"/>
      <c r="Q74" s="1041">
        <v>285945</v>
      </c>
      <c r="R74" s="1035"/>
      <c r="S74" s="1035"/>
      <c r="T74" s="1035"/>
      <c r="U74" s="1035"/>
      <c r="V74" s="1035">
        <v>277863</v>
      </c>
      <c r="W74" s="1035"/>
      <c r="X74" s="1035"/>
      <c r="Y74" s="1035"/>
      <c r="Z74" s="1035"/>
      <c r="AA74" s="1035">
        <v>8082</v>
      </c>
      <c r="AB74" s="1035"/>
      <c r="AC74" s="1035"/>
      <c r="AD74" s="1035"/>
      <c r="AE74" s="1035"/>
      <c r="AF74" s="1035">
        <v>8082</v>
      </c>
      <c r="AG74" s="1035"/>
      <c r="AH74" s="1035"/>
      <c r="AI74" s="1035"/>
      <c r="AJ74" s="1035"/>
      <c r="AK74" s="1035">
        <v>0</v>
      </c>
      <c r="AL74" s="1035"/>
      <c r="AM74" s="1035"/>
      <c r="AN74" s="1035"/>
      <c r="AO74" s="1035"/>
      <c r="AP74" s="1035" t="s">
        <v>612</v>
      </c>
      <c r="AQ74" s="1035"/>
      <c r="AR74" s="1035"/>
      <c r="AS74" s="1035"/>
      <c r="AT74" s="1035"/>
      <c r="AU74" s="1035" t="s">
        <v>602</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395</v>
      </c>
      <c r="B88" s="1001" t="s">
        <v>427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436</v>
      </c>
      <c r="AB109" s="960"/>
      <c r="AC109" s="960"/>
      <c r="AD109" s="960"/>
      <c r="AE109" s="961"/>
      <c r="AF109" s="962" t="s">
        <v>437</v>
      </c>
      <c r="AG109" s="960"/>
      <c r="AH109" s="960"/>
      <c r="AI109" s="960"/>
      <c r="AJ109" s="961"/>
      <c r="AK109" s="962" t="s">
        <v>308</v>
      </c>
      <c r="AL109" s="960"/>
      <c r="AM109" s="960"/>
      <c r="AN109" s="960"/>
      <c r="AO109" s="961"/>
      <c r="AP109" s="962" t="s">
        <v>438</v>
      </c>
      <c r="AQ109" s="960"/>
      <c r="AR109" s="960"/>
      <c r="AS109" s="960"/>
      <c r="AT109" s="993"/>
      <c r="AU109" s="959" t="s">
        <v>435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436</v>
      </c>
      <c r="BR109" s="960"/>
      <c r="BS109" s="960"/>
      <c r="BT109" s="960"/>
      <c r="BU109" s="961"/>
      <c r="BV109" s="962" t="s">
        <v>437</v>
      </c>
      <c r="BW109" s="960"/>
      <c r="BX109" s="960"/>
      <c r="BY109" s="960"/>
      <c r="BZ109" s="961"/>
      <c r="CA109" s="962" t="s">
        <v>308</v>
      </c>
      <c r="CB109" s="960"/>
      <c r="CC109" s="960"/>
      <c r="CD109" s="960"/>
      <c r="CE109" s="961"/>
      <c r="CF109" s="1000" t="s">
        <v>438</v>
      </c>
      <c r="CG109" s="1000"/>
      <c r="CH109" s="1000"/>
      <c r="CI109" s="1000"/>
      <c r="CJ109" s="1000"/>
      <c r="CK109" s="962" t="s">
        <v>439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436</v>
      </c>
      <c r="DH109" s="960"/>
      <c r="DI109" s="960"/>
      <c r="DJ109" s="960"/>
      <c r="DK109" s="961"/>
      <c r="DL109" s="962" t="s">
        <v>437</v>
      </c>
      <c r="DM109" s="960"/>
      <c r="DN109" s="960"/>
      <c r="DO109" s="960"/>
      <c r="DP109" s="961"/>
      <c r="DQ109" s="962" t="s">
        <v>308</v>
      </c>
      <c r="DR109" s="960"/>
      <c r="DS109" s="960"/>
      <c r="DT109" s="960"/>
      <c r="DU109" s="961"/>
      <c r="DV109" s="962" t="s">
        <v>438</v>
      </c>
      <c r="DW109" s="960"/>
      <c r="DX109" s="960"/>
      <c r="DY109" s="960"/>
      <c r="DZ109" s="993"/>
    </row>
    <row r="110" spans="1:131" s="233" customFormat="1" ht="26.25" customHeight="1" x14ac:dyDescent="0.15">
      <c r="A110" s="871" t="s">
        <v>440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752428</v>
      </c>
      <c r="AB110" s="953"/>
      <c r="AC110" s="953"/>
      <c r="AD110" s="953"/>
      <c r="AE110" s="954"/>
      <c r="AF110" s="955">
        <v>756140</v>
      </c>
      <c r="AG110" s="953"/>
      <c r="AH110" s="953"/>
      <c r="AI110" s="953"/>
      <c r="AJ110" s="954"/>
      <c r="AK110" s="955">
        <v>763198</v>
      </c>
      <c r="AL110" s="953"/>
      <c r="AM110" s="953"/>
      <c r="AN110" s="953"/>
      <c r="AO110" s="954"/>
      <c r="AP110" s="956">
        <v>23.8</v>
      </c>
      <c r="AQ110" s="957"/>
      <c r="AR110" s="957"/>
      <c r="AS110" s="957"/>
      <c r="AT110" s="958"/>
      <c r="AU110" s="994" t="s">
        <v>73</v>
      </c>
      <c r="AV110" s="995"/>
      <c r="AW110" s="995"/>
      <c r="AX110" s="995"/>
      <c r="AY110" s="995"/>
      <c r="AZ110" s="924" t="s">
        <v>441</v>
      </c>
      <c r="BA110" s="872"/>
      <c r="BB110" s="872"/>
      <c r="BC110" s="872"/>
      <c r="BD110" s="872"/>
      <c r="BE110" s="872"/>
      <c r="BF110" s="872"/>
      <c r="BG110" s="872"/>
      <c r="BH110" s="872"/>
      <c r="BI110" s="872"/>
      <c r="BJ110" s="872"/>
      <c r="BK110" s="872"/>
      <c r="BL110" s="872"/>
      <c r="BM110" s="872"/>
      <c r="BN110" s="872"/>
      <c r="BO110" s="872"/>
      <c r="BP110" s="873"/>
      <c r="BQ110" s="925">
        <v>7202462</v>
      </c>
      <c r="BR110" s="906"/>
      <c r="BS110" s="906"/>
      <c r="BT110" s="906"/>
      <c r="BU110" s="906"/>
      <c r="BV110" s="906">
        <v>7201286</v>
      </c>
      <c r="BW110" s="906"/>
      <c r="BX110" s="906"/>
      <c r="BY110" s="906"/>
      <c r="BZ110" s="906"/>
      <c r="CA110" s="906">
        <v>7208547</v>
      </c>
      <c r="CB110" s="906"/>
      <c r="CC110" s="906"/>
      <c r="CD110" s="906"/>
      <c r="CE110" s="906"/>
      <c r="CF110" s="930">
        <v>224.9</v>
      </c>
      <c r="CG110" s="931"/>
      <c r="CH110" s="931"/>
      <c r="CI110" s="931"/>
      <c r="CJ110" s="931"/>
      <c r="CK110" s="990" t="s">
        <v>442</v>
      </c>
      <c r="CL110" s="883"/>
      <c r="CM110" s="924" t="s">
        <v>443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444</v>
      </c>
      <c r="DH110" s="906"/>
      <c r="DI110" s="906"/>
      <c r="DJ110" s="906"/>
      <c r="DK110" s="906"/>
      <c r="DL110" s="906" t="s">
        <v>445</v>
      </c>
      <c r="DM110" s="906"/>
      <c r="DN110" s="906"/>
      <c r="DO110" s="906"/>
      <c r="DP110" s="906"/>
      <c r="DQ110" s="906" t="s">
        <v>445</v>
      </c>
      <c r="DR110" s="906"/>
      <c r="DS110" s="906"/>
      <c r="DT110" s="906"/>
      <c r="DU110" s="906"/>
      <c r="DV110" s="907" t="s">
        <v>445</v>
      </c>
      <c r="DW110" s="907"/>
      <c r="DX110" s="907"/>
      <c r="DY110" s="907"/>
      <c r="DZ110" s="908"/>
    </row>
    <row r="111" spans="1:131" s="233" customFormat="1" ht="26.25" customHeight="1" x14ac:dyDescent="0.15">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447</v>
      </c>
      <c r="AB111" s="983"/>
      <c r="AC111" s="983"/>
      <c r="AD111" s="983"/>
      <c r="AE111" s="984"/>
      <c r="AF111" s="985" t="s">
        <v>448</v>
      </c>
      <c r="AG111" s="983"/>
      <c r="AH111" s="983"/>
      <c r="AI111" s="983"/>
      <c r="AJ111" s="984"/>
      <c r="AK111" s="985" t="s">
        <v>447</v>
      </c>
      <c r="AL111" s="983"/>
      <c r="AM111" s="983"/>
      <c r="AN111" s="983"/>
      <c r="AO111" s="984"/>
      <c r="AP111" s="986" t="s">
        <v>445</v>
      </c>
      <c r="AQ111" s="987"/>
      <c r="AR111" s="987"/>
      <c r="AS111" s="987"/>
      <c r="AT111" s="988"/>
      <c r="AU111" s="996"/>
      <c r="AV111" s="997"/>
      <c r="AW111" s="997"/>
      <c r="AX111" s="997"/>
      <c r="AY111" s="997"/>
      <c r="AZ111" s="879" t="s">
        <v>449</v>
      </c>
      <c r="BA111" s="816"/>
      <c r="BB111" s="816"/>
      <c r="BC111" s="816"/>
      <c r="BD111" s="816"/>
      <c r="BE111" s="816"/>
      <c r="BF111" s="816"/>
      <c r="BG111" s="816"/>
      <c r="BH111" s="816"/>
      <c r="BI111" s="816"/>
      <c r="BJ111" s="816"/>
      <c r="BK111" s="816"/>
      <c r="BL111" s="816"/>
      <c r="BM111" s="816"/>
      <c r="BN111" s="816"/>
      <c r="BO111" s="816"/>
      <c r="BP111" s="817"/>
      <c r="BQ111" s="880" t="s">
        <v>447</v>
      </c>
      <c r="BR111" s="881"/>
      <c r="BS111" s="881"/>
      <c r="BT111" s="881"/>
      <c r="BU111" s="881"/>
      <c r="BV111" s="881" t="s">
        <v>448</v>
      </c>
      <c r="BW111" s="881"/>
      <c r="BX111" s="881"/>
      <c r="BY111" s="881"/>
      <c r="BZ111" s="881"/>
      <c r="CA111" s="881" t="s">
        <v>417</v>
      </c>
      <c r="CB111" s="881"/>
      <c r="CC111" s="881"/>
      <c r="CD111" s="881"/>
      <c r="CE111" s="881"/>
      <c r="CF111" s="939" t="s">
        <v>445</v>
      </c>
      <c r="CG111" s="940"/>
      <c r="CH111" s="940"/>
      <c r="CI111" s="940"/>
      <c r="CJ111" s="940"/>
      <c r="CK111" s="991"/>
      <c r="CL111" s="885"/>
      <c r="CM111" s="879" t="s">
        <v>450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447</v>
      </c>
      <c r="DH111" s="881"/>
      <c r="DI111" s="881"/>
      <c r="DJ111" s="881"/>
      <c r="DK111" s="881"/>
      <c r="DL111" s="881" t="s">
        <v>445</v>
      </c>
      <c r="DM111" s="881"/>
      <c r="DN111" s="881"/>
      <c r="DO111" s="881"/>
      <c r="DP111" s="881"/>
      <c r="DQ111" s="881" t="s">
        <v>447</v>
      </c>
      <c r="DR111" s="881"/>
      <c r="DS111" s="881"/>
      <c r="DT111" s="881"/>
      <c r="DU111" s="881"/>
      <c r="DV111" s="858" t="s">
        <v>448</v>
      </c>
      <c r="DW111" s="858"/>
      <c r="DX111" s="858"/>
      <c r="DY111" s="858"/>
      <c r="DZ111" s="859"/>
    </row>
    <row r="112" spans="1:131" s="233" customFormat="1" ht="26.25" customHeight="1" x14ac:dyDescent="0.15">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447</v>
      </c>
      <c r="AB112" s="844"/>
      <c r="AC112" s="844"/>
      <c r="AD112" s="844"/>
      <c r="AE112" s="845"/>
      <c r="AF112" s="846" t="s">
        <v>445</v>
      </c>
      <c r="AG112" s="844"/>
      <c r="AH112" s="844"/>
      <c r="AI112" s="844"/>
      <c r="AJ112" s="845"/>
      <c r="AK112" s="846" t="s">
        <v>445</v>
      </c>
      <c r="AL112" s="844"/>
      <c r="AM112" s="844"/>
      <c r="AN112" s="844"/>
      <c r="AO112" s="845"/>
      <c r="AP112" s="888" t="s">
        <v>445</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1336536</v>
      </c>
      <c r="BR112" s="881"/>
      <c r="BS112" s="881"/>
      <c r="BT112" s="881"/>
      <c r="BU112" s="881"/>
      <c r="BV112" s="881">
        <v>1300483</v>
      </c>
      <c r="BW112" s="881"/>
      <c r="BX112" s="881"/>
      <c r="BY112" s="881"/>
      <c r="BZ112" s="881"/>
      <c r="CA112" s="881">
        <v>1256550</v>
      </c>
      <c r="CB112" s="881"/>
      <c r="CC112" s="881"/>
      <c r="CD112" s="881"/>
      <c r="CE112" s="881"/>
      <c r="CF112" s="939">
        <v>39.200000000000003</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444</v>
      </c>
      <c r="DM112" s="881"/>
      <c r="DN112" s="881"/>
      <c r="DO112" s="881"/>
      <c r="DP112" s="881"/>
      <c r="DQ112" s="881" t="s">
        <v>444</v>
      </c>
      <c r="DR112" s="881"/>
      <c r="DS112" s="881"/>
      <c r="DT112" s="881"/>
      <c r="DU112" s="881"/>
      <c r="DV112" s="858" t="s">
        <v>444</v>
      </c>
      <c r="DW112" s="858"/>
      <c r="DX112" s="858"/>
      <c r="DY112" s="858"/>
      <c r="DZ112" s="859"/>
    </row>
    <row r="113" spans="1:130" s="233" customFormat="1" ht="26.25" customHeight="1" x14ac:dyDescent="0.15">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104500</v>
      </c>
      <c r="AB113" s="983"/>
      <c r="AC113" s="983"/>
      <c r="AD113" s="983"/>
      <c r="AE113" s="984"/>
      <c r="AF113" s="985">
        <v>116746</v>
      </c>
      <c r="AG113" s="983"/>
      <c r="AH113" s="983"/>
      <c r="AI113" s="983"/>
      <c r="AJ113" s="984"/>
      <c r="AK113" s="985">
        <v>113349</v>
      </c>
      <c r="AL113" s="983"/>
      <c r="AM113" s="983"/>
      <c r="AN113" s="983"/>
      <c r="AO113" s="984"/>
      <c r="AP113" s="986">
        <v>3.5</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v>71618</v>
      </c>
      <c r="BR113" s="881"/>
      <c r="BS113" s="881"/>
      <c r="BT113" s="881"/>
      <c r="BU113" s="881"/>
      <c r="BV113" s="881">
        <v>42845</v>
      </c>
      <c r="BW113" s="881"/>
      <c r="BX113" s="881"/>
      <c r="BY113" s="881"/>
      <c r="BZ113" s="881"/>
      <c r="CA113" s="881">
        <v>12548</v>
      </c>
      <c r="CB113" s="881"/>
      <c r="CC113" s="881"/>
      <c r="CD113" s="881"/>
      <c r="CE113" s="881"/>
      <c r="CF113" s="939">
        <v>0.4</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417</v>
      </c>
      <c r="DM113" s="844"/>
      <c r="DN113" s="844"/>
      <c r="DO113" s="844"/>
      <c r="DP113" s="845"/>
      <c r="DQ113" s="846" t="s">
        <v>447</v>
      </c>
      <c r="DR113" s="844"/>
      <c r="DS113" s="844"/>
      <c r="DT113" s="844"/>
      <c r="DU113" s="845"/>
      <c r="DV113" s="888" t="s">
        <v>445</v>
      </c>
      <c r="DW113" s="889"/>
      <c r="DX113" s="889"/>
      <c r="DY113" s="889"/>
      <c r="DZ113" s="890"/>
    </row>
    <row r="114" spans="1:130" s="233" customFormat="1" ht="26.25" customHeight="1" x14ac:dyDescent="0.15">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37375</v>
      </c>
      <c r="AB114" s="844"/>
      <c r="AC114" s="844"/>
      <c r="AD114" s="844"/>
      <c r="AE114" s="845"/>
      <c r="AF114" s="846">
        <v>37056</v>
      </c>
      <c r="AG114" s="844"/>
      <c r="AH114" s="844"/>
      <c r="AI114" s="844"/>
      <c r="AJ114" s="845"/>
      <c r="AK114" s="846">
        <v>36000</v>
      </c>
      <c r="AL114" s="844"/>
      <c r="AM114" s="844"/>
      <c r="AN114" s="844"/>
      <c r="AO114" s="845"/>
      <c r="AP114" s="888">
        <v>1.1000000000000001</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v>714719</v>
      </c>
      <c r="BR114" s="881"/>
      <c r="BS114" s="881"/>
      <c r="BT114" s="881"/>
      <c r="BU114" s="881"/>
      <c r="BV114" s="881">
        <v>734399</v>
      </c>
      <c r="BW114" s="881"/>
      <c r="BX114" s="881"/>
      <c r="BY114" s="881"/>
      <c r="BZ114" s="881"/>
      <c r="CA114" s="881">
        <v>659051</v>
      </c>
      <c r="CB114" s="881"/>
      <c r="CC114" s="881"/>
      <c r="CD114" s="881"/>
      <c r="CE114" s="881"/>
      <c r="CF114" s="939">
        <v>20.6</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444</v>
      </c>
      <c r="DH114" s="844"/>
      <c r="DI114" s="844"/>
      <c r="DJ114" s="844"/>
      <c r="DK114" s="845"/>
      <c r="DL114" s="846" t="s">
        <v>445</v>
      </c>
      <c r="DM114" s="844"/>
      <c r="DN114" s="844"/>
      <c r="DO114" s="844"/>
      <c r="DP114" s="845"/>
      <c r="DQ114" s="846" t="s">
        <v>444</v>
      </c>
      <c r="DR114" s="844"/>
      <c r="DS114" s="844"/>
      <c r="DT114" s="844"/>
      <c r="DU114" s="845"/>
      <c r="DV114" s="888" t="s">
        <v>445</v>
      </c>
      <c r="DW114" s="889"/>
      <c r="DX114" s="889"/>
      <c r="DY114" s="889"/>
      <c r="DZ114" s="890"/>
    </row>
    <row r="115" spans="1:130" s="233"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417</v>
      </c>
      <c r="AB115" s="983"/>
      <c r="AC115" s="983"/>
      <c r="AD115" s="983"/>
      <c r="AE115" s="984"/>
      <c r="AF115" s="985" t="s">
        <v>445</v>
      </c>
      <c r="AG115" s="983"/>
      <c r="AH115" s="983"/>
      <c r="AI115" s="983"/>
      <c r="AJ115" s="984"/>
      <c r="AK115" s="985" t="s">
        <v>445</v>
      </c>
      <c r="AL115" s="983"/>
      <c r="AM115" s="983"/>
      <c r="AN115" s="983"/>
      <c r="AO115" s="984"/>
      <c r="AP115" s="986" t="s">
        <v>447</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445</v>
      </c>
      <c r="BR115" s="881"/>
      <c r="BS115" s="881"/>
      <c r="BT115" s="881"/>
      <c r="BU115" s="881"/>
      <c r="BV115" s="881" t="s">
        <v>463</v>
      </c>
      <c r="BW115" s="881"/>
      <c r="BX115" s="881"/>
      <c r="BY115" s="881"/>
      <c r="BZ115" s="881"/>
      <c r="CA115" s="881" t="s">
        <v>464</v>
      </c>
      <c r="CB115" s="881"/>
      <c r="CC115" s="881"/>
      <c r="CD115" s="881"/>
      <c r="CE115" s="881"/>
      <c r="CF115" s="939" t="s">
        <v>444</v>
      </c>
      <c r="CG115" s="940"/>
      <c r="CH115" s="940"/>
      <c r="CI115" s="940"/>
      <c r="CJ115" s="940"/>
      <c r="CK115" s="991"/>
      <c r="CL115" s="885"/>
      <c r="CM115" s="879" t="s">
        <v>465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447</v>
      </c>
      <c r="DH115" s="844"/>
      <c r="DI115" s="844"/>
      <c r="DJ115" s="844"/>
      <c r="DK115" s="845"/>
      <c r="DL115" s="846" t="s">
        <v>445</v>
      </c>
      <c r="DM115" s="844"/>
      <c r="DN115" s="844"/>
      <c r="DO115" s="844"/>
      <c r="DP115" s="845"/>
      <c r="DQ115" s="846" t="s">
        <v>397</v>
      </c>
      <c r="DR115" s="844"/>
      <c r="DS115" s="844"/>
      <c r="DT115" s="844"/>
      <c r="DU115" s="845"/>
      <c r="DV115" s="888" t="s">
        <v>445</v>
      </c>
      <c r="DW115" s="889"/>
      <c r="DX115" s="889"/>
      <c r="DY115" s="889"/>
      <c r="DZ115" s="890"/>
    </row>
    <row r="116" spans="1:130" s="233" customFormat="1" ht="26.25" customHeight="1" x14ac:dyDescent="0.15">
      <c r="A116" s="980"/>
      <c r="B116" s="981"/>
      <c r="C116" s="903" t="s">
        <v>466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447</v>
      </c>
      <c r="AB116" s="844"/>
      <c r="AC116" s="844"/>
      <c r="AD116" s="844"/>
      <c r="AE116" s="845"/>
      <c r="AF116" s="846" t="s">
        <v>445</v>
      </c>
      <c r="AG116" s="844"/>
      <c r="AH116" s="844"/>
      <c r="AI116" s="844"/>
      <c r="AJ116" s="845"/>
      <c r="AK116" s="846" t="s">
        <v>445</v>
      </c>
      <c r="AL116" s="844"/>
      <c r="AM116" s="844"/>
      <c r="AN116" s="844"/>
      <c r="AO116" s="845"/>
      <c r="AP116" s="888" t="s">
        <v>464</v>
      </c>
      <c r="AQ116" s="889"/>
      <c r="AR116" s="889"/>
      <c r="AS116" s="889"/>
      <c r="AT116" s="890"/>
      <c r="AU116" s="996"/>
      <c r="AV116" s="997"/>
      <c r="AW116" s="997"/>
      <c r="AX116" s="997"/>
      <c r="AY116" s="997"/>
      <c r="AZ116" s="973" t="s">
        <v>467</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445</v>
      </c>
      <c r="BW116" s="881"/>
      <c r="BX116" s="881"/>
      <c r="BY116" s="881"/>
      <c r="BZ116" s="881"/>
      <c r="CA116" s="881" t="s">
        <v>447</v>
      </c>
      <c r="CB116" s="881"/>
      <c r="CC116" s="881"/>
      <c r="CD116" s="881"/>
      <c r="CE116" s="881"/>
      <c r="CF116" s="939" t="s">
        <v>397</v>
      </c>
      <c r="CG116" s="940"/>
      <c r="CH116" s="940"/>
      <c r="CI116" s="940"/>
      <c r="CJ116" s="940"/>
      <c r="CK116" s="991"/>
      <c r="CL116" s="885"/>
      <c r="CM116" s="879" t="s">
        <v>468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445</v>
      </c>
      <c r="DH116" s="844"/>
      <c r="DI116" s="844"/>
      <c r="DJ116" s="844"/>
      <c r="DK116" s="845"/>
      <c r="DL116" s="846" t="s">
        <v>445</v>
      </c>
      <c r="DM116" s="844"/>
      <c r="DN116" s="844"/>
      <c r="DO116" s="844"/>
      <c r="DP116" s="845"/>
      <c r="DQ116" s="846" t="s">
        <v>445</v>
      </c>
      <c r="DR116" s="844"/>
      <c r="DS116" s="844"/>
      <c r="DT116" s="844"/>
      <c r="DU116" s="845"/>
      <c r="DV116" s="888" t="s">
        <v>445</v>
      </c>
      <c r="DW116" s="889"/>
      <c r="DX116" s="889"/>
      <c r="DY116" s="889"/>
      <c r="DZ116" s="890"/>
    </row>
    <row r="117" spans="1:130" s="233"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469</v>
      </c>
      <c r="Z117" s="961"/>
      <c r="AA117" s="966">
        <v>894303</v>
      </c>
      <c r="AB117" s="967"/>
      <c r="AC117" s="967"/>
      <c r="AD117" s="967"/>
      <c r="AE117" s="968"/>
      <c r="AF117" s="969">
        <v>909942</v>
      </c>
      <c r="AG117" s="967"/>
      <c r="AH117" s="967"/>
      <c r="AI117" s="967"/>
      <c r="AJ117" s="968"/>
      <c r="AK117" s="969">
        <v>912547</v>
      </c>
      <c r="AL117" s="967"/>
      <c r="AM117" s="967"/>
      <c r="AN117" s="967"/>
      <c r="AO117" s="968"/>
      <c r="AP117" s="970"/>
      <c r="AQ117" s="971"/>
      <c r="AR117" s="971"/>
      <c r="AS117" s="971"/>
      <c r="AT117" s="972"/>
      <c r="AU117" s="996"/>
      <c r="AV117" s="997"/>
      <c r="AW117" s="997"/>
      <c r="AX117" s="997"/>
      <c r="AY117" s="997"/>
      <c r="AZ117" s="927" t="s">
        <v>470</v>
      </c>
      <c r="BA117" s="928"/>
      <c r="BB117" s="928"/>
      <c r="BC117" s="928"/>
      <c r="BD117" s="928"/>
      <c r="BE117" s="928"/>
      <c r="BF117" s="928"/>
      <c r="BG117" s="928"/>
      <c r="BH117" s="928"/>
      <c r="BI117" s="928"/>
      <c r="BJ117" s="928"/>
      <c r="BK117" s="928"/>
      <c r="BL117" s="928"/>
      <c r="BM117" s="928"/>
      <c r="BN117" s="928"/>
      <c r="BO117" s="928"/>
      <c r="BP117" s="929"/>
      <c r="BQ117" s="880" t="s">
        <v>447</v>
      </c>
      <c r="BR117" s="881"/>
      <c r="BS117" s="881"/>
      <c r="BT117" s="881"/>
      <c r="BU117" s="881"/>
      <c r="BV117" s="881" t="s">
        <v>445</v>
      </c>
      <c r="BW117" s="881"/>
      <c r="BX117" s="881"/>
      <c r="BY117" s="881"/>
      <c r="BZ117" s="881"/>
      <c r="CA117" s="881" t="s">
        <v>397</v>
      </c>
      <c r="CB117" s="881"/>
      <c r="CC117" s="881"/>
      <c r="CD117" s="881"/>
      <c r="CE117" s="881"/>
      <c r="CF117" s="939" t="s">
        <v>445</v>
      </c>
      <c r="CG117" s="940"/>
      <c r="CH117" s="940"/>
      <c r="CI117" s="940"/>
      <c r="CJ117" s="940"/>
      <c r="CK117" s="991"/>
      <c r="CL117" s="885"/>
      <c r="CM117" s="879" t="s">
        <v>471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445</v>
      </c>
      <c r="DH117" s="844"/>
      <c r="DI117" s="844"/>
      <c r="DJ117" s="844"/>
      <c r="DK117" s="845"/>
      <c r="DL117" s="846" t="s">
        <v>397</v>
      </c>
      <c r="DM117" s="844"/>
      <c r="DN117" s="844"/>
      <c r="DO117" s="844"/>
      <c r="DP117" s="845"/>
      <c r="DQ117" s="846" t="s">
        <v>445</v>
      </c>
      <c r="DR117" s="844"/>
      <c r="DS117" s="844"/>
      <c r="DT117" s="844"/>
      <c r="DU117" s="845"/>
      <c r="DV117" s="888" t="s">
        <v>463</v>
      </c>
      <c r="DW117" s="889"/>
      <c r="DX117" s="889"/>
      <c r="DY117" s="889"/>
      <c r="DZ117" s="890"/>
    </row>
    <row r="118" spans="1:130" s="233" customFormat="1" ht="26.25" customHeight="1" x14ac:dyDescent="0.15">
      <c r="A118" s="959" t="s">
        <v>439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436</v>
      </c>
      <c r="AB118" s="960"/>
      <c r="AC118" s="960"/>
      <c r="AD118" s="960"/>
      <c r="AE118" s="961"/>
      <c r="AF118" s="962" t="s">
        <v>437</v>
      </c>
      <c r="AG118" s="960"/>
      <c r="AH118" s="960"/>
      <c r="AI118" s="960"/>
      <c r="AJ118" s="961"/>
      <c r="AK118" s="962" t="s">
        <v>308</v>
      </c>
      <c r="AL118" s="960"/>
      <c r="AM118" s="960"/>
      <c r="AN118" s="960"/>
      <c r="AO118" s="961"/>
      <c r="AP118" s="963" t="s">
        <v>438</v>
      </c>
      <c r="AQ118" s="964"/>
      <c r="AR118" s="964"/>
      <c r="AS118" s="964"/>
      <c r="AT118" s="965"/>
      <c r="AU118" s="996"/>
      <c r="AV118" s="997"/>
      <c r="AW118" s="997"/>
      <c r="AX118" s="997"/>
      <c r="AY118" s="997"/>
      <c r="AZ118" s="902" t="s">
        <v>472</v>
      </c>
      <c r="BA118" s="903"/>
      <c r="BB118" s="903"/>
      <c r="BC118" s="903"/>
      <c r="BD118" s="903"/>
      <c r="BE118" s="903"/>
      <c r="BF118" s="903"/>
      <c r="BG118" s="903"/>
      <c r="BH118" s="903"/>
      <c r="BI118" s="903"/>
      <c r="BJ118" s="903"/>
      <c r="BK118" s="903"/>
      <c r="BL118" s="903"/>
      <c r="BM118" s="903"/>
      <c r="BN118" s="903"/>
      <c r="BO118" s="903"/>
      <c r="BP118" s="904"/>
      <c r="BQ118" s="943" t="s">
        <v>445</v>
      </c>
      <c r="BR118" s="909"/>
      <c r="BS118" s="909"/>
      <c r="BT118" s="909"/>
      <c r="BU118" s="909"/>
      <c r="BV118" s="909" t="s">
        <v>464</v>
      </c>
      <c r="BW118" s="909"/>
      <c r="BX118" s="909"/>
      <c r="BY118" s="909"/>
      <c r="BZ118" s="909"/>
      <c r="CA118" s="909" t="s">
        <v>464</v>
      </c>
      <c r="CB118" s="909"/>
      <c r="CC118" s="909"/>
      <c r="CD118" s="909"/>
      <c r="CE118" s="909"/>
      <c r="CF118" s="939" t="s">
        <v>445</v>
      </c>
      <c r="CG118" s="940"/>
      <c r="CH118" s="940"/>
      <c r="CI118" s="940"/>
      <c r="CJ118" s="940"/>
      <c r="CK118" s="991"/>
      <c r="CL118" s="885"/>
      <c r="CM118" s="879" t="s">
        <v>473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447</v>
      </c>
      <c r="DH118" s="844"/>
      <c r="DI118" s="844"/>
      <c r="DJ118" s="844"/>
      <c r="DK118" s="845"/>
      <c r="DL118" s="846" t="s">
        <v>447</v>
      </c>
      <c r="DM118" s="844"/>
      <c r="DN118" s="844"/>
      <c r="DO118" s="844"/>
      <c r="DP118" s="845"/>
      <c r="DQ118" s="846" t="s">
        <v>445</v>
      </c>
      <c r="DR118" s="844"/>
      <c r="DS118" s="844"/>
      <c r="DT118" s="844"/>
      <c r="DU118" s="845"/>
      <c r="DV118" s="888" t="s">
        <v>417</v>
      </c>
      <c r="DW118" s="889"/>
      <c r="DX118" s="889"/>
      <c r="DY118" s="889"/>
      <c r="DZ118" s="890"/>
    </row>
    <row r="119" spans="1:130" s="233" customFormat="1" ht="26.25" customHeight="1" x14ac:dyDescent="0.15">
      <c r="A119" s="882" t="s">
        <v>442</v>
      </c>
      <c r="B119" s="883"/>
      <c r="C119" s="924" t="s">
        <v>443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447</v>
      </c>
      <c r="AB119" s="953"/>
      <c r="AC119" s="953"/>
      <c r="AD119" s="953"/>
      <c r="AE119" s="954"/>
      <c r="AF119" s="955" t="s">
        <v>445</v>
      </c>
      <c r="AG119" s="953"/>
      <c r="AH119" s="953"/>
      <c r="AI119" s="953"/>
      <c r="AJ119" s="954"/>
      <c r="AK119" s="955" t="s">
        <v>463</v>
      </c>
      <c r="AL119" s="953"/>
      <c r="AM119" s="953"/>
      <c r="AN119" s="953"/>
      <c r="AO119" s="954"/>
      <c r="AP119" s="956" t="s">
        <v>417</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474</v>
      </c>
      <c r="BP119" s="942"/>
      <c r="BQ119" s="943">
        <v>9325335</v>
      </c>
      <c r="BR119" s="909"/>
      <c r="BS119" s="909"/>
      <c r="BT119" s="909"/>
      <c r="BU119" s="909"/>
      <c r="BV119" s="909">
        <v>9279013</v>
      </c>
      <c r="BW119" s="909"/>
      <c r="BX119" s="909"/>
      <c r="BY119" s="909"/>
      <c r="BZ119" s="909"/>
      <c r="CA119" s="909">
        <v>9136696</v>
      </c>
      <c r="CB119" s="909"/>
      <c r="CC119" s="909"/>
      <c r="CD119" s="909"/>
      <c r="CE119" s="909"/>
      <c r="CF119" s="812"/>
      <c r="CG119" s="813"/>
      <c r="CH119" s="813"/>
      <c r="CI119" s="813"/>
      <c r="CJ119" s="898"/>
      <c r="CK119" s="992"/>
      <c r="CL119" s="887"/>
      <c r="CM119" s="902" t="s">
        <v>475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417</v>
      </c>
      <c r="DH119" s="828"/>
      <c r="DI119" s="828"/>
      <c r="DJ119" s="828"/>
      <c r="DK119" s="829"/>
      <c r="DL119" s="830" t="s">
        <v>464</v>
      </c>
      <c r="DM119" s="828"/>
      <c r="DN119" s="828"/>
      <c r="DO119" s="828"/>
      <c r="DP119" s="829"/>
      <c r="DQ119" s="830" t="s">
        <v>447</v>
      </c>
      <c r="DR119" s="828"/>
      <c r="DS119" s="828"/>
      <c r="DT119" s="828"/>
      <c r="DU119" s="829"/>
      <c r="DV119" s="912" t="s">
        <v>464</v>
      </c>
      <c r="DW119" s="913"/>
      <c r="DX119" s="913"/>
      <c r="DY119" s="913"/>
      <c r="DZ119" s="914"/>
    </row>
    <row r="120" spans="1:130" s="233" customFormat="1" ht="26.25" customHeight="1" x14ac:dyDescent="0.15">
      <c r="A120" s="884"/>
      <c r="B120" s="885"/>
      <c r="C120" s="879" t="s">
        <v>450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445</v>
      </c>
      <c r="AB120" s="844"/>
      <c r="AC120" s="844"/>
      <c r="AD120" s="844"/>
      <c r="AE120" s="845"/>
      <c r="AF120" s="846" t="s">
        <v>464</v>
      </c>
      <c r="AG120" s="844"/>
      <c r="AH120" s="844"/>
      <c r="AI120" s="844"/>
      <c r="AJ120" s="845"/>
      <c r="AK120" s="846" t="s">
        <v>445</v>
      </c>
      <c r="AL120" s="844"/>
      <c r="AM120" s="844"/>
      <c r="AN120" s="844"/>
      <c r="AO120" s="845"/>
      <c r="AP120" s="888" t="s">
        <v>445</v>
      </c>
      <c r="AQ120" s="889"/>
      <c r="AR120" s="889"/>
      <c r="AS120" s="889"/>
      <c r="AT120" s="890"/>
      <c r="AU120" s="944" t="s">
        <v>476</v>
      </c>
      <c r="AV120" s="945"/>
      <c r="AW120" s="945"/>
      <c r="AX120" s="945"/>
      <c r="AY120" s="946"/>
      <c r="AZ120" s="924" t="s">
        <v>477</v>
      </c>
      <c r="BA120" s="872"/>
      <c r="BB120" s="872"/>
      <c r="BC120" s="872"/>
      <c r="BD120" s="872"/>
      <c r="BE120" s="872"/>
      <c r="BF120" s="872"/>
      <c r="BG120" s="872"/>
      <c r="BH120" s="872"/>
      <c r="BI120" s="872"/>
      <c r="BJ120" s="872"/>
      <c r="BK120" s="872"/>
      <c r="BL120" s="872"/>
      <c r="BM120" s="872"/>
      <c r="BN120" s="872"/>
      <c r="BO120" s="872"/>
      <c r="BP120" s="873"/>
      <c r="BQ120" s="925">
        <v>4103919</v>
      </c>
      <c r="BR120" s="906"/>
      <c r="BS120" s="906"/>
      <c r="BT120" s="906"/>
      <c r="BU120" s="906"/>
      <c r="BV120" s="906">
        <v>4369680</v>
      </c>
      <c r="BW120" s="906"/>
      <c r="BX120" s="906"/>
      <c r="BY120" s="906"/>
      <c r="BZ120" s="906"/>
      <c r="CA120" s="906">
        <v>4950934</v>
      </c>
      <c r="CB120" s="906"/>
      <c r="CC120" s="906"/>
      <c r="CD120" s="906"/>
      <c r="CE120" s="906"/>
      <c r="CF120" s="930">
        <v>154.5</v>
      </c>
      <c r="CG120" s="931"/>
      <c r="CH120" s="931"/>
      <c r="CI120" s="931"/>
      <c r="CJ120" s="931"/>
      <c r="CK120" s="932" t="s">
        <v>478</v>
      </c>
      <c r="CL120" s="916"/>
      <c r="CM120" s="916"/>
      <c r="CN120" s="916"/>
      <c r="CO120" s="917"/>
      <c r="CP120" s="936" t="s">
        <v>479</v>
      </c>
      <c r="CQ120" s="937"/>
      <c r="CR120" s="937"/>
      <c r="CS120" s="937"/>
      <c r="CT120" s="937"/>
      <c r="CU120" s="937"/>
      <c r="CV120" s="937"/>
      <c r="CW120" s="937"/>
      <c r="CX120" s="937"/>
      <c r="CY120" s="937"/>
      <c r="CZ120" s="937"/>
      <c r="DA120" s="937"/>
      <c r="DB120" s="937"/>
      <c r="DC120" s="937"/>
      <c r="DD120" s="937"/>
      <c r="DE120" s="937"/>
      <c r="DF120" s="938"/>
      <c r="DG120" s="925">
        <v>1238434</v>
      </c>
      <c r="DH120" s="906"/>
      <c r="DI120" s="906"/>
      <c r="DJ120" s="906"/>
      <c r="DK120" s="906"/>
      <c r="DL120" s="906">
        <v>1202098</v>
      </c>
      <c r="DM120" s="906"/>
      <c r="DN120" s="906"/>
      <c r="DO120" s="906"/>
      <c r="DP120" s="906"/>
      <c r="DQ120" s="906">
        <v>1173146</v>
      </c>
      <c r="DR120" s="906"/>
      <c r="DS120" s="906"/>
      <c r="DT120" s="906"/>
      <c r="DU120" s="906"/>
      <c r="DV120" s="907">
        <v>36.6</v>
      </c>
      <c r="DW120" s="907"/>
      <c r="DX120" s="907"/>
      <c r="DY120" s="907"/>
      <c r="DZ120" s="908"/>
    </row>
    <row r="121" spans="1:130" s="233" customFormat="1" ht="26.25" customHeight="1" x14ac:dyDescent="0.15">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447</v>
      </c>
      <c r="AB121" s="844"/>
      <c r="AC121" s="844"/>
      <c r="AD121" s="844"/>
      <c r="AE121" s="845"/>
      <c r="AF121" s="846" t="s">
        <v>417</v>
      </c>
      <c r="AG121" s="844"/>
      <c r="AH121" s="844"/>
      <c r="AI121" s="844"/>
      <c r="AJ121" s="845"/>
      <c r="AK121" s="846" t="s">
        <v>417</v>
      </c>
      <c r="AL121" s="844"/>
      <c r="AM121" s="844"/>
      <c r="AN121" s="844"/>
      <c r="AO121" s="845"/>
      <c r="AP121" s="888" t="s">
        <v>464</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768606</v>
      </c>
      <c r="BR121" s="881"/>
      <c r="BS121" s="881"/>
      <c r="BT121" s="881"/>
      <c r="BU121" s="881"/>
      <c r="BV121" s="881">
        <v>639442</v>
      </c>
      <c r="BW121" s="881"/>
      <c r="BX121" s="881"/>
      <c r="BY121" s="881"/>
      <c r="BZ121" s="881"/>
      <c r="CA121" s="881">
        <v>513257</v>
      </c>
      <c r="CB121" s="881"/>
      <c r="CC121" s="881"/>
      <c r="CD121" s="881"/>
      <c r="CE121" s="881"/>
      <c r="CF121" s="939">
        <v>16</v>
      </c>
      <c r="CG121" s="940"/>
      <c r="CH121" s="940"/>
      <c r="CI121" s="940"/>
      <c r="CJ121" s="940"/>
      <c r="CK121" s="933"/>
      <c r="CL121" s="919"/>
      <c r="CM121" s="919"/>
      <c r="CN121" s="919"/>
      <c r="CO121" s="920"/>
      <c r="CP121" s="899" t="s">
        <v>482</v>
      </c>
      <c r="CQ121" s="900"/>
      <c r="CR121" s="900"/>
      <c r="CS121" s="900"/>
      <c r="CT121" s="900"/>
      <c r="CU121" s="900"/>
      <c r="CV121" s="900"/>
      <c r="CW121" s="900"/>
      <c r="CX121" s="900"/>
      <c r="CY121" s="900"/>
      <c r="CZ121" s="900"/>
      <c r="DA121" s="900"/>
      <c r="DB121" s="900"/>
      <c r="DC121" s="900"/>
      <c r="DD121" s="900"/>
      <c r="DE121" s="900"/>
      <c r="DF121" s="901"/>
      <c r="DG121" s="880">
        <v>98102</v>
      </c>
      <c r="DH121" s="881"/>
      <c r="DI121" s="881"/>
      <c r="DJ121" s="881"/>
      <c r="DK121" s="881"/>
      <c r="DL121" s="881">
        <v>98385</v>
      </c>
      <c r="DM121" s="881"/>
      <c r="DN121" s="881"/>
      <c r="DO121" s="881"/>
      <c r="DP121" s="881"/>
      <c r="DQ121" s="881">
        <v>83404</v>
      </c>
      <c r="DR121" s="881"/>
      <c r="DS121" s="881"/>
      <c r="DT121" s="881"/>
      <c r="DU121" s="881"/>
      <c r="DV121" s="858">
        <v>2.6</v>
      </c>
      <c r="DW121" s="858"/>
      <c r="DX121" s="858"/>
      <c r="DY121" s="858"/>
      <c r="DZ121" s="859"/>
    </row>
    <row r="122" spans="1:130" s="233" customFormat="1" ht="26.25" customHeight="1" x14ac:dyDescent="0.15">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464</v>
      </c>
      <c r="AB122" s="844"/>
      <c r="AC122" s="844"/>
      <c r="AD122" s="844"/>
      <c r="AE122" s="845"/>
      <c r="AF122" s="846" t="s">
        <v>464</v>
      </c>
      <c r="AG122" s="844"/>
      <c r="AH122" s="844"/>
      <c r="AI122" s="844"/>
      <c r="AJ122" s="845"/>
      <c r="AK122" s="846" t="s">
        <v>445</v>
      </c>
      <c r="AL122" s="844"/>
      <c r="AM122" s="844"/>
      <c r="AN122" s="844"/>
      <c r="AO122" s="845"/>
      <c r="AP122" s="888" t="s">
        <v>445</v>
      </c>
      <c r="AQ122" s="889"/>
      <c r="AR122" s="889"/>
      <c r="AS122" s="889"/>
      <c r="AT122" s="890"/>
      <c r="AU122" s="947"/>
      <c r="AV122" s="948"/>
      <c r="AW122" s="948"/>
      <c r="AX122" s="948"/>
      <c r="AY122" s="949"/>
      <c r="AZ122" s="902" t="s">
        <v>483</v>
      </c>
      <c r="BA122" s="903"/>
      <c r="BB122" s="903"/>
      <c r="BC122" s="903"/>
      <c r="BD122" s="903"/>
      <c r="BE122" s="903"/>
      <c r="BF122" s="903"/>
      <c r="BG122" s="903"/>
      <c r="BH122" s="903"/>
      <c r="BI122" s="903"/>
      <c r="BJ122" s="903"/>
      <c r="BK122" s="903"/>
      <c r="BL122" s="903"/>
      <c r="BM122" s="903"/>
      <c r="BN122" s="903"/>
      <c r="BO122" s="903"/>
      <c r="BP122" s="904"/>
      <c r="BQ122" s="943">
        <v>5212696</v>
      </c>
      <c r="BR122" s="909"/>
      <c r="BS122" s="909"/>
      <c r="BT122" s="909"/>
      <c r="BU122" s="909"/>
      <c r="BV122" s="909">
        <v>5221921</v>
      </c>
      <c r="BW122" s="909"/>
      <c r="BX122" s="909"/>
      <c r="BY122" s="909"/>
      <c r="BZ122" s="909"/>
      <c r="CA122" s="909">
        <v>5209839</v>
      </c>
      <c r="CB122" s="909"/>
      <c r="CC122" s="909"/>
      <c r="CD122" s="909"/>
      <c r="CE122" s="909"/>
      <c r="CF122" s="910">
        <v>162.5</v>
      </c>
      <c r="CG122" s="911"/>
      <c r="CH122" s="911"/>
      <c r="CI122" s="911"/>
      <c r="CJ122" s="911"/>
      <c r="CK122" s="933"/>
      <c r="CL122" s="919"/>
      <c r="CM122" s="919"/>
      <c r="CN122" s="919"/>
      <c r="CO122" s="920"/>
      <c r="CP122" s="899" t="s">
        <v>484</v>
      </c>
      <c r="CQ122" s="900"/>
      <c r="CR122" s="900"/>
      <c r="CS122" s="900"/>
      <c r="CT122" s="900"/>
      <c r="CU122" s="900"/>
      <c r="CV122" s="900"/>
      <c r="CW122" s="900"/>
      <c r="CX122" s="900"/>
      <c r="CY122" s="900"/>
      <c r="CZ122" s="900"/>
      <c r="DA122" s="900"/>
      <c r="DB122" s="900"/>
      <c r="DC122" s="900"/>
      <c r="DD122" s="900"/>
      <c r="DE122" s="900"/>
      <c r="DF122" s="901"/>
      <c r="DG122" s="880" t="s">
        <v>445</v>
      </c>
      <c r="DH122" s="881"/>
      <c r="DI122" s="881"/>
      <c r="DJ122" s="881"/>
      <c r="DK122" s="881"/>
      <c r="DL122" s="881" t="s">
        <v>417</v>
      </c>
      <c r="DM122" s="881"/>
      <c r="DN122" s="881"/>
      <c r="DO122" s="881"/>
      <c r="DP122" s="881"/>
      <c r="DQ122" s="881" t="s">
        <v>445</v>
      </c>
      <c r="DR122" s="881"/>
      <c r="DS122" s="881"/>
      <c r="DT122" s="881"/>
      <c r="DU122" s="881"/>
      <c r="DV122" s="858" t="s">
        <v>445</v>
      </c>
      <c r="DW122" s="858"/>
      <c r="DX122" s="858"/>
      <c r="DY122" s="858"/>
      <c r="DZ122" s="859"/>
    </row>
    <row r="123" spans="1:130" s="233" customFormat="1" ht="26.25" customHeight="1" x14ac:dyDescent="0.15">
      <c r="A123" s="884"/>
      <c r="B123" s="885"/>
      <c r="C123" s="879" t="s">
        <v>468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447</v>
      </c>
      <c r="AB123" s="844"/>
      <c r="AC123" s="844"/>
      <c r="AD123" s="844"/>
      <c r="AE123" s="845"/>
      <c r="AF123" s="846" t="s">
        <v>445</v>
      </c>
      <c r="AG123" s="844"/>
      <c r="AH123" s="844"/>
      <c r="AI123" s="844"/>
      <c r="AJ123" s="845"/>
      <c r="AK123" s="846" t="s">
        <v>445</v>
      </c>
      <c r="AL123" s="844"/>
      <c r="AM123" s="844"/>
      <c r="AN123" s="844"/>
      <c r="AO123" s="845"/>
      <c r="AP123" s="888" t="s">
        <v>445</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485</v>
      </c>
      <c r="BP123" s="942"/>
      <c r="BQ123" s="896">
        <v>10085221</v>
      </c>
      <c r="BR123" s="897"/>
      <c r="BS123" s="897"/>
      <c r="BT123" s="897"/>
      <c r="BU123" s="897"/>
      <c r="BV123" s="897">
        <v>10231043</v>
      </c>
      <c r="BW123" s="897"/>
      <c r="BX123" s="897"/>
      <c r="BY123" s="897"/>
      <c r="BZ123" s="897"/>
      <c r="CA123" s="897">
        <v>10674030</v>
      </c>
      <c r="CB123" s="897"/>
      <c r="CC123" s="897"/>
      <c r="CD123" s="897"/>
      <c r="CE123" s="897"/>
      <c r="CF123" s="812"/>
      <c r="CG123" s="813"/>
      <c r="CH123" s="813"/>
      <c r="CI123" s="813"/>
      <c r="CJ123" s="898"/>
      <c r="CK123" s="933"/>
      <c r="CL123" s="919"/>
      <c r="CM123" s="919"/>
      <c r="CN123" s="919"/>
      <c r="CO123" s="920"/>
      <c r="CP123" s="899" t="s">
        <v>486</v>
      </c>
      <c r="CQ123" s="900"/>
      <c r="CR123" s="900"/>
      <c r="CS123" s="900"/>
      <c r="CT123" s="900"/>
      <c r="CU123" s="900"/>
      <c r="CV123" s="900"/>
      <c r="CW123" s="900"/>
      <c r="CX123" s="900"/>
      <c r="CY123" s="900"/>
      <c r="CZ123" s="900"/>
      <c r="DA123" s="900"/>
      <c r="DB123" s="900"/>
      <c r="DC123" s="900"/>
      <c r="DD123" s="900"/>
      <c r="DE123" s="900"/>
      <c r="DF123" s="901"/>
      <c r="DG123" s="843" t="s">
        <v>445</v>
      </c>
      <c r="DH123" s="844"/>
      <c r="DI123" s="844"/>
      <c r="DJ123" s="844"/>
      <c r="DK123" s="845"/>
      <c r="DL123" s="846" t="s">
        <v>447</v>
      </c>
      <c r="DM123" s="844"/>
      <c r="DN123" s="844"/>
      <c r="DO123" s="844"/>
      <c r="DP123" s="845"/>
      <c r="DQ123" s="846" t="s">
        <v>445</v>
      </c>
      <c r="DR123" s="844"/>
      <c r="DS123" s="844"/>
      <c r="DT123" s="844"/>
      <c r="DU123" s="845"/>
      <c r="DV123" s="888" t="s">
        <v>447</v>
      </c>
      <c r="DW123" s="889"/>
      <c r="DX123" s="889"/>
      <c r="DY123" s="889"/>
      <c r="DZ123" s="890"/>
    </row>
    <row r="124" spans="1:130" s="233" customFormat="1" ht="26.25" customHeight="1" thickBot="1" x14ac:dyDescent="0.2">
      <c r="A124" s="884"/>
      <c r="B124" s="885"/>
      <c r="C124" s="879" t="s">
        <v>471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445</v>
      </c>
      <c r="AB124" s="844"/>
      <c r="AC124" s="844"/>
      <c r="AD124" s="844"/>
      <c r="AE124" s="845"/>
      <c r="AF124" s="846" t="s">
        <v>445</v>
      </c>
      <c r="AG124" s="844"/>
      <c r="AH124" s="844"/>
      <c r="AI124" s="844"/>
      <c r="AJ124" s="845"/>
      <c r="AK124" s="846" t="s">
        <v>447</v>
      </c>
      <c r="AL124" s="844"/>
      <c r="AM124" s="844"/>
      <c r="AN124" s="844"/>
      <c r="AO124" s="845"/>
      <c r="AP124" s="888" t="s">
        <v>445</v>
      </c>
      <c r="AQ124" s="889"/>
      <c r="AR124" s="889"/>
      <c r="AS124" s="889"/>
      <c r="AT124" s="890"/>
      <c r="AU124" s="891" t="s">
        <v>487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445</v>
      </c>
      <c r="BR124" s="895"/>
      <c r="BS124" s="895"/>
      <c r="BT124" s="895"/>
      <c r="BU124" s="895"/>
      <c r="BV124" s="895" t="s">
        <v>445</v>
      </c>
      <c r="BW124" s="895"/>
      <c r="BX124" s="895"/>
      <c r="BY124" s="895"/>
      <c r="BZ124" s="895"/>
      <c r="CA124" s="895" t="s">
        <v>445</v>
      </c>
      <c r="CB124" s="895"/>
      <c r="CC124" s="895"/>
      <c r="CD124" s="895"/>
      <c r="CE124" s="895"/>
      <c r="CF124" s="790"/>
      <c r="CG124" s="791"/>
      <c r="CH124" s="791"/>
      <c r="CI124" s="791"/>
      <c r="CJ124" s="926"/>
      <c r="CK124" s="934"/>
      <c r="CL124" s="934"/>
      <c r="CM124" s="934"/>
      <c r="CN124" s="934"/>
      <c r="CO124" s="935"/>
      <c r="CP124" s="899" t="s">
        <v>488</v>
      </c>
      <c r="CQ124" s="900"/>
      <c r="CR124" s="900"/>
      <c r="CS124" s="900"/>
      <c r="CT124" s="900"/>
      <c r="CU124" s="900"/>
      <c r="CV124" s="900"/>
      <c r="CW124" s="900"/>
      <c r="CX124" s="900"/>
      <c r="CY124" s="900"/>
      <c r="CZ124" s="900"/>
      <c r="DA124" s="900"/>
      <c r="DB124" s="900"/>
      <c r="DC124" s="900"/>
      <c r="DD124" s="900"/>
      <c r="DE124" s="900"/>
      <c r="DF124" s="901"/>
      <c r="DG124" s="827" t="s">
        <v>489</v>
      </c>
      <c r="DH124" s="828"/>
      <c r="DI124" s="828"/>
      <c r="DJ124" s="828"/>
      <c r="DK124" s="829"/>
      <c r="DL124" s="830" t="s">
        <v>490</v>
      </c>
      <c r="DM124" s="828"/>
      <c r="DN124" s="828"/>
      <c r="DO124" s="828"/>
      <c r="DP124" s="829"/>
      <c r="DQ124" s="830" t="s">
        <v>447</v>
      </c>
      <c r="DR124" s="828"/>
      <c r="DS124" s="828"/>
      <c r="DT124" s="828"/>
      <c r="DU124" s="829"/>
      <c r="DV124" s="912" t="s">
        <v>491</v>
      </c>
      <c r="DW124" s="913"/>
      <c r="DX124" s="913"/>
      <c r="DY124" s="913"/>
      <c r="DZ124" s="914"/>
    </row>
    <row r="125" spans="1:130" s="233" customFormat="1" ht="26.25" customHeight="1" x14ac:dyDescent="0.15">
      <c r="A125" s="884"/>
      <c r="B125" s="885"/>
      <c r="C125" s="879" t="s">
        <v>473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492</v>
      </c>
      <c r="AB125" s="844"/>
      <c r="AC125" s="844"/>
      <c r="AD125" s="844"/>
      <c r="AE125" s="845"/>
      <c r="AF125" s="846" t="s">
        <v>489</v>
      </c>
      <c r="AG125" s="844"/>
      <c r="AH125" s="844"/>
      <c r="AI125" s="844"/>
      <c r="AJ125" s="845"/>
      <c r="AK125" s="846" t="s">
        <v>489</v>
      </c>
      <c r="AL125" s="844"/>
      <c r="AM125" s="844"/>
      <c r="AN125" s="844"/>
      <c r="AO125" s="845"/>
      <c r="AP125" s="888" t="s">
        <v>492</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493</v>
      </c>
      <c r="CL125" s="916"/>
      <c r="CM125" s="916"/>
      <c r="CN125" s="916"/>
      <c r="CO125" s="917"/>
      <c r="CP125" s="924" t="s">
        <v>494</v>
      </c>
      <c r="CQ125" s="872"/>
      <c r="CR125" s="872"/>
      <c r="CS125" s="872"/>
      <c r="CT125" s="872"/>
      <c r="CU125" s="872"/>
      <c r="CV125" s="872"/>
      <c r="CW125" s="872"/>
      <c r="CX125" s="872"/>
      <c r="CY125" s="872"/>
      <c r="CZ125" s="872"/>
      <c r="DA125" s="872"/>
      <c r="DB125" s="872"/>
      <c r="DC125" s="872"/>
      <c r="DD125" s="872"/>
      <c r="DE125" s="872"/>
      <c r="DF125" s="873"/>
      <c r="DG125" s="925" t="s">
        <v>464</v>
      </c>
      <c r="DH125" s="906"/>
      <c r="DI125" s="906"/>
      <c r="DJ125" s="906"/>
      <c r="DK125" s="906"/>
      <c r="DL125" s="906" t="s">
        <v>489</v>
      </c>
      <c r="DM125" s="906"/>
      <c r="DN125" s="906"/>
      <c r="DO125" s="906"/>
      <c r="DP125" s="906"/>
      <c r="DQ125" s="906" t="s">
        <v>448</v>
      </c>
      <c r="DR125" s="906"/>
      <c r="DS125" s="906"/>
      <c r="DT125" s="906"/>
      <c r="DU125" s="906"/>
      <c r="DV125" s="907" t="s">
        <v>445</v>
      </c>
      <c r="DW125" s="907"/>
      <c r="DX125" s="907"/>
      <c r="DY125" s="907"/>
      <c r="DZ125" s="908"/>
    </row>
    <row r="126" spans="1:130" s="233" customFormat="1" ht="26.25" customHeight="1" thickBot="1" x14ac:dyDescent="0.2">
      <c r="A126" s="884"/>
      <c r="B126" s="885"/>
      <c r="C126" s="879" t="s">
        <v>475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491</v>
      </c>
      <c r="AB126" s="844"/>
      <c r="AC126" s="844"/>
      <c r="AD126" s="844"/>
      <c r="AE126" s="845"/>
      <c r="AF126" s="846" t="s">
        <v>495</v>
      </c>
      <c r="AG126" s="844"/>
      <c r="AH126" s="844"/>
      <c r="AI126" s="844"/>
      <c r="AJ126" s="845"/>
      <c r="AK126" s="846" t="s">
        <v>490</v>
      </c>
      <c r="AL126" s="844"/>
      <c r="AM126" s="844"/>
      <c r="AN126" s="844"/>
      <c r="AO126" s="845"/>
      <c r="AP126" s="888" t="s">
        <v>496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497</v>
      </c>
      <c r="CQ126" s="816"/>
      <c r="CR126" s="816"/>
      <c r="CS126" s="816"/>
      <c r="CT126" s="816"/>
      <c r="CU126" s="816"/>
      <c r="CV126" s="816"/>
      <c r="CW126" s="816"/>
      <c r="CX126" s="816"/>
      <c r="CY126" s="816"/>
      <c r="CZ126" s="816"/>
      <c r="DA126" s="816"/>
      <c r="DB126" s="816"/>
      <c r="DC126" s="816"/>
      <c r="DD126" s="816"/>
      <c r="DE126" s="816"/>
      <c r="DF126" s="817"/>
      <c r="DG126" s="880" t="s">
        <v>491</v>
      </c>
      <c r="DH126" s="881"/>
      <c r="DI126" s="881"/>
      <c r="DJ126" s="881"/>
      <c r="DK126" s="881"/>
      <c r="DL126" s="881" t="s">
        <v>496</v>
      </c>
      <c r="DM126" s="881"/>
      <c r="DN126" s="881"/>
      <c r="DO126" s="881"/>
      <c r="DP126" s="881"/>
      <c r="DQ126" s="881" t="s">
        <v>489</v>
      </c>
      <c r="DR126" s="881"/>
      <c r="DS126" s="881"/>
      <c r="DT126" s="881"/>
      <c r="DU126" s="881"/>
      <c r="DV126" s="858" t="s">
        <v>495</v>
      </c>
      <c r="DW126" s="858"/>
      <c r="DX126" s="858"/>
      <c r="DY126" s="858"/>
      <c r="DZ126" s="859"/>
    </row>
    <row r="127" spans="1:130" s="233" customFormat="1" ht="26.25" customHeight="1" x14ac:dyDescent="0.15">
      <c r="A127" s="886"/>
      <c r="B127" s="887"/>
      <c r="C127" s="902" t="s">
        <v>498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490</v>
      </c>
      <c r="AB127" s="844"/>
      <c r="AC127" s="844"/>
      <c r="AD127" s="844"/>
      <c r="AE127" s="845"/>
      <c r="AF127" s="846" t="s">
        <v>496</v>
      </c>
      <c r="AG127" s="844"/>
      <c r="AH127" s="844"/>
      <c r="AI127" s="844"/>
      <c r="AJ127" s="845"/>
      <c r="AK127" s="846" t="s">
        <v>489</v>
      </c>
      <c r="AL127" s="844"/>
      <c r="AM127" s="844"/>
      <c r="AN127" s="844"/>
      <c r="AO127" s="845"/>
      <c r="AP127" s="888" t="s">
        <v>496</v>
      </c>
      <c r="AQ127" s="889"/>
      <c r="AR127" s="889"/>
      <c r="AS127" s="889"/>
      <c r="AT127" s="890"/>
      <c r="AU127" s="235"/>
      <c r="AV127" s="235"/>
      <c r="AW127" s="235"/>
      <c r="AX127" s="905" t="s">
        <v>499</v>
      </c>
      <c r="AY127" s="876"/>
      <c r="AZ127" s="876"/>
      <c r="BA127" s="876"/>
      <c r="BB127" s="876"/>
      <c r="BC127" s="876"/>
      <c r="BD127" s="876"/>
      <c r="BE127" s="877"/>
      <c r="BF127" s="875" t="s">
        <v>500</v>
      </c>
      <c r="BG127" s="876"/>
      <c r="BH127" s="876"/>
      <c r="BI127" s="876"/>
      <c r="BJ127" s="876"/>
      <c r="BK127" s="876"/>
      <c r="BL127" s="877"/>
      <c r="BM127" s="875" t="s">
        <v>501</v>
      </c>
      <c r="BN127" s="876"/>
      <c r="BO127" s="876"/>
      <c r="BP127" s="876"/>
      <c r="BQ127" s="876"/>
      <c r="BR127" s="876"/>
      <c r="BS127" s="877"/>
      <c r="BT127" s="875" t="s">
        <v>502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503</v>
      </c>
      <c r="CQ127" s="816"/>
      <c r="CR127" s="816"/>
      <c r="CS127" s="816"/>
      <c r="CT127" s="816"/>
      <c r="CU127" s="816"/>
      <c r="CV127" s="816"/>
      <c r="CW127" s="816"/>
      <c r="CX127" s="816"/>
      <c r="CY127" s="816"/>
      <c r="CZ127" s="816"/>
      <c r="DA127" s="816"/>
      <c r="DB127" s="816"/>
      <c r="DC127" s="816"/>
      <c r="DD127" s="816"/>
      <c r="DE127" s="816"/>
      <c r="DF127" s="817"/>
      <c r="DG127" s="880" t="s">
        <v>489</v>
      </c>
      <c r="DH127" s="881"/>
      <c r="DI127" s="881"/>
      <c r="DJ127" s="881"/>
      <c r="DK127" s="881"/>
      <c r="DL127" s="881" t="s">
        <v>447</v>
      </c>
      <c r="DM127" s="881"/>
      <c r="DN127" s="881"/>
      <c r="DO127" s="881"/>
      <c r="DP127" s="881"/>
      <c r="DQ127" s="881" t="s">
        <v>448</v>
      </c>
      <c r="DR127" s="881"/>
      <c r="DS127" s="881"/>
      <c r="DT127" s="881"/>
      <c r="DU127" s="881"/>
      <c r="DV127" s="858" t="s">
        <v>492</v>
      </c>
      <c r="DW127" s="858"/>
      <c r="DX127" s="858"/>
      <c r="DY127" s="858"/>
      <c r="DZ127" s="859"/>
    </row>
    <row r="128" spans="1:130" s="233" customFormat="1" ht="26.25" customHeight="1" thickBot="1" x14ac:dyDescent="0.2">
      <c r="A128" s="860" t="s">
        <v>504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505</v>
      </c>
      <c r="X128" s="862"/>
      <c r="Y128" s="862"/>
      <c r="Z128" s="863"/>
      <c r="AA128" s="864">
        <v>68789</v>
      </c>
      <c r="AB128" s="865"/>
      <c r="AC128" s="865"/>
      <c r="AD128" s="865"/>
      <c r="AE128" s="866"/>
      <c r="AF128" s="867">
        <v>32418</v>
      </c>
      <c r="AG128" s="865"/>
      <c r="AH128" s="865"/>
      <c r="AI128" s="865"/>
      <c r="AJ128" s="866"/>
      <c r="AK128" s="867">
        <v>31293</v>
      </c>
      <c r="AL128" s="865"/>
      <c r="AM128" s="865"/>
      <c r="AN128" s="865"/>
      <c r="AO128" s="866"/>
      <c r="AP128" s="868"/>
      <c r="AQ128" s="869"/>
      <c r="AR128" s="869"/>
      <c r="AS128" s="869"/>
      <c r="AT128" s="870"/>
      <c r="AU128" s="235"/>
      <c r="AV128" s="235"/>
      <c r="AW128" s="235"/>
      <c r="AX128" s="871" t="s">
        <v>506</v>
      </c>
      <c r="AY128" s="872"/>
      <c r="AZ128" s="872"/>
      <c r="BA128" s="872"/>
      <c r="BB128" s="872"/>
      <c r="BC128" s="872"/>
      <c r="BD128" s="872"/>
      <c r="BE128" s="873"/>
      <c r="BF128" s="850" t="s">
        <v>445</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507</v>
      </c>
      <c r="CQ128" s="794"/>
      <c r="CR128" s="794"/>
      <c r="CS128" s="794"/>
      <c r="CT128" s="794"/>
      <c r="CU128" s="794"/>
      <c r="CV128" s="794"/>
      <c r="CW128" s="794"/>
      <c r="CX128" s="794"/>
      <c r="CY128" s="794"/>
      <c r="CZ128" s="794"/>
      <c r="DA128" s="794"/>
      <c r="DB128" s="794"/>
      <c r="DC128" s="794"/>
      <c r="DD128" s="794"/>
      <c r="DE128" s="794"/>
      <c r="DF128" s="795"/>
      <c r="DG128" s="854" t="s">
        <v>496</v>
      </c>
      <c r="DH128" s="855"/>
      <c r="DI128" s="855"/>
      <c r="DJ128" s="855"/>
      <c r="DK128" s="855"/>
      <c r="DL128" s="855" t="s">
        <v>445</v>
      </c>
      <c r="DM128" s="855"/>
      <c r="DN128" s="855"/>
      <c r="DO128" s="855"/>
      <c r="DP128" s="855"/>
      <c r="DQ128" s="855" t="s">
        <v>508</v>
      </c>
      <c r="DR128" s="855"/>
      <c r="DS128" s="855"/>
      <c r="DT128" s="855"/>
      <c r="DU128" s="855"/>
      <c r="DV128" s="856" t="s">
        <v>492</v>
      </c>
      <c r="DW128" s="856"/>
      <c r="DX128" s="856"/>
      <c r="DY128" s="856"/>
      <c r="DZ128" s="857"/>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509</v>
      </c>
      <c r="X129" s="841"/>
      <c r="Y129" s="841"/>
      <c r="Z129" s="842"/>
      <c r="AA129" s="843">
        <v>3418747</v>
      </c>
      <c r="AB129" s="844"/>
      <c r="AC129" s="844"/>
      <c r="AD129" s="844"/>
      <c r="AE129" s="845"/>
      <c r="AF129" s="846">
        <v>3522086</v>
      </c>
      <c r="AG129" s="844"/>
      <c r="AH129" s="844"/>
      <c r="AI129" s="844"/>
      <c r="AJ129" s="845"/>
      <c r="AK129" s="846">
        <v>3794914</v>
      </c>
      <c r="AL129" s="844"/>
      <c r="AM129" s="844"/>
      <c r="AN129" s="844"/>
      <c r="AO129" s="845"/>
      <c r="AP129" s="847"/>
      <c r="AQ129" s="848"/>
      <c r="AR129" s="848"/>
      <c r="AS129" s="848"/>
      <c r="AT129" s="849"/>
      <c r="AU129" s="236"/>
      <c r="AV129" s="236"/>
      <c r="AW129" s="236"/>
      <c r="AX129" s="815" t="s">
        <v>510</v>
      </c>
      <c r="AY129" s="816"/>
      <c r="AZ129" s="816"/>
      <c r="BA129" s="816"/>
      <c r="BB129" s="816"/>
      <c r="BC129" s="816"/>
      <c r="BD129" s="816"/>
      <c r="BE129" s="817"/>
      <c r="BF129" s="834" t="s">
        <v>511</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512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513</v>
      </c>
      <c r="X130" s="841"/>
      <c r="Y130" s="841"/>
      <c r="Z130" s="842"/>
      <c r="AA130" s="843">
        <v>581639</v>
      </c>
      <c r="AB130" s="844"/>
      <c r="AC130" s="844"/>
      <c r="AD130" s="844"/>
      <c r="AE130" s="845"/>
      <c r="AF130" s="846">
        <v>601844</v>
      </c>
      <c r="AG130" s="844"/>
      <c r="AH130" s="844"/>
      <c r="AI130" s="844"/>
      <c r="AJ130" s="845"/>
      <c r="AK130" s="846">
        <v>589764</v>
      </c>
      <c r="AL130" s="844"/>
      <c r="AM130" s="844"/>
      <c r="AN130" s="844"/>
      <c r="AO130" s="845"/>
      <c r="AP130" s="847"/>
      <c r="AQ130" s="848"/>
      <c r="AR130" s="848"/>
      <c r="AS130" s="848"/>
      <c r="AT130" s="849"/>
      <c r="AU130" s="236"/>
      <c r="AV130" s="236"/>
      <c r="AW130" s="236"/>
      <c r="AX130" s="815" t="s">
        <v>514</v>
      </c>
      <c r="AY130" s="816"/>
      <c r="AZ130" s="816"/>
      <c r="BA130" s="816"/>
      <c r="BB130" s="816"/>
      <c r="BC130" s="816"/>
      <c r="BD130" s="816"/>
      <c r="BE130" s="817"/>
      <c r="BF130" s="818">
        <v>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515</v>
      </c>
      <c r="X131" s="825"/>
      <c r="Y131" s="825"/>
      <c r="Z131" s="826"/>
      <c r="AA131" s="827">
        <v>2837108</v>
      </c>
      <c r="AB131" s="828"/>
      <c r="AC131" s="828"/>
      <c r="AD131" s="828"/>
      <c r="AE131" s="829"/>
      <c r="AF131" s="830">
        <v>2920242</v>
      </c>
      <c r="AG131" s="828"/>
      <c r="AH131" s="828"/>
      <c r="AI131" s="828"/>
      <c r="AJ131" s="829"/>
      <c r="AK131" s="830">
        <v>3205150</v>
      </c>
      <c r="AL131" s="828"/>
      <c r="AM131" s="828"/>
      <c r="AN131" s="828"/>
      <c r="AO131" s="829"/>
      <c r="AP131" s="831"/>
      <c r="AQ131" s="832"/>
      <c r="AR131" s="832"/>
      <c r="AS131" s="832"/>
      <c r="AT131" s="833"/>
      <c r="AU131" s="236"/>
      <c r="AV131" s="236"/>
      <c r="AW131" s="236"/>
      <c r="AX131" s="793" t="s">
        <v>516</v>
      </c>
      <c r="AY131" s="794"/>
      <c r="AZ131" s="794"/>
      <c r="BA131" s="794"/>
      <c r="BB131" s="794"/>
      <c r="BC131" s="794"/>
      <c r="BD131" s="794"/>
      <c r="BE131" s="795"/>
      <c r="BF131" s="796" t="s">
        <v>447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518</v>
      </c>
      <c r="W132" s="806"/>
      <c r="X132" s="806"/>
      <c r="Y132" s="806"/>
      <c r="Z132" s="807"/>
      <c r="AA132" s="808">
        <v>8.5959011780000001</v>
      </c>
      <c r="AB132" s="809"/>
      <c r="AC132" s="809"/>
      <c r="AD132" s="809"/>
      <c r="AE132" s="810"/>
      <c r="AF132" s="811">
        <v>9.4403135079999991</v>
      </c>
      <c r="AG132" s="809"/>
      <c r="AH132" s="809"/>
      <c r="AI132" s="809"/>
      <c r="AJ132" s="810"/>
      <c r="AK132" s="811">
        <v>9.0944261579999992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519</v>
      </c>
      <c r="W133" s="785"/>
      <c r="X133" s="785"/>
      <c r="Y133" s="785"/>
      <c r="Z133" s="786"/>
      <c r="AA133" s="787">
        <v>9.8000000000000007</v>
      </c>
      <c r="AB133" s="788"/>
      <c r="AC133" s="788"/>
      <c r="AD133" s="788"/>
      <c r="AE133" s="789"/>
      <c r="AF133" s="787">
        <v>9.3000000000000007</v>
      </c>
      <c r="AG133" s="788"/>
      <c r="AH133" s="788"/>
      <c r="AI133" s="788"/>
      <c r="AJ133" s="789"/>
      <c r="AK133" s="787">
        <v>9</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v3bBxCn/4MLsAC/fjfLf7DvQTIT1X6RxIwje4+ve1JOuVahc6RuEGRZfWs2+piyClbNVm88RMam59ozP7On7g==" saltValue="qLGjaqeqXWkeb1h919gL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pqthZ0F67Hh3C3xNhvx5dDiTUd2suK4xbL5pyQUHySjD+bxUtNniayGpWSDO78Ceb+caxNixXwQrehexPfNYtQ==" saltValue="i667gxryELNZ5UPfHwTr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2gwrIoer05cIQ08wCC4rvRLPU/WgNedv7Px2BWbO/wXI/X2u7TQAHaJrVpCdjccmIcwjI5gUN3InWRarR3Uw==" saltValue="FIZkb7Bq3rXuWs1OCPuU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528</v>
      </c>
      <c r="AL9" s="1195"/>
      <c r="AM9" s="1195"/>
      <c r="AN9" s="1196"/>
      <c r="AO9" s="284">
        <v>1045541</v>
      </c>
      <c r="AP9" s="284">
        <v>172703</v>
      </c>
      <c r="AQ9" s="285">
        <v>138005</v>
      </c>
      <c r="AR9" s="286">
        <v>25.1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529</v>
      </c>
      <c r="AL10" s="1195"/>
      <c r="AM10" s="1195"/>
      <c r="AN10" s="1196"/>
      <c r="AO10" s="287">
        <v>114000</v>
      </c>
      <c r="AP10" s="287">
        <v>18831</v>
      </c>
      <c r="AQ10" s="288">
        <v>18944</v>
      </c>
      <c r="AR10" s="289">
        <v>-0.6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530</v>
      </c>
      <c r="AL11" s="1195"/>
      <c r="AM11" s="1195"/>
      <c r="AN11" s="1196"/>
      <c r="AO11" s="287">
        <v>39164</v>
      </c>
      <c r="AP11" s="287">
        <v>6469</v>
      </c>
      <c r="AQ11" s="288">
        <v>1141</v>
      </c>
      <c r="AR11" s="289">
        <v>467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531</v>
      </c>
      <c r="AL12" s="1195"/>
      <c r="AM12" s="1195"/>
      <c r="AN12" s="1196"/>
      <c r="AO12" s="287" t="s">
        <v>532</v>
      </c>
      <c r="AP12" s="287" t="s">
        <v>532</v>
      </c>
      <c r="AQ12" s="288" t="s">
        <v>532</v>
      </c>
      <c r="AR12" s="289" t="s">
        <v>532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533</v>
      </c>
      <c r="AL13" s="1195"/>
      <c r="AM13" s="1195"/>
      <c r="AN13" s="1196"/>
      <c r="AO13" s="287">
        <v>72653</v>
      </c>
      <c r="AP13" s="287">
        <v>12001</v>
      </c>
      <c r="AQ13" s="288">
        <v>5446</v>
      </c>
      <c r="AR13" s="289">
        <v>120.4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534</v>
      </c>
      <c r="AL14" s="1195"/>
      <c r="AM14" s="1195"/>
      <c r="AN14" s="1196"/>
      <c r="AO14" s="287" t="s">
        <v>532</v>
      </c>
      <c r="AP14" s="287" t="s">
        <v>532</v>
      </c>
      <c r="AQ14" s="288">
        <v>2970</v>
      </c>
      <c r="AR14" s="289" t="s">
        <v>532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535</v>
      </c>
      <c r="AL15" s="1198"/>
      <c r="AM15" s="1198"/>
      <c r="AN15" s="1199"/>
      <c r="AO15" s="287">
        <v>-103946</v>
      </c>
      <c r="AP15" s="287">
        <v>-17170</v>
      </c>
      <c r="AQ15" s="288">
        <v>-11906</v>
      </c>
      <c r="AR15" s="289">
        <v>44.2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1167412</v>
      </c>
      <c r="AP16" s="287">
        <v>192833</v>
      </c>
      <c r="AQ16" s="288">
        <v>154600</v>
      </c>
      <c r="AR16" s="289">
        <v>24.7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540</v>
      </c>
      <c r="AL21" s="1201"/>
      <c r="AM21" s="1201"/>
      <c r="AN21" s="1202"/>
      <c r="AO21" s="300">
        <v>15.03</v>
      </c>
      <c r="AP21" s="301">
        <v>13.81</v>
      </c>
      <c r="AQ21" s="302">
        <v>1.22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541</v>
      </c>
      <c r="AL22" s="1201"/>
      <c r="AM22" s="1201"/>
      <c r="AN22" s="1202"/>
      <c r="AO22" s="305">
        <v>96.1</v>
      </c>
      <c r="AP22" s="306">
        <v>95.5</v>
      </c>
      <c r="AQ22" s="307">
        <v>0.6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542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545</v>
      </c>
      <c r="AL32" s="1185"/>
      <c r="AM32" s="1185"/>
      <c r="AN32" s="1186"/>
      <c r="AO32" s="315">
        <v>763198</v>
      </c>
      <c r="AP32" s="315">
        <v>126065</v>
      </c>
      <c r="AQ32" s="316">
        <v>81359</v>
      </c>
      <c r="AR32" s="317">
        <v>54.9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546</v>
      </c>
      <c r="AL33" s="1185"/>
      <c r="AM33" s="1185"/>
      <c r="AN33" s="1186"/>
      <c r="AO33" s="315" t="s">
        <v>532</v>
      </c>
      <c r="AP33" s="315" t="s">
        <v>532</v>
      </c>
      <c r="AQ33" s="316" t="s">
        <v>532</v>
      </c>
      <c r="AR33" s="317" t="s">
        <v>532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547</v>
      </c>
      <c r="AL34" s="1185"/>
      <c r="AM34" s="1185"/>
      <c r="AN34" s="1186"/>
      <c r="AO34" s="315" t="s">
        <v>532</v>
      </c>
      <c r="AP34" s="315" t="s">
        <v>532</v>
      </c>
      <c r="AQ34" s="316" t="s">
        <v>532</v>
      </c>
      <c r="AR34" s="317" t="s">
        <v>532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548</v>
      </c>
      <c r="AL35" s="1185"/>
      <c r="AM35" s="1185"/>
      <c r="AN35" s="1186"/>
      <c r="AO35" s="315">
        <v>113349</v>
      </c>
      <c r="AP35" s="315">
        <v>18723</v>
      </c>
      <c r="AQ35" s="316">
        <v>18647</v>
      </c>
      <c r="AR35" s="317">
        <v>0.4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549</v>
      </c>
      <c r="AL36" s="1185"/>
      <c r="AM36" s="1185"/>
      <c r="AN36" s="1186"/>
      <c r="AO36" s="315">
        <v>36000</v>
      </c>
      <c r="AP36" s="315">
        <v>5946</v>
      </c>
      <c r="AQ36" s="316">
        <v>4480</v>
      </c>
      <c r="AR36" s="317">
        <v>32.700000000000003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550</v>
      </c>
      <c r="AL37" s="1185"/>
      <c r="AM37" s="1185"/>
      <c r="AN37" s="1186"/>
      <c r="AO37" s="315" t="s">
        <v>532</v>
      </c>
      <c r="AP37" s="315" t="s">
        <v>532</v>
      </c>
      <c r="AQ37" s="316">
        <v>815</v>
      </c>
      <c r="AR37" s="317" t="s">
        <v>532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551</v>
      </c>
      <c r="AL38" s="1188"/>
      <c r="AM38" s="1188"/>
      <c r="AN38" s="1189"/>
      <c r="AO38" s="318" t="s">
        <v>532</v>
      </c>
      <c r="AP38" s="318" t="s">
        <v>532</v>
      </c>
      <c r="AQ38" s="319">
        <v>14</v>
      </c>
      <c r="AR38" s="307" t="s">
        <v>532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552</v>
      </c>
      <c r="AL39" s="1188"/>
      <c r="AM39" s="1188"/>
      <c r="AN39" s="1189"/>
      <c r="AO39" s="315">
        <v>-31293</v>
      </c>
      <c r="AP39" s="315">
        <v>-5169</v>
      </c>
      <c r="AQ39" s="316">
        <v>-4008</v>
      </c>
      <c r="AR39" s="317">
        <v>29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553</v>
      </c>
      <c r="AL40" s="1185"/>
      <c r="AM40" s="1185"/>
      <c r="AN40" s="1186"/>
      <c r="AO40" s="315">
        <v>-589764</v>
      </c>
      <c r="AP40" s="315">
        <v>-97417</v>
      </c>
      <c r="AQ40" s="316">
        <v>-68941</v>
      </c>
      <c r="AR40" s="317">
        <v>41.3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301</v>
      </c>
      <c r="AL41" s="1191"/>
      <c r="AM41" s="1191"/>
      <c r="AN41" s="1192"/>
      <c r="AO41" s="315">
        <v>291490</v>
      </c>
      <c r="AP41" s="315">
        <v>48148</v>
      </c>
      <c r="AQ41" s="316">
        <v>32367</v>
      </c>
      <c r="AR41" s="317">
        <v>48.8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523</v>
      </c>
      <c r="AN49" s="1179" t="s">
        <v>557</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507787</v>
      </c>
      <c r="AN51" s="337">
        <v>84029</v>
      </c>
      <c r="AO51" s="338">
        <v>-66.2</v>
      </c>
      <c r="AP51" s="339">
        <v>116162</v>
      </c>
      <c r="AQ51" s="340">
        <v>-3.1</v>
      </c>
      <c r="AR51" s="341">
        <v>-63.1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224112</v>
      </c>
      <c r="AN52" s="345">
        <v>37086</v>
      </c>
      <c r="AO52" s="346">
        <v>32.9</v>
      </c>
      <c r="AP52" s="347">
        <v>61562</v>
      </c>
      <c r="AQ52" s="348">
        <v>-7.4</v>
      </c>
      <c r="AR52" s="349">
        <v>40.299999999999997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1169925</v>
      </c>
      <c r="AN53" s="337">
        <v>194050</v>
      </c>
      <c r="AO53" s="338">
        <v>130.9</v>
      </c>
      <c r="AP53" s="339">
        <v>121449</v>
      </c>
      <c r="AQ53" s="340">
        <v>4.5999999999999996</v>
      </c>
      <c r="AR53" s="341">
        <v>126.3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507181</v>
      </c>
      <c r="AN54" s="345">
        <v>84124</v>
      </c>
      <c r="AO54" s="346">
        <v>126.8</v>
      </c>
      <c r="AP54" s="347">
        <v>62922</v>
      </c>
      <c r="AQ54" s="348">
        <v>2.2000000000000002</v>
      </c>
      <c r="AR54" s="349">
        <v>124.6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1588740</v>
      </c>
      <c r="AN55" s="337">
        <v>265099</v>
      </c>
      <c r="AO55" s="338">
        <v>36.6</v>
      </c>
      <c r="AP55" s="339">
        <v>145139</v>
      </c>
      <c r="AQ55" s="340">
        <v>19.5</v>
      </c>
      <c r="AR55" s="341">
        <v>17.100000000000001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217362</v>
      </c>
      <c r="AN56" s="345">
        <v>36269</v>
      </c>
      <c r="AO56" s="346">
        <v>-56.9</v>
      </c>
      <c r="AP56" s="347">
        <v>83762</v>
      </c>
      <c r="AQ56" s="348">
        <v>33.1</v>
      </c>
      <c r="AR56" s="349">
        <v>-90</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1171905</v>
      </c>
      <c r="AN57" s="337">
        <v>194024</v>
      </c>
      <c r="AO57" s="338">
        <v>-26.8</v>
      </c>
      <c r="AP57" s="339">
        <v>125391</v>
      </c>
      <c r="AQ57" s="340">
        <v>-13.6</v>
      </c>
      <c r="AR57" s="341">
        <v>-13.2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608955</v>
      </c>
      <c r="AN58" s="345">
        <v>100820</v>
      </c>
      <c r="AO58" s="346">
        <v>178</v>
      </c>
      <c r="AP58" s="347">
        <v>68516</v>
      </c>
      <c r="AQ58" s="348">
        <v>-18.2</v>
      </c>
      <c r="AR58" s="349">
        <v>196.2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1464876</v>
      </c>
      <c r="AN59" s="337">
        <v>241968</v>
      </c>
      <c r="AO59" s="338">
        <v>24.7</v>
      </c>
      <c r="AP59" s="339">
        <v>138402</v>
      </c>
      <c r="AQ59" s="340">
        <v>10.4</v>
      </c>
      <c r="AR59" s="341">
        <v>14.3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260117</v>
      </c>
      <c r="AN60" s="345">
        <v>42966</v>
      </c>
      <c r="AO60" s="346">
        <v>-57.4</v>
      </c>
      <c r="AP60" s="347">
        <v>70652</v>
      </c>
      <c r="AQ60" s="348">
        <v>3.1</v>
      </c>
      <c r="AR60" s="349">
        <v>-60.5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1180647</v>
      </c>
      <c r="AN61" s="352">
        <v>195834</v>
      </c>
      <c r="AO61" s="353">
        <v>19.8</v>
      </c>
      <c r="AP61" s="354">
        <v>129309</v>
      </c>
      <c r="AQ61" s="355">
        <v>3.6</v>
      </c>
      <c r="AR61" s="341">
        <v>16.2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363545</v>
      </c>
      <c r="AN62" s="345">
        <v>60253</v>
      </c>
      <c r="AO62" s="346">
        <v>44.7</v>
      </c>
      <c r="AP62" s="347">
        <v>69483</v>
      </c>
      <c r="AQ62" s="348">
        <v>2.6</v>
      </c>
      <c r="AR62" s="349">
        <v>42.1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wbgakGhCyUhFeDZ9/1P2P4tlJqmJbl3GjSNnblYTB9hHvrAdJRgZBfJJeB1MD8dXzS95kHxMAFAg2VUqz8eUQ==" saltValue="IueA55QeQwgCj5MDZ5aM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A/iKxSPgA1W1rsbhdEPElMyuT+mLYy303r+pVT/7rbRdIvT05iB7D7z+/IC+7hlXNfwT7WaQuqCam9RHfo+hxw==" saltValue="Q8kS1OmCCUi220dsIH7k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588sS70czmj3jWW12A3PNxMkr4SfUdw87/voZDFhfiP7UaWaa0WuN00VhEps7cNC9CxUr6NFizBSYtqGD+pDug==" saltValue="2HSglYCEsnq27215J2Fo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3" t="s">
        <v>3</v>
      </c>
      <c r="D47" s="1203"/>
      <c r="E47" s="1204"/>
      <c r="F47" s="11">
        <v>80.42</v>
      </c>
      <c r="G47" s="12">
        <v>74.45</v>
      </c>
      <c r="H47" s="12">
        <v>75.75</v>
      </c>
      <c r="I47" s="12">
        <v>79.209999999999994</v>
      </c>
      <c r="J47" s="13">
        <v>73.52</v>
      </c>
    </row>
    <row r="48" spans="2:10" ht="57.75" customHeight="1" x14ac:dyDescent="0.15">
      <c r="B48" s="14"/>
      <c r="C48" s="1205" t="s">
        <v>4</v>
      </c>
      <c r="D48" s="1205"/>
      <c r="E48" s="1206"/>
      <c r="F48" s="15">
        <v>2.65</v>
      </c>
      <c r="G48" s="16">
        <v>1.57</v>
      </c>
      <c r="H48" s="16">
        <v>3.66</v>
      </c>
      <c r="I48" s="16">
        <v>2.33</v>
      </c>
      <c r="J48" s="17">
        <v>2.41</v>
      </c>
    </row>
    <row r="49" spans="2:10" ht="57.75" customHeight="1" thickBot="1" x14ac:dyDescent="0.2">
      <c r="B49" s="18"/>
      <c r="C49" s="1207" t="s">
        <v>5</v>
      </c>
      <c r="D49" s="1207"/>
      <c r="E49" s="1208"/>
      <c r="F49" s="19">
        <v>8.09</v>
      </c>
      <c r="G49" s="20" t="s">
        <v>578</v>
      </c>
      <c r="H49" s="20">
        <v>6.69</v>
      </c>
      <c r="I49" s="20">
        <v>4.46</v>
      </c>
      <c r="J49" s="21">
        <v>0.26</v>
      </c>
    </row>
    <row r="50" spans="2:10" x14ac:dyDescent="0.15"/>
  </sheetData>
  <sheetProtection algorithmName="SHA-512" hashValue="NJ3wH2esMLwS6egb7nt4aXG/bOgCFi5Lbn/vEmFDnNOiamS0xS2zoQNhOzcuUq8sH/VIttHX8Nv0HKLUWKGd/w==" saltValue="qDjsVCqFJ99naBT22JrI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2023-10-02T00:50:24Z</cp:lastPrinted>
  <dcterms:created xsi:type="dcterms:W3CDTF">2023-02-20T07:53:29Z</dcterms:created>
  <dcterms:modified xsi:type="dcterms:W3CDTF">2023-10-20T05:10:00Z</dcterms:modified>
  <cp:category/>
</cp:coreProperties>
</file>