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F3756D1B-912B-45EC-8F26-76FD6B331695}" xr6:coauthVersionLast="36" xr6:coauthVersionMax="36" xr10:uidLastSave="{00000000-0000-0000-0000-000000000000}"/>
  <bookViews>
    <workbookView xWindow="0" yWindow="0" windowWidth="28800" windowHeight="121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alcChain>
</file>

<file path=xl/sharedStrings.xml><?xml version="1.0" encoding="utf-8"?>
<sst xmlns="http://schemas.openxmlformats.org/spreadsheetml/2006/main" count="1134" uniqueCount="611">
  <si>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</si>
  <si>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</si>
  <si>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</si>
  <si>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</si>
  <si>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</si>
  <si>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</si>
  <si>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</si>
  <si>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</si>
  <si>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</si>
  <si>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</si>
  <si>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</si>
  <si>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</si>
  <si>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</si>
  <si>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</si>
  <si>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</si>
  <si>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</si>
  <si>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</si>
  <si>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</si>
  <si>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</si>
  <si>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</si>
  <si>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</si>
  <si>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</si>
  <si>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</si>
  <si>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</si>
  <si>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</si>
  <si>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</si>
  <si>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</si>
  <si>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</si>
  <si>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</si>
  <si>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</si>
  <si>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</si>
  <si>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</si>
  <si>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</si>
  <si>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</si>
  <si>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</si>
  <si>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</si>
  <si>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</si>
  <si>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</si>
  <si>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</si>
  <si>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</si>
  <si>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</si>
  <si>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</si>
  <si>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</si>
  <si>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</si>
  <si>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</si>
  <si>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</si>
  <si>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</si>
  <si>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</si>
  <si>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</si>
  <si>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</si>
  <si>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</si>
  <si>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</si>
  <si>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</si>
  <si>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</si>
  <si>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</si>
  <si>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</si>
  <si>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</si>
  <si>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</si>
  <si>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</si>
  <si>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</si>
  <si>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</si>
  <si>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</si>
  <si>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</si>
  <si>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</si>
  <si>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</si>
  <si>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</si>
  <si>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</si>
  <si>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</si>
  <si>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</si>
  <si>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</si>
  <si>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</si>
  <si>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</si>
  <si>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</si>
  <si>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</si>
  <si>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</si>
  <si>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</si>
  <si>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</si>
  <si>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</si>
  <si>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</si>
  <si>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</si>
  <si>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</si>
  <si>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</si>
  <si>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</si>
  <si>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</si>
  <si>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</si>
  <si>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</si>
  <si>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</si>
  <si>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</si>
  <si>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</si>
  <si>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</si>
  <si>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</si>
  <si>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</si>
  <si>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</si>
  <si>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</si>
  <si>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</si>
  <si>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</si>
  <si>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</si>
  <si>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</si>
  <si>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</si>
  <si>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</si>
  <si>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</si>
  <si>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</si>
  <si>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</si>
  <si>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</si>
  <si>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</si>
  <si>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</si>
  <si>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</si>
  <si>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</si>
  <si>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</si>
  <si>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</si>
  <si>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</si>
  <si>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</si>
  <si>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</si>
  <si>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</si>
  <si>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</si>
  <si>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</si>
  <si>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</si>
  <si>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</si>
  <si>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</si>
  <si>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</si>
  <si>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</si>
  <si>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</si>
  <si>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</si>
  <si>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</si>
  <si>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</si>
  <si>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</si>
  <si>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</si>
  <si>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</si>
  <si>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</si>
  <si>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</si>
  <si>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</si>
  <si>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</si>
  <si>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</si>
  <si>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</si>
  <si>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</si>
  <si>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</si>
  <si>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</si>
  <si>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</si>
  <si>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</si>
  <si>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</si>
  <si>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</si>
  <si>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</si>
  <si>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</si>
  <si>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</si>
  <si>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</si>
  <si>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</si>
  <si>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</si>
  <si>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</si>
  <si>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</si>
  <si>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</si>
  <si>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</si>
  <si>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</si>
  <si>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</si>
  <si>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</si>
  <si>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</si>
  <si>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</si>
  <si>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</si>
  <si>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</si>
  <si>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</si>
  <si>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</si>
  <si>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</si>
  <si>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</si>
  <si>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</si>
  <si>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</si>
  <si>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</si>
  <si>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</si>
  <si>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</si>
  <si>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</si>
  <si>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</si>
  <si>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</si>
  <si>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</si>
  <si>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</si>
  <si>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</si>
  <si>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</si>
  <si>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</si>
  <si>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</si>
  <si>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</si>
  <si>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</si>
  <si>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</si>
  <si>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</si>
  <si>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</si>
  <si>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</si>
  <si>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</si>
  <si>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</si>
  <si>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</si>
  <si>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</si>
  <si>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</si>
  <si>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</si>
  <si>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</si>
  <si>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</si>
  <si>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</si>
  <si>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</si>
  <si>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</si>
  <si>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</si>
  <si>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</si>
  <si>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</si>
  <si>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</si>
  <si>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</si>
  <si>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</si>
  <si>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</si>
  <si>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</si>
  <si>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</si>
  <si>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</si>
  <si>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</si>
  <si>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</si>
  <si>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</si>
  <si>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</si>
  <si>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</si>
  <si>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</si>
  <si>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</si>
  <si>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</si>
  <si>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</si>
  <si>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</si>
  <si>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</si>
  <si>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</si>
  <si>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</si>
  <si>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鹿児島県東串良町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</si>
  <si>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</si>
  <si>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</si>
  <si>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</si>
  <si>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</si>
  <si>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</si>
  <si>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</si>
  <si>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</si>
  <si>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</si>
  <si>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</si>
  <si>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</si>
  <si>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</si>
  <si>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</si>
  <si>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</si>
  <si>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</si>
  <si>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</si>
  <si>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</si>
  <si>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</si>
  <si>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</si>
  <si>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</si>
  <si>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</si>
  <si>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</si>
  <si>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</si>
  <si>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</si>
  <si>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</si>
  <si>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</si>
  <si>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</si>
  <si>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</si>
  <si>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</si>
  <si>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</si>
  <si>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</si>
  <si>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</si>
  <si>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</si>
  <si>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</si>
  <si>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</si>
  <si>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</si>
  <si>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</si>
  <si>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</si>
  <si>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</si>
  <si>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</si>
  <si>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</si>
  <si>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</si>
  <si>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</si>
  <si>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</si>
  <si>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</si>
  <si>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</si>
  <si>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</si>
  <si>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</si>
  <si>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</si>
  <si>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</si>
  <si>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</si>
  <si>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</si>
  <si>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</si>
  <si>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</si>
  <si>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</si>
  <si>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</si>
  <si>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</si>
  <si>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</si>
  <si>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</si>
  <si>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</si>
  <si>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</si>
  <si>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</si>
  <si>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</si>
  <si>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</si>
  <si>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</si>
  <si>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</si>
  <si>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</si>
  <si>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</si>
  <si>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</si>
  <si>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</si>
  <si>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</si>
  <si>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</si>
  <si>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</si>
  <si>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</si>
  <si>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</si>
  <si>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</si>
  <si>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</si>
  <si>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</si>
  <si>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</si>
  <si>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</si>
  <si>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</si>
  <si>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</si>
  <si>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</si>
  <si>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</si>
  <si>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</si>
  <si>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</si>
  <si>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</si>
  <si>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</si>
  <si>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</si>
  <si>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</si>
  <si>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</si>
  <si>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</si>
  <si>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</si>
  <si>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</si>
  <si>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</si>
  <si>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</si>
  <si>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</si>
  <si>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</si>
  <si>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</si>
  <si>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</si>
  <si>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</si>
  <si>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</si>
  <si>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</si>
  <si>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</si>
  <si>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</si>
  <si>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</si>
  <si>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</si>
  <si>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</si>
  <si>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</si>
  <si>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</si>
  <si>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</si>
  <si>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</si>
  <si>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</si>
  <si>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</si>
  <si>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</si>
  <si>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</si>
  <si>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</si>
  <si>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</si>
  <si>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</si>
  <si>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</si>
  <si>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</si>
  <si>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</si>
  <si>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</si>
  <si>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</si>
  <si>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</si>
  <si>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</si>
  <si>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</si>
  <si>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</si>
  <si>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</si>
  <si>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</si>
  <si>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</si>
  <si>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</si>
  <si>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</si>
  <si>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</si>
  <si>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</si>
  <si>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</si>
  <si>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</si>
  <si>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</si>
  <si>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</si>
  <si>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</si>
  <si>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</si>
  <si>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</si>
  <si>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</si>
  <si>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</si>
  <si>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</si>
  <si>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</si>
  <si>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</si>
  <si>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</si>
  <si>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</si>
  <si>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</si>
  <si>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</si>
  <si>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</si>
  <si>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</si>
  <si>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</si>
  <si>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鹿児島県東串良町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</si>
  <si>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</si>
  <si>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</si>
  <si>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</si>
  <si>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</si>
  <si>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</si>
  <si>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</si>
  <si>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</si>
  <si>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</si>
  <si>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</si>
  <si>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</si>
  <si>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</si>
  <si>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</si>
  <si>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</si>
  <si>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</si>
  <si>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</si>
  <si>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</si>
  <si>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</si>
  <si>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</si>
  <si>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</si>
  <si>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</si>
  <si>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</si>
  <si>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</si>
  <si>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</si>
  <si>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</si>
  <si>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</si>
  <si>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</si>
  <si>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</si>
  <si>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</si>
  <si>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</si>
  <si>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</si>
  <si>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</si>
  <si>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</si>
  <si>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</si>
  <si>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</si>
  <si>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</si>
  <si>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東串良町介護保険特別会計（保険事業勘定）</t>
    <phoneticPr fontId="5"/>
  </si>
  <si>
    <t>東串良町介護保険特別会計（サービス事業勘定）</t>
    <phoneticPr fontId="5"/>
  </si>
  <si>
    <t>東串良町後期高齢者医療特別会計</t>
    <phoneticPr fontId="5"/>
  </si>
  <si>
    <t>東串良町水道事業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</si>
  <si>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</si>
  <si>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</si>
  <si>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</si>
  <si>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</si>
  <si>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</si>
  <si>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</si>
  <si>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</si>
  <si>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</si>
  <si>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</si>
  <si>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</si>
  <si>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</si>
  <si>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</si>
  <si>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</si>
  <si>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</si>
  <si>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</si>
  <si>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</si>
  <si>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</si>
  <si>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</si>
  <si>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</si>
  <si>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</si>
  <si>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</si>
  <si>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</si>
  <si>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</si>
  <si>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</si>
  <si>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</si>
  <si>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</si>
  <si>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</si>
  <si>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</si>
  <si>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</si>
  <si>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</si>
  <si>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</si>
  <si>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</si>
  <si>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</si>
  <si>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</si>
  <si>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</si>
  <si>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</si>
  <si>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</si>
  <si>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</si>
  <si>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</si>
  <si>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</si>
  <si>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</si>
  <si>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</si>
  <si>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</si>
  <si>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</si>
  <si>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</si>
  <si>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</si>
  <si>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</si>
  <si>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</si>
  <si>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</si>
  <si>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</si>
  <si>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</si>
  <si>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</si>
  <si>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</si>
  <si>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</si>
  <si>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</si>
  <si>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</si>
  <si>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</si>
  <si>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</si>
  <si>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</si>
  <si>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</si>
  <si>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</si>
  <si>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</si>
  <si>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</si>
  <si>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</si>
  <si>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</si>
  <si>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</si>
  <si>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東串良町水道事業会計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</si>
  <si>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</si>
  <si>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</si>
  <si>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東串良町介護保険特別会計（サービス事業勘定）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</si>
  <si>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</si>
  <si>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東串良町介護保険特別会計（保険事業勘定）</t>
    <phoneticPr fontId="5"/>
  </si>
  <si>
    <t>(Ｆ)</t>
    <phoneticPr fontId="5"/>
  </si>
  <si>
    <t>東串良町後期高齢者医療特別会計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</si>
  <si>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</si>
  <si>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</si>
  <si>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</si>
  <si>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</si>
  <si>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</si>
  <si>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</si>
  <si>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</si>
  <si>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</si>
  <si>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</si>
  <si>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</si>
  <si>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</si>
  <si>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</si>
  <si>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</si>
  <si>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</si>
  <si>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</si>
  <si>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</si>
  <si>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</si>
  <si>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</si>
  <si>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</si>
  <si>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</si>
  <si>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</si>
  <si>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</si>
  <si>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</si>
  <si>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</si>
  <si>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</si>
  <si>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</si>
  <si>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</si>
  <si>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</si>
  <si>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</si>
  <si>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</si>
  <si>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</si>
  <si>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</si>
  <si>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</si>
  <si>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</si>
  <si>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</si>
  <si>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</si>
  <si>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</si>
  <si>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</si>
  <si>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</si>
  <si>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</si>
  <si>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</si>
  <si>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</si>
  <si>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</si>
  <si>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</si>
  <si>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</si>
  <si>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</si>
  <si>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</si>
  <si>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</si>
  <si>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</si>
  <si>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</si>
  <si>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</si>
  <si>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</si>
  <si>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</si>
  <si>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</si>
  <si>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</si>
  <si>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</si>
  <si>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</si>
  <si>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</si>
  <si>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</si>
  <si>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</si>
  <si>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</si>
  <si>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</si>
  <si>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</si>
  <si>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</si>
  <si>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</si>
  <si>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</si>
  <si>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</si>
  <si>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</si>
  <si>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</si>
  <si>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</si>
  <si>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</si>
  <si>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</si>
  <si>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</si>
  <si>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</si>
  <si>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</si>
  <si>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</si>
  <si>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</si>
  <si>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</si>
  <si>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</si>
  <si>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</si>
  <si>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</si>
  <si>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</si>
  <si>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</si>
  <si>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</si>
  <si>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</si>
  <si>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</si>
  <si>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</si>
  <si>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</si>
  <si>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</si>
  <si>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</si>
  <si>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東串良町水道事業</t>
  </si>
  <si>
    <t>東串良町国民健康保険特別会計</t>
  </si>
  <si>
    <t>東串良町介護保険特別会計（保険事業勘定）</t>
  </si>
  <si>
    <t>東串良町介護保険特別会計（サービス事業勘定）</t>
  </si>
  <si>
    <t>東串良町後期高齢者医療特別会計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</si>
  <si>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</si>
  <si>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</si>
  <si>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</si>
  <si>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</si>
  <si>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</si>
  <si>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</si>
  <si>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</si>
  <si>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</si>
  <si>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</si>
  <si>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東串良町ふるさと応援基金</t>
    <rPh sb="0" eb="4">
      <t>ヒガシクシラチョウ</t>
    </rPh>
    <rPh sb="8" eb="10">
      <t>オウエン</t>
    </rPh>
    <rPh sb="10" eb="12">
      <t>キキン</t>
    </rPh>
    <phoneticPr fontId="5"/>
  </si>
  <si>
    <t>東串良町公共施設等整備基金</t>
  </si>
  <si>
    <t>みずほ銀行有価証券配当積立金</t>
  </si>
  <si>
    <t>森林環境譲与税基金</t>
    <rPh sb="0" eb="4">
      <t>シンリンカンキョウ</t>
    </rPh>
    <rPh sb="4" eb="6">
      <t>ジョウヨ</t>
    </rPh>
    <rPh sb="6" eb="7">
      <t>ゼイ</t>
    </rPh>
    <rPh sb="7" eb="9">
      <t>キキン</t>
    </rPh>
    <phoneticPr fontId="2"/>
  </si>
  <si>
    <t>東串良町農地利用集積促進基金</t>
    <rPh sb="0" eb="4">
      <t>ヒガシクシラチョウ</t>
    </rPh>
    <rPh sb="4" eb="6">
      <t>ノウチ</t>
    </rPh>
    <rPh sb="6" eb="8">
      <t>リヨウ</t>
    </rPh>
    <rPh sb="8" eb="10">
      <t>シュウセキ</t>
    </rPh>
    <rPh sb="10" eb="12">
      <t>ソクシン</t>
    </rPh>
    <rPh sb="12" eb="14">
      <t>キキン</t>
    </rPh>
    <phoneticPr fontId="2"/>
  </si>
  <si>
    <t>大隅肝属広域事務組合</t>
    <rPh sb="0" eb="2">
      <t>オオスミ</t>
    </rPh>
    <rPh sb="2" eb="4">
      <t>キモツキ</t>
    </rPh>
    <rPh sb="4" eb="6">
      <t>コウイキ</t>
    </rPh>
    <rPh sb="6" eb="8">
      <t>ジム</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</si>
  <si>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</si>
  <si>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</si>
  <si>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</si>
  <si>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</si>
  <si>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</si>
  <si>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</si>
  <si>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</si>
  <si>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</si>
  <si>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</si>
  <si>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</si>
  <si>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</si>
  <si>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</si>
  <si>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</si>
  <si>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</si>
  <si>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</si>
  <si>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に比べ低い水準にあるが、有形固定資産減価償却率が類似団体と比べ高いため、公共施設等への投資が抑制され過ぎているとも考えられる。公共施設等を安心安全に利用できるよう維持補修等するだけでなく、老朽化の著しい施設については、公共施設等総合管理計画等に基づき、更新等を検討・実行していく必要がある。</t>
    <phoneticPr fontId="5"/>
  </si>
  <si>
    <t>　将来負担比率・実質公債費比率ともに、類似団体に比べ低い水準であるが、臨時財政対策債の減少により、昨年に比べ実質公債費比率は若干減少した。今後、住民サービスの低下を招かないよう十分配慮しながら、計画的な地方債の発行と元利償還金の減少に取り組むとともに、公債費や義務的経費の削減を中心に、財政の健全化に努める。</t>
    <rPh sb="35" eb="42">
      <t>リンジザイセイタイサクサイ</t>
    </rPh>
    <rPh sb="43" eb="45">
      <t>ゲンショウ</t>
    </rPh>
    <rPh sb="49" eb="51">
      <t>サクネン</t>
    </rPh>
    <rPh sb="52" eb="53">
      <t>クラ</t>
    </rPh>
    <rPh sb="62" eb="64">
      <t>ジャッカン</t>
    </rPh>
    <rPh sb="64" eb="66">
      <t>ゲンショウ</t>
    </rPh>
    <rPh sb="69" eb="7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</si>
</sst>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410BEE69-2FC6-4762-BAEE-EA7804BA1D4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BBD8-4A85-B7AC-17417B1C96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156530</c:v>
                </c:pt>
                <c:pt idx="1">
                  <c:v>135138</c:v>
                </c:pt>
                <c:pt idx="2">
                  <c:v>169646</c:v>
                </c:pt>
                <c:pt idx="3">
                  <c:v>156025</c:v>
                </c:pt>
                <c:pt idx="4">
                  <c:v>136836</c:v>
                </c:pt>
              </c:numCache>
            </c:numRef>
          </c:val>
          <c:smooth val="0"/>
          <c:extLst>
            <c:ext xmlns:c16="http://schemas.microsoft.com/office/drawing/2014/chart" uri="{C3380CC4-5D6E-409C-BE32-E72D297353CC}">
              <c16:uniqueId val="{00000001-BBD8-4A85-B7AC-17417B1C96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c:v>
                </c:pt>
                <c:pt idx="1">
                  <c:v>7.18</c:v>
                </c:pt>
                <c:pt idx="2">
                  <c:v>7.87</c:v>
                </c:pt>
                <c:pt idx="3">
                  <c:v>8.17</c:v>
                </c:pt>
                <c:pt idx="4">
                  <c:v>9.5399999999999991</c:v>
                </c:pt>
              </c:numCache>
            </c:numRef>
          </c:val>
          <c:extLst>
            <c:ext xmlns:c16="http://schemas.microsoft.com/office/drawing/2014/chart" uri="{C3380CC4-5D6E-409C-BE32-E72D297353CC}">
              <c16:uniqueId val="{00000000-93A0-4285-818F-136DB986F8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64.849999999999994</c:v>
                </c:pt>
                <c:pt idx="1">
                  <c:v>63.48</c:v>
                </c:pt>
                <c:pt idx="2">
                  <c:v>63.72</c:v>
                </c:pt>
                <c:pt idx="3">
                  <c:v>64.02</c:v>
                </c:pt>
                <c:pt idx="4">
                  <c:v>63.32</c:v>
                </c:pt>
              </c:numCache>
            </c:numRef>
          </c:val>
          <c:extLst>
            <c:ext xmlns:c16="http://schemas.microsoft.com/office/drawing/2014/chart" uri="{C3380CC4-5D6E-409C-BE32-E72D297353CC}">
              <c16:uniqueId val="{00000001-93A0-4285-818F-136DB986F8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0.78</c:v>
                </c:pt>
                <c:pt idx="1">
                  <c:v>1.02</c:v>
                </c:pt>
                <c:pt idx="2">
                  <c:v>1.84</c:v>
                </c:pt>
                <c:pt idx="3">
                  <c:v>4.47</c:v>
                </c:pt>
                <c:pt idx="4">
                  <c:v>5.77</c:v>
                </c:pt>
              </c:numCache>
            </c:numRef>
          </c:val>
          <c:smooth val="0"/>
          <c:extLst>
            <c:ext xmlns:c16="http://schemas.microsoft.com/office/drawing/2014/chart" uri="{C3380CC4-5D6E-409C-BE32-E72D297353CC}">
              <c16:uniqueId val="{00000002-93A0-4285-818F-136DB986F8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2.23</c:v>
                </c:pt>
                <c:pt idx="2">
                  <c:v>#N/A</c:v>
                </c:pt>
                <c:pt idx="3">
                  <c:v>1.35</c:v>
                </c:pt>
                <c:pt idx="4">
                  <c:v>#N/A</c:v>
                </c:pt>
                <c:pt idx="5">
                  <c:v>0.77</c:v>
                </c:pt>
                <c:pt idx="6">
                  <c:v>0</c:v>
                </c:pt>
                <c:pt idx="7">
                  <c:v>0</c:v>
                </c:pt>
                <c:pt idx="8">
                  <c:v>0</c:v>
                </c:pt>
                <c:pt idx="9">
                  <c:v>0</c:v>
                </c:pt>
              </c:numCache>
            </c:numRef>
          </c:val>
          <c:extLst>
            <c:ext xmlns:c16="http://schemas.microsoft.com/office/drawing/2014/chart" uri="{C3380CC4-5D6E-409C-BE32-E72D297353CC}">
              <c16:uniqueId val="{00000000-85B6-4AEC-831F-ABA90F71B7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B6-4AEC-831F-ABA90F71B7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B6-4AEC-831F-ABA90F71B7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B6-4AEC-831F-ABA90F71B770}"/>
            </c:ext>
          </c:extLst>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c:v>
                </c:pt>
                <c:pt idx="4">
                  <c:v>#N/A</c:v>
                </c:pt>
                <c:pt idx="5">
                  <c:v>0.02</c:v>
                </c:pt>
                <c:pt idx="6">
                  <c:v>#N/A</c:v>
                </c:pt>
                <c:pt idx="7">
                  <c:v>0.02</c:v>
                </c:pt>
                <c:pt idx="8">
                  <c:v>#N/A</c:v>
                </c:pt>
                <c:pt idx="9">
                  <c:v>0.01</c:v>
                </c:pt>
              </c:numCache>
            </c:numRef>
          </c:val>
          <c:extLst>
            <c:ext xmlns:c16="http://schemas.microsoft.com/office/drawing/2014/chart" uri="{C3380CC4-5D6E-409C-BE32-E72D297353CC}">
              <c16:uniqueId val="{00000004-85B6-4AEC-831F-ABA90F71B770}"/>
            </c:ext>
          </c:extLst>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0.06</c:v>
                </c:pt>
                <c:pt idx="4">
                  <c:v>#N/A</c:v>
                </c:pt>
                <c:pt idx="5">
                  <c:v>0.08</c:v>
                </c:pt>
                <c:pt idx="6">
                  <c:v>#N/A</c:v>
                </c:pt>
                <c:pt idx="7">
                  <c:v>0.03</c:v>
                </c:pt>
                <c:pt idx="8">
                  <c:v>#N/A</c:v>
                </c:pt>
                <c:pt idx="9">
                  <c:v>7.0000000000000007E-2</c:v>
                </c:pt>
              </c:numCache>
            </c:numRef>
          </c:val>
          <c:extLst>
            <c:ext xmlns:c16="http://schemas.microsoft.com/office/drawing/2014/chart" uri="{C3380CC4-5D6E-409C-BE32-E72D297353CC}">
              <c16:uniqueId val="{00000005-85B6-4AEC-831F-ABA90F71B770}"/>
            </c:ext>
          </c:extLst>
        </c:ser>
        <c:ser>
          <c:idx val="6"/>
          <c:order val="6"/>
          <c:tx>
            <c:strRef>
              <c:f>データシート!$A$33</c:f>
              <c:strCache>
                <c:ptCount val="1"/>
                <c:pt idx="0">
                  <c:v>東串良町介護保険特別会計（保険事業勘定）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2.08</c:v>
                </c:pt>
                <c:pt idx="2">
                  <c:v>#N/A</c:v>
                </c:pt>
                <c:pt idx="3">
                  <c:v>2.2000000000000002</c:v>
                </c:pt>
                <c:pt idx="4">
                  <c:v>#N/A</c:v>
                </c:pt>
                <c:pt idx="5">
                  <c:v>2.59</c:v>
                </c:pt>
                <c:pt idx="6">
                  <c:v>#N/A</c:v>
                </c:pt>
                <c:pt idx="7">
                  <c:v>2.92</c:v>
                </c:pt>
                <c:pt idx="8">
                  <c:v>#N/A</c:v>
                </c:pt>
                <c:pt idx="9">
                  <c:v>2.83</c:v>
                </c:pt>
              </c:numCache>
            </c:numRef>
          </c:val>
          <c:extLst>
            <c:ext xmlns:c16="http://schemas.microsoft.com/office/drawing/2014/chart" uri="{C3380CC4-5D6E-409C-BE32-E72D297353CC}">
              <c16:uniqueId val="{00000006-85B6-4AEC-831F-ABA90F71B770}"/>
            </c:ext>
          </c:extLst>
        </c:ser>
        <c:ser>
          <c:idx val="7"/>
          <c:order val="7"/>
          <c:tx>
            <c:strRef>
              <c:f>データシート!$A$34</c:f>
              <c:strCache>
                <c:ptCount val="1"/>
                <c:pt idx="0">
                  <c:v>東串良町国民健康保険特別会計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3.02</c:v>
                </c:pt>
                <c:pt idx="2">
                  <c:v>#N/A</c:v>
                </c:pt>
                <c:pt idx="3">
                  <c:v>1.28</c:v>
                </c:pt>
                <c:pt idx="4">
                  <c:v>#N/A</c:v>
                </c:pt>
                <c:pt idx="5">
                  <c:v>0.84</c:v>
                </c:pt>
                <c:pt idx="6">
                  <c:v>#N/A</c:v>
                </c:pt>
                <c:pt idx="7">
                  <c:v>1.86</c:v>
                </c:pt>
                <c:pt idx="8">
                  <c:v>#N/A</c:v>
                </c:pt>
                <c:pt idx="9">
                  <c:v>3.66</c:v>
                </c:pt>
              </c:numCache>
            </c:numRef>
          </c:val>
          <c:extLst>
            <c:ext xmlns:c16="http://schemas.microsoft.com/office/drawing/2014/chart" uri="{C3380CC4-5D6E-409C-BE32-E72D297353CC}">
              <c16:uniqueId val="{00000007-85B6-4AEC-831F-ABA90F71B770}"/>
            </c:ext>
          </c:extLst>
        </c:ser>
        <c:ser>
          <c:idx val="8"/>
          <c:order val="8"/>
          <c:tx>
            <c:strRef>
              <c:f>データシート!$A$35</c:f>
              <c:strCache>
                <c:ptCount val="1"/>
                <c:pt idx="0">
                  <c:v>東串良町水道事業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9.7799999999999994</c:v>
                </c:pt>
                <c:pt idx="8">
                  <c:v>#N/A</c:v>
                </c:pt>
                <c:pt idx="9">
                  <c:v>8.73</c:v>
                </c:pt>
              </c:numCache>
            </c:numRef>
          </c:val>
          <c:extLst>
            <c:ext xmlns:c16="http://schemas.microsoft.com/office/drawing/2014/chart" uri="{C3380CC4-5D6E-409C-BE32-E72D297353CC}">
              <c16:uniqueId val="{00000008-85B6-4AEC-831F-ABA90F71B7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5.39</c:v>
                </c:pt>
                <c:pt idx="2">
                  <c:v>#N/A</c:v>
                </c:pt>
                <c:pt idx="3">
                  <c:v>7.18</c:v>
                </c:pt>
                <c:pt idx="4">
                  <c:v>#N/A</c:v>
                </c:pt>
                <c:pt idx="5">
                  <c:v>7.87</c:v>
                </c:pt>
                <c:pt idx="6">
                  <c:v>#N/A</c:v>
                </c:pt>
                <c:pt idx="7">
                  <c:v>8.16</c:v>
                </c:pt>
                <c:pt idx="8">
                  <c:v>#N/A</c:v>
                </c:pt>
                <c:pt idx="9">
                  <c:v>9.5399999999999991</c:v>
                </c:pt>
              </c:numCache>
            </c:numRef>
          </c:val>
          <c:extLst>
            <c:ext xmlns:c16="http://schemas.microsoft.com/office/drawing/2014/chart" uri="{C3380CC4-5D6E-409C-BE32-E72D297353CC}">
              <c16:uniqueId val="{00000009-85B6-4AEC-831F-ABA90F71B7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374</c:v>
                </c:pt>
                <c:pt idx="5">
                  <c:v>396</c:v>
                </c:pt>
                <c:pt idx="8">
                  <c:v>412</c:v>
                </c:pt>
                <c:pt idx="11">
                  <c:v>413</c:v>
                </c:pt>
                <c:pt idx="14">
                  <c:v>432</c:v>
                </c:pt>
              </c:numCache>
            </c:numRef>
          </c:val>
          <c:extLst>
            <c:ext xmlns:c16="http://schemas.microsoft.com/office/drawing/2014/chart" uri="{C3380CC4-5D6E-409C-BE32-E72D297353CC}">
              <c16:uniqueId val="{00000000-DCFC-4A2E-A0DC-23B09098CD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FC-4A2E-A0DC-23B09098CD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FC-4A2E-A0DC-23B09098CD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44</c:v>
                </c:pt>
                <c:pt idx="6">
                  <c:v>44</c:v>
                </c:pt>
                <c:pt idx="9">
                  <c:v>45</c:v>
                </c:pt>
                <c:pt idx="12">
                  <c:v>42</c:v>
                </c:pt>
              </c:numCache>
            </c:numRef>
          </c:val>
          <c:extLst>
            <c:ext xmlns:c16="http://schemas.microsoft.com/office/drawing/2014/chart" uri="{C3380CC4-5D6E-409C-BE32-E72D297353CC}">
              <c16:uniqueId val="{00000003-DCFC-4A2E-A0DC-23B09098CD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c:v>
                </c:pt>
                <c:pt idx="3">
                  <c:v>11</c:v>
                </c:pt>
                <c:pt idx="6">
                  <c:v>18</c:v>
                </c:pt>
                <c:pt idx="9">
                  <c:v>13</c:v>
                </c:pt>
                <c:pt idx="12">
                  <c:v>18</c:v>
                </c:pt>
              </c:numCache>
            </c:numRef>
          </c:val>
          <c:extLst>
            <c:ext xmlns:c16="http://schemas.microsoft.com/office/drawing/2014/chart" uri="{C3380CC4-5D6E-409C-BE32-E72D297353CC}">
              <c16:uniqueId val="{00000004-DCFC-4A2E-A0DC-23B09098CD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FC-4A2E-A0DC-23B09098CD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FC-4A2E-A0DC-23B09098CD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472</c:v>
                </c:pt>
                <c:pt idx="3">
                  <c:v>524</c:v>
                </c:pt>
                <c:pt idx="6">
                  <c:v>529</c:v>
                </c:pt>
                <c:pt idx="9">
                  <c:v>547</c:v>
                </c:pt>
                <c:pt idx="12">
                  <c:v>573</c:v>
                </c:pt>
              </c:numCache>
            </c:numRef>
          </c:val>
          <c:extLst>
            <c:ext xmlns:c16="http://schemas.microsoft.com/office/drawing/2014/chart" uri="{C3380CC4-5D6E-409C-BE32-E72D297353CC}">
              <c16:uniqueId val="{00000007-DCFC-4A2E-A0DC-23B09098CD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148</c:v>
                </c:pt>
                <c:pt idx="2">
                  <c:v>#N/A</c:v>
                </c:pt>
                <c:pt idx="3">
                  <c:v>#N/A</c:v>
                </c:pt>
                <c:pt idx="4">
                  <c:v>183</c:v>
                </c:pt>
                <c:pt idx="5">
                  <c:v>#N/A</c:v>
                </c:pt>
                <c:pt idx="6">
                  <c:v>#N/A</c:v>
                </c:pt>
                <c:pt idx="7">
                  <c:v>179</c:v>
                </c:pt>
                <c:pt idx="8">
                  <c:v>#N/A</c:v>
                </c:pt>
                <c:pt idx="9">
                  <c:v>#N/A</c:v>
                </c:pt>
                <c:pt idx="10">
                  <c:v>192</c:v>
                </c:pt>
                <c:pt idx="11">
                  <c:v>#N/A</c:v>
                </c:pt>
                <c:pt idx="12">
                  <c:v>#N/A</c:v>
                </c:pt>
                <c:pt idx="13">
                  <c:v>201</c:v>
                </c:pt>
                <c:pt idx="14">
                  <c:v>#N/A</c:v>
                </c:pt>
              </c:numCache>
            </c:numRef>
          </c:val>
          <c:smooth val="0"/>
          <c:extLst>
            <c:ext xmlns:c16="http://schemas.microsoft.com/office/drawing/2014/chart" uri="{C3380CC4-5D6E-409C-BE32-E72D297353CC}">
              <c16:uniqueId val="{00000008-DCFC-4A2E-A0DC-23B09098CD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4530</c:v>
                </c:pt>
                <c:pt idx="5">
                  <c:v>4686</c:v>
                </c:pt>
                <c:pt idx="8">
                  <c:v>4711</c:v>
                </c:pt>
                <c:pt idx="11">
                  <c:v>4448</c:v>
                </c:pt>
                <c:pt idx="14">
                  <c:v>4786</c:v>
                </c:pt>
              </c:numCache>
            </c:numRef>
          </c:val>
          <c:extLst>
            <c:ext xmlns:c16="http://schemas.microsoft.com/office/drawing/2014/chart" uri="{C3380CC4-5D6E-409C-BE32-E72D297353CC}">
              <c16:uniqueId val="{00000000-6640-4C0A-BCC9-F9A10242D1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97</c:v>
                </c:pt>
                <c:pt idx="5">
                  <c:v>81</c:v>
                </c:pt>
                <c:pt idx="8">
                  <c:v>67</c:v>
                </c:pt>
                <c:pt idx="11">
                  <c:v>53</c:v>
                </c:pt>
                <c:pt idx="14">
                  <c:v>39</c:v>
                </c:pt>
              </c:numCache>
            </c:numRef>
          </c:val>
          <c:extLst>
            <c:ext xmlns:c16="http://schemas.microsoft.com/office/drawing/2014/chart" uri="{C3380CC4-5D6E-409C-BE32-E72D297353CC}">
              <c16:uniqueId val="{00000001-6640-4C0A-BCC9-F9A10242D1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2617</c:v>
                </c:pt>
                <c:pt idx="5">
                  <c:v>2700</c:v>
                </c:pt>
                <c:pt idx="8">
                  <c:v>2738</c:v>
                </c:pt>
                <c:pt idx="11">
                  <c:v>3101</c:v>
                </c:pt>
                <c:pt idx="14">
                  <c:v>3887</c:v>
                </c:pt>
              </c:numCache>
            </c:numRef>
          </c:val>
          <c:extLst>
            <c:ext xmlns:c16="http://schemas.microsoft.com/office/drawing/2014/chart" uri="{C3380CC4-5D6E-409C-BE32-E72D297353CC}">
              <c16:uniqueId val="{00000002-6640-4C0A-BCC9-F9A10242D1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40-4C0A-BCC9-F9A10242D1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40-4C0A-BCC9-F9A10242D1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40-4C0A-BCC9-F9A10242D1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454</c:v>
                </c:pt>
                <c:pt idx="3">
                  <c:v>451</c:v>
                </c:pt>
                <c:pt idx="6">
                  <c:v>384</c:v>
                </c:pt>
                <c:pt idx="9">
                  <c:v>300</c:v>
                </c:pt>
                <c:pt idx="12">
                  <c:v>199</c:v>
                </c:pt>
              </c:numCache>
            </c:numRef>
          </c:val>
          <c:extLst>
            <c:ext xmlns:c16="http://schemas.microsoft.com/office/drawing/2014/chart" uri="{C3380CC4-5D6E-409C-BE32-E72D297353CC}">
              <c16:uniqueId val="{00000006-6640-4C0A-BCC9-F9A10242D1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245</c:v>
                </c:pt>
                <c:pt idx="3">
                  <c:v>200</c:v>
                </c:pt>
                <c:pt idx="6">
                  <c:v>160</c:v>
                </c:pt>
                <c:pt idx="9">
                  <c:v>114</c:v>
                </c:pt>
                <c:pt idx="12">
                  <c:v>68</c:v>
                </c:pt>
              </c:numCache>
            </c:numRef>
          </c:val>
          <c:extLst>
            <c:ext xmlns:c16="http://schemas.microsoft.com/office/drawing/2014/chart" uri="{C3380CC4-5D6E-409C-BE32-E72D297353CC}">
              <c16:uniqueId val="{00000007-6640-4C0A-BCC9-F9A10242D1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230</c:v>
                </c:pt>
                <c:pt idx="3">
                  <c:v>330</c:v>
                </c:pt>
                <c:pt idx="6">
                  <c:v>344</c:v>
                </c:pt>
                <c:pt idx="9">
                  <c:v>271</c:v>
                </c:pt>
                <c:pt idx="12">
                  <c:v>252</c:v>
                </c:pt>
              </c:numCache>
            </c:numRef>
          </c:val>
          <c:extLst>
            <c:ext xmlns:c16="http://schemas.microsoft.com/office/drawing/2014/chart" uri="{C3380CC4-5D6E-409C-BE32-E72D297353CC}">
              <c16:uniqueId val="{00000008-6640-4C0A-BCC9-F9A10242D1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324</c:v>
                </c:pt>
                <c:pt idx="6">
                  <c:v>545</c:v>
                </c:pt>
                <c:pt idx="9">
                  <c:v>425</c:v>
                </c:pt>
                <c:pt idx="12">
                  <c:v>325</c:v>
                </c:pt>
              </c:numCache>
            </c:numRef>
          </c:val>
          <c:extLst>
            <c:ext xmlns:c16="http://schemas.microsoft.com/office/drawing/2014/chart" uri="{C3380CC4-5D6E-409C-BE32-E72D297353CC}">
              <c16:uniqueId val="{00000009-6640-4C0A-BCC9-F9A10242D1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5437</c:v>
                </c:pt>
                <c:pt idx="3">
                  <c:v>5551</c:v>
                </c:pt>
                <c:pt idx="6">
                  <c:v>5721</c:v>
                </c:pt>
                <c:pt idx="9">
                  <c:v>5763</c:v>
                </c:pt>
                <c:pt idx="12">
                  <c:v>5818</c:v>
                </c:pt>
              </c:numCache>
            </c:numRef>
          </c:val>
          <c:extLst>
            <c:ext xmlns:c16="http://schemas.microsoft.com/office/drawing/2014/chart" uri="{C3380CC4-5D6E-409C-BE32-E72D297353CC}">
              <c16:uniqueId val="{0000000A-6640-4C0A-BCC9-F9A10242D1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640-4C0A-BCC9-F9A10242D1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1726</c:v>
                </c:pt>
                <c:pt idx="1">
                  <c:v>1833</c:v>
                </c:pt>
                <c:pt idx="2">
                  <c:v>1951</c:v>
                </c:pt>
              </c:numCache>
            </c:numRef>
          </c:val>
          <c:extLst>
            <c:ext xmlns:c16="http://schemas.microsoft.com/office/drawing/2014/chart" uri="{C3380CC4-5D6E-409C-BE32-E72D297353CC}">
              <c16:uniqueId val="{00000000-7AE1-47F2-A42D-DA17F5A80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299</c:v>
                </c:pt>
                <c:pt idx="1">
                  <c:v>299</c:v>
                </c:pt>
                <c:pt idx="2">
                  <c:v>339</c:v>
                </c:pt>
              </c:numCache>
            </c:numRef>
          </c:val>
          <c:extLst>
            <c:ext xmlns:c16="http://schemas.microsoft.com/office/drawing/2014/chart" uri="{C3380CC4-5D6E-409C-BE32-E72D297353CC}">
              <c16:uniqueId val="{00000001-7AE1-47F2-A42D-DA17F5A80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444</c:v>
                </c:pt>
                <c:pt idx="1">
                  <c:v>857</c:v>
                </c:pt>
                <c:pt idx="2">
                  <c:v>1442</c:v>
                </c:pt>
              </c:numCache>
            </c:numRef>
          </c:val>
          <c:extLst>
            <c:ext xmlns:c16="http://schemas.microsoft.com/office/drawing/2014/chart" uri="{C3380CC4-5D6E-409C-BE32-E72D297353CC}">
              <c16:uniqueId val="{00000002-7AE1-47F2-A42D-DA17F5A80B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{DAA54409-9D5D-4A24-BB5D-8D3C9912B93B}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1DC-4D85-B814-EF36B22CB8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{6F12D6DA-0BCE-4074-9B89-5A93DF141005}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DC-4D85-B814-EF36B22CB8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{29371C68-A49D-49F0-8468-E1FDFB491872}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DC-4D85-B814-EF36B22CB8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{E83EE3AA-A37E-4FCB-A7C6-7EFCC6CA3AF9}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DC-4D85-B814-EF36B22CB8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{26693961-CD54-4D51-8779-944F7FE83C0D}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DC-4D85-B814-EF36B22CB81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{2F3CBC57-718C-4517-A408-C9C6CFE5958F}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1DC-4D85-B814-EF36B22CB81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{06296069-F000-4EE4-9198-34898ED7304A}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1DC-4D85-B814-EF36B22CB81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{8BEEB7B4-5A80-4DB2-9AD6-48418482A19C}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1DC-4D85-B814-EF36B22CB81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{6CF4C34E-4D6B-4F10-A764-45E251893626}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1DC-4D85-B814-EF36B22CB8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24">
                  <c:v>65.5</c:v>
                </c:pt>
                <c:pt idx="32">
                  <c:v>65.900000000000006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DC-4D85-B814-EF36B22CB8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{2A447678-AB74-474A-88BF-A1FCF78D06BC}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1DC-4D85-B814-EF36B22CB8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{07357582-140C-451C-825B-73371F61F442}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DC-4D85-B814-EF36B22CB8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{B704E097-D9A7-4A46-80AC-A3ED179A9F62}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DC-4D85-B814-EF36B22CB8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{293798F0-A73E-42B9-8AB2-1D9E692CDB1B}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DC-4D85-B814-EF36B22CB8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{5B237A53-6F5C-4C1B-81D6-8581B095864E}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DC-4D85-B814-EF36B22CB81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{89348506-B3F7-415A-9E7D-E4996F8480C8}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1DC-4D85-B814-EF36B22CB81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{303E0439-33B1-499A-BB46-F935C20D3998}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1DC-4D85-B814-EF36B22CB81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{E51726CD-BAE1-4DCB-AC61-BCC6034C58F2}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1DC-4D85-B814-EF36B22CB81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{33AED223-3D29-4CBD-B3C9-DCD396F85751}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1DC-4D85-B814-EF36B22CB8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24">
                  <c:v>64</c:v>
                </c:pt>
                <c:pt idx="32">
                  <c:v>64.900000000000006</c:v>
                </c:pt>
              </c:numCache>
            </c:numRef>
          </c:xVal>
          <c:yVal>
            <c:numRef>
              <c:f>公会計指標分析・財政指標組合せ分析表!$BP$55:$DC$55</c:f>
              <c:numCache>
                <c:formatCode>#,##0.0;"▲ "#,##0.0</c:formatCode>
                <c:ptCount val="40"/>
                <c:pt idx="0">
                  <c:v>0</c:v>
                </c:pt>
                <c:pt idx="24">
                  <c:v>0</c:v>
                </c:pt>
                <c:pt idx="32">
                  <c:v>0</c:v>
                </c:pt>
              </c:numCache>
            </c:numRef>
          </c:yVal>
          <c:smooth val="0"/>
          <c:extLst>
            <c:ext xmlns:c16="http://schemas.microsoft.com/office/drawing/2014/chart" uri="{C3380CC4-5D6E-409C-BE32-E72D297353CC}">
              <c16:uniqueId val="{00000013-C1DC-4D85-B814-EF36B22CB81E}"/>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{98210B32-5578-4495-B5D8-7B07C9FEC5EA}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95D-4586-BB84-065EAE71C7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{9003DECB-5290-47FD-A39F-A1C709D4DF57}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5D-4586-BB84-065EAE71C7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{523D5147-773E-4716-934C-0A8E52C1447C}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5D-4586-BB84-065EAE71C7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{8E457F17-160F-42FE-8570-772262B84A69}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5D-4586-BB84-065EAE71C7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{069CFF7D-7D6F-4A60-9E60-A7D07760BF16}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5D-4586-BB84-065EAE71C70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{5E6101A2-A3A3-4C76-82F3-BBD972A6D7CB}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95D-4586-BB84-065EAE71C70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{C44332EC-1004-4DAD-B95E-19AA3F82777F}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95D-4586-BB84-065EAE71C70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{8487C22D-9558-465C-A34B-3844D7D4311C}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95D-4586-BB84-065EAE71C70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{A3E87EC0-1E15-44B8-B448-0946E83600E5}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95D-4586-BB84-065EAE71C7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6.6</c:v>
                </c:pt>
                <c:pt idx="16">
                  <c:v>7.4</c:v>
                </c:pt>
                <c:pt idx="24">
                  <c:v>7.8</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95D-4586-BB84-065EAE71C7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{36A7AAA6-7909-4116-BCE0-4C19AB4B296B}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95D-4586-BB84-065EAE71C7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{3C700322-CD66-4CBB-9DB6-A53D590046BB}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5D-4586-BB84-065EAE71C7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{B81B13A2-18CA-47F5-BE2F-81CD70041627}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5D-4586-BB84-065EAE71C7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{589FB2CC-96AA-49F5-93B0-F63B3576C288}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5D-4586-BB84-065EAE71C7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{E464F919-0B9F-4109-BC4A-D79DF520BEFE}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5D-4586-BB84-065EAE71C703}"/>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{4C010BC4-8EB4-4835-8F9C-E1CA4FAEA273}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95D-4586-BB84-065EAE71C703}"/>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{54490DB7-BDAB-46E1-93F4-E5FFDC60C555}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95D-4586-BB84-065EAE71C703}"/>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{FFE0AAB6-ADD8-41A5-A540-7A10DA6DD392}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95D-4586-BB84-065EAE71C703}"/>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{E3498A0A-4ED0-4925-B0AF-90BE9C7EEAC1}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95D-4586-BB84-065EAE71C7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5D-4586-BB84-065EAE71C703}"/>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元利償還金は前年度より</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百万円増加している。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要因として、観光地整備や老朽化した施設整備等に過疎対策事業債等を発行したことによるものである。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費用対効果を考慮した事業の選択を行い、有利な地方債の発行に努め、財政の健全化を図る。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将来負担率の分子については、前年度と同様マイナスとなっており、前年度に比べ</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減少している。</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1,320</a:t>
          </a:r>
          <a:r>
            <a:rPr kumimoji="1" lang="ja-JP" altLang="en-US" sz="1100" b="0" i="0" baseline="0">
              <a:solidFill>
                <a:schemeClr val="dk1"/>
              </a:solidFill>
              <a:effectLst/>
              <a:latin typeface="+mn-lt"/>
              <a:ea typeface="+mn-ea"/>
              <a:cs typeface="+mn-cs"/>
            </a:rPr>
            <a:t>百万円の改善）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将来負担額</a:t>
          </a:r>
          <a:r>
            <a:rPr kumimoji="1" lang="ja-JP" altLang="en-US" sz="1100" b="0" i="0" baseline="0">
              <a:solidFill>
                <a:schemeClr val="dk1"/>
              </a:solidFill>
              <a:effectLst/>
              <a:latin typeface="+mn-lt"/>
              <a:ea typeface="+mn-ea"/>
              <a:cs typeface="+mn-cs"/>
            </a:rPr>
            <a:t>が減少し、充当可能財源等が増加したことによる。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将来負担額は、</a:t>
          </a:r>
          <a:r>
            <a:rPr kumimoji="1" lang="ja-JP" altLang="ja-JP" sz="1100" b="0" i="0" baseline="0">
              <a:solidFill>
                <a:schemeClr val="dk1"/>
              </a:solidFill>
              <a:effectLst/>
              <a:latin typeface="+mn-lt"/>
              <a:ea typeface="+mn-ea"/>
              <a:cs typeface="+mn-cs"/>
            </a:rPr>
            <a:t>地方債の現在高が前年度より増加したものの、債務負担行為に基づく支出予定額、公営企業債等繰入見込額、組合等負担等見込額、退職手当負担見込額が前年度より減少した</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充当可能財源等</a:t>
          </a:r>
          <a:r>
            <a:rPr kumimoji="1" lang="ja-JP" altLang="en-US" sz="1100" b="0" i="0" baseline="0">
              <a:solidFill>
                <a:schemeClr val="dk1"/>
              </a:solidFill>
              <a:effectLst/>
              <a:latin typeface="+mn-lt"/>
              <a:ea typeface="+mn-ea"/>
              <a:cs typeface="+mn-cs"/>
            </a:rPr>
            <a:t>は、主にふるさと応援基金等が増加した。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今後も、老朽化の進む公共施設への支出が見込まれることから、地方債残高の推移に留意し、</a:t>
          </a:r>
          <a:r>
            <a:rPr kumimoji="1" lang="ja-JP" altLang="ja-JP" sz="1100" b="0" i="0" baseline="0">
              <a:solidFill>
                <a:schemeClr val="dk1"/>
              </a:solidFill>
              <a:effectLst/>
              <a:latin typeface="+mn-lt"/>
              <a:ea typeface="+mn-ea"/>
              <a:cs typeface="+mn-cs"/>
            </a:rPr>
            <a:t>費用対効果を考慮した事業の選択</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有利な地方債の発行に努め、</a:t>
          </a:r>
          <a:r>
            <a:rPr kumimoji="1" lang="ja-JP" altLang="en-US" sz="1100" b="0" i="0" baseline="0">
              <a:solidFill>
                <a:schemeClr val="dk1"/>
              </a:solidFill>
              <a:effectLst/>
              <a:latin typeface="+mn-lt"/>
              <a:ea typeface="+mn-ea"/>
              <a:cs typeface="+mn-cs"/>
            </a:rPr>
            <a:t>将来負担比率の抑制を図る。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鹿児島県東串良町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・国有資産等所在市町村交付金が毎年減額されており、将来における一般財源確保</a:t>
          </a:r>
          <a:r>
            <a:rPr kumimoji="1" lang="ja-JP" altLang="en-US" sz="1100" b="0" i="0" baseline="0">
              <a:solidFill>
                <a:schemeClr val="dk1"/>
              </a:solidFill>
              <a:effectLst/>
              <a:latin typeface="+mn-lt"/>
              <a:ea typeface="+mn-ea"/>
              <a:cs typeface="+mn-cs"/>
            </a:rPr>
            <a:t>を目的として</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例年、剰余金処分のため</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に積立を行っている。</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年度は繰越金の一部を積み立てたことで「財政調整基金」の残高が</a:t>
          </a:r>
          <a:r>
            <a:rPr kumimoji="1" lang="en-US" altLang="ja-JP" sz="1100" b="0" i="0" baseline="0">
              <a:solidFill>
                <a:schemeClr val="dk1"/>
              </a:solidFill>
              <a:effectLst/>
              <a:latin typeface="+mn-lt"/>
              <a:ea typeface="+mn-ea"/>
              <a:cs typeface="+mn-cs"/>
            </a:rPr>
            <a:t>118</a:t>
          </a:r>
          <a:r>
            <a:rPr kumimoji="1" lang="ja-JP" altLang="ja-JP" sz="1100" b="0" i="0" baseline="0">
              <a:solidFill>
                <a:schemeClr val="dk1"/>
              </a:solidFill>
              <a:effectLst/>
              <a:latin typeface="+mn-lt"/>
              <a:ea typeface="+mn-ea"/>
              <a:cs typeface="+mn-cs"/>
            </a:rPr>
            <a:t>百万円増加している。また、ふるさと納税返礼品の</a:t>
          </a:r>
          <a:r>
            <a:rPr kumimoji="1" lang="en-US" altLang="ja-JP" sz="1100" b="0" i="0" baseline="0">
              <a:solidFill>
                <a:schemeClr val="dk1"/>
              </a:solidFill>
              <a:effectLst/>
              <a:latin typeface="+mn-lt"/>
              <a:ea typeface="+mn-ea"/>
              <a:cs typeface="+mn-cs"/>
            </a:rPr>
            <a:t>PR</a:t>
          </a:r>
          <a:r>
            <a:rPr kumimoji="1" lang="ja-JP" altLang="ja-JP" sz="1100" b="0" i="0" baseline="0">
              <a:solidFill>
                <a:schemeClr val="dk1"/>
              </a:solidFill>
              <a:effectLst/>
              <a:latin typeface="+mn-lt"/>
              <a:ea typeface="+mn-ea"/>
              <a:cs typeface="+mn-cs"/>
            </a:rPr>
            <a:t>活動等の強化により納税額が増加し、「東串良町ふるさと応援基金」に積み立てたことで基金全体としては、</a:t>
          </a:r>
          <a:r>
            <a:rPr kumimoji="1" lang="en-US" altLang="ja-JP" sz="1100" b="0" i="0" baseline="0">
              <a:solidFill>
                <a:schemeClr val="dk1"/>
              </a:solidFill>
              <a:effectLst/>
              <a:latin typeface="+mn-lt"/>
              <a:ea typeface="+mn-ea"/>
              <a:cs typeface="+mn-cs"/>
            </a:rPr>
            <a:t>744</a:t>
          </a:r>
          <a:r>
            <a:rPr kumimoji="1" lang="ja-JP" altLang="ja-JP" sz="1100" b="0" i="0" baseline="0">
              <a:solidFill>
                <a:schemeClr val="dk1"/>
              </a:solidFill>
              <a:effectLst/>
              <a:latin typeface="+mn-lt"/>
              <a:ea typeface="+mn-ea"/>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・今後も厳しい財政状況が続くため、将来における一般財源確保を目的とし、</a:t>
          </a:r>
          <a:r>
            <a:rPr kumimoji="1" lang="ja-JP" altLang="en-US" sz="1100" b="0" i="0" baseline="0">
              <a:solidFill>
                <a:schemeClr val="dk1"/>
              </a:solidFill>
              <a:effectLst/>
              <a:latin typeface="+mn-lt"/>
              <a:ea typeface="+mn-ea"/>
              <a:cs typeface="+mn-cs"/>
            </a:rPr>
            <a:t>各基金へ着実に</a:t>
          </a:r>
          <a:r>
            <a:rPr kumimoji="1" lang="ja-JP" altLang="ja-JP" sz="1100" b="0" i="0" baseline="0">
              <a:solidFill>
                <a:schemeClr val="dk1"/>
              </a:solidFill>
              <a:effectLst/>
              <a:latin typeface="+mn-lt"/>
              <a:ea typeface="+mn-ea"/>
              <a:cs typeface="+mn-cs"/>
            </a:rPr>
            <a:t>積み立て</a:t>
          </a:r>
          <a:r>
            <a:rPr kumimoji="1" lang="ja-JP" altLang="en-US" sz="1100" b="0" i="0" baseline="0">
              <a:solidFill>
                <a:schemeClr val="dk1"/>
              </a:solidFill>
              <a:effectLst/>
              <a:latin typeface="+mn-lt"/>
              <a:ea typeface="+mn-ea"/>
              <a:cs typeface="+mn-cs"/>
            </a:rPr>
            <a:t>を行い</a:t>
          </a:r>
          <a:r>
            <a:rPr kumimoji="1" lang="ja-JP" altLang="ja-JP" sz="1100" b="0" i="0" baseline="0">
              <a:solidFill>
                <a:schemeClr val="dk1"/>
              </a:solidFill>
              <a:effectLst/>
              <a:latin typeface="+mn-lt"/>
              <a:ea typeface="+mn-ea"/>
              <a:cs typeface="+mn-cs"/>
            </a:rPr>
            <a:t>、適正な基金管理に努める。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・公共施設の老朽化</a:t>
          </a:r>
          <a:r>
            <a:rPr kumimoji="1" lang="ja-JP" altLang="en-US" sz="1100" b="0" i="0" baseline="0">
              <a:solidFill>
                <a:schemeClr val="dk1"/>
              </a:solidFill>
              <a:effectLst/>
              <a:latin typeface="+mn-lt"/>
              <a:ea typeface="+mn-ea"/>
              <a:cs typeface="+mn-cs"/>
            </a:rPr>
            <a:t>が進んでいるため</a:t>
          </a:r>
          <a:r>
            <a:rPr kumimoji="1" lang="ja-JP" altLang="ja-JP" sz="1100" b="0" i="0" baseline="0">
              <a:solidFill>
                <a:schemeClr val="dk1"/>
              </a:solidFill>
              <a:effectLst/>
              <a:latin typeface="+mn-lt"/>
              <a:ea typeface="+mn-ea"/>
              <a:cs typeface="+mn-cs"/>
            </a:rPr>
            <a:t>、将来の施設更新を目的として</a:t>
          </a:r>
          <a:r>
            <a:rPr kumimoji="1" lang="ja-JP" altLang="en-US" sz="1100" b="0" i="0" baseline="0">
              <a:solidFill>
                <a:schemeClr val="dk1"/>
              </a:solidFill>
              <a:effectLst/>
              <a:latin typeface="+mn-lt"/>
              <a:ea typeface="+mn-ea"/>
              <a:cs typeface="+mn-cs"/>
            </a:rPr>
            <a:t>、主に</a:t>
          </a:r>
          <a:r>
            <a:rPr kumimoji="1" lang="ja-JP" altLang="ja-JP" sz="1100" b="0" i="0" baseline="0">
              <a:solidFill>
                <a:schemeClr val="dk1"/>
              </a:solidFill>
              <a:effectLst/>
              <a:latin typeface="+mn-lt"/>
              <a:ea typeface="+mn-ea"/>
              <a:cs typeface="+mn-cs"/>
            </a:rPr>
            <a:t>「東串良町公共施設等整備基金」</a:t>
          </a:r>
          <a:r>
            <a:rPr kumimoji="1" lang="ja-JP" altLang="en-US" sz="1100" b="0" i="0" baseline="0">
              <a:solidFill>
                <a:schemeClr val="dk1"/>
              </a:solidFill>
              <a:effectLst/>
              <a:latin typeface="+mn-lt"/>
              <a:ea typeface="+mn-ea"/>
              <a:cs typeface="+mn-cs"/>
            </a:rPr>
            <a:t>への</a:t>
          </a:r>
          <a:r>
            <a:rPr kumimoji="1" lang="ja-JP" altLang="ja-JP" sz="1100" b="0" i="0" baseline="0">
              <a:solidFill>
                <a:schemeClr val="dk1"/>
              </a:solidFill>
              <a:effectLst/>
              <a:latin typeface="+mn-lt"/>
              <a:ea typeface="+mn-ea"/>
              <a:cs typeface="+mn-cs"/>
            </a:rPr>
            <a:t>積立て</a:t>
          </a:r>
          <a:r>
            <a:rPr kumimoji="1" lang="ja-JP" altLang="en-US" sz="1100" b="0" i="0" baseline="0">
              <a:solidFill>
                <a:schemeClr val="dk1"/>
              </a:solidFill>
              <a:effectLst/>
              <a:latin typeface="+mn-lt"/>
              <a:ea typeface="+mn-ea"/>
              <a:cs typeface="+mn-cs"/>
            </a:rPr>
            <a:t>を行っていく</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・東串良町ふるさと応援基金：まちづくりに賛同する人々からの寄附金を財源として、魅力あるふるさとづくりを進めていくため。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・東串良町公共施設等整備基金：公</a:t>
          </a:r>
          <a:r>
            <a:rPr lang="ja-JP" altLang="ja-JP" sz="1100" b="0" i="0" baseline="0">
              <a:solidFill>
                <a:schemeClr val="dk1"/>
              </a:solidFill>
              <a:effectLst/>
              <a:latin typeface="+mn-lt"/>
              <a:ea typeface="+mn-ea"/>
              <a:cs typeface="+mn-cs"/>
            </a:rPr>
            <a:t>共施設等の建設、改修又は維持管理に要する経費の財源確保をするため。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・ふるさと応援基金：返礼品の</a:t>
          </a:r>
          <a:r>
            <a:rPr kumimoji="1" lang="en-US" altLang="ja-JP" sz="1100" b="0" i="0" baseline="0">
              <a:solidFill>
                <a:schemeClr val="dk1"/>
              </a:solidFill>
              <a:effectLst/>
              <a:latin typeface="+mn-lt"/>
              <a:ea typeface="+mn-ea"/>
              <a:cs typeface="+mn-cs"/>
            </a:rPr>
            <a:t>PR</a:t>
          </a:r>
          <a:r>
            <a:rPr kumimoji="1" lang="ja-JP" altLang="ja-JP" sz="1100" b="0" i="0" baseline="0">
              <a:solidFill>
                <a:schemeClr val="dk1"/>
              </a:solidFill>
              <a:effectLst/>
              <a:latin typeface="+mn-lt"/>
              <a:ea typeface="+mn-ea"/>
              <a:cs typeface="+mn-cs"/>
            </a:rPr>
            <a:t>活動等に努め、納税者の増加によって</a:t>
          </a:r>
          <a:r>
            <a:rPr kumimoji="1" lang="en-US" altLang="ja-JP" sz="1100" b="0" i="0" baseline="0">
              <a:solidFill>
                <a:schemeClr val="dk1"/>
              </a:solidFill>
              <a:effectLst/>
              <a:latin typeface="+mn-lt"/>
              <a:ea typeface="+mn-ea"/>
              <a:cs typeface="+mn-cs"/>
            </a:rPr>
            <a:t>420</a:t>
          </a:r>
          <a:r>
            <a:rPr kumimoji="1" lang="ja-JP" altLang="ja-JP" sz="1100" b="0" i="0" baseline="0">
              <a:solidFill>
                <a:schemeClr val="dk1"/>
              </a:solidFill>
              <a:effectLst/>
              <a:latin typeface="+mn-lt"/>
              <a:ea typeface="+mn-ea"/>
              <a:cs typeface="+mn-cs"/>
            </a:rPr>
            <a:t>百万円の増加。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・東串良町公共施設等整備基金：ほぼ増減なし。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・公共施設の老朽化に伴い、将来の施設更新を目的として、今後は「公共施設等整備基金」への積み立ても検討していく。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・地方財政法第７条に基づき、剰余金のうち</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を積み立てたことにより約１億増加している。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・国有資産等所在市町村交付金が、償却資産の減少に伴い毎年大幅に減額されているため、将来における財源確保を目的として</a:t>
          </a:r>
          <a:r>
            <a:rPr kumimoji="1" lang="ja-JP" altLang="en-US" sz="1100" b="0" i="0" baseline="0">
              <a:solidFill>
                <a:schemeClr val="dk1"/>
              </a:solidFill>
              <a:effectLst/>
              <a:latin typeface="+mn-lt"/>
              <a:ea typeface="+mn-ea"/>
              <a:cs typeface="+mn-cs"/>
            </a:rPr>
            <a:t>積立てを行ってきたが、</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標準財政規模に対する割合を踏まえ、今後は主に「その他特定目的基金」へ積立てを行っていく。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・令和３年度普通交付税の基準財政需要額に算入された「臨時財政対策債償還基金費」分を積立てしたため、</a:t>
          </a:r>
          <a:r>
            <a:rPr kumimoji="1" lang="en-US" altLang="ja-JP" sz="1100">
              <a:solidFill>
                <a:schemeClr val="dk1"/>
              </a:solidFill>
              <a:effectLst/>
              <a:latin typeface="+mn-ea"/>
              <a:ea typeface="+mn-ea"/>
              <a:cs typeface="+mn-cs"/>
            </a:rPr>
            <a:t>40</a:t>
          </a:r>
          <a:r>
            <a:rPr kumimoji="1" lang="ja-JP" altLang="en-US" sz="1100">
              <a:solidFill>
                <a:schemeClr val="dk1"/>
              </a:solidFill>
              <a:effectLst/>
              <a:latin typeface="+mn-ea"/>
              <a:ea typeface="+mn-ea"/>
              <a:cs typeface="+mn-cs"/>
            </a:rPr>
            <a:t>百万円の増となっている。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・今後の金利変動等の公債費の償還リスクや地方債の償還計画を踏まえ、必要に応じて計画的に積み立てを行っていく。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5824F38-5F4C-4912-906E-7C17883B1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CB1621-6FDE-40AC-AAF2-519130F131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4EF2447-EB5C-4C2E-BFC5-F2956B62A64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EA15C59E-4DE0-40EA-B1D6-72D253867F8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722709F-4A1F-412B-B488-EAF17CE87B1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293BC024-6D11-4A4E-A3E0-24768229807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3E2705C-35A3-412F-B0BB-8E9CE99601B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A780E84D-2F7E-45CA-9B47-3281C535BDB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8C56A8D7-183E-4422-87D5-1CC534D38A6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3A7AFA6B-E626-450B-9D2F-82A8198F83F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EB3AA3F7-C3D7-4C40-95CC-A3DA74320EA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9D51301F-3631-49FA-A7C9-A04F73249D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D4E5F33-A65B-414C-9087-7BD103B40C2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9272EF0-1BA7-46EC-8EBF-D437E81B05A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8723C623-9329-45DC-AC64-973FC4613B7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C564B2F-DDA0-4F89-B0C3-730EA62F179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FC36AC21-5704-4B5F-B2F8-B2ED792D41A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C1A2FB0-F916-488B-9280-2376F6D4D2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7FD0100B-EF23-4897-AA90-DD766289FC9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6A0839CA-E770-4B5E-ACA7-F1802F2A53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4C65106-85C7-4818-BF68-E25ACED702E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DD85CFD9-6911-4DD1-B6E8-1A317A44779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C9C54E18-93F8-4E3F-AD3C-27DB59A01A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03D79AB-6DD8-49D6-9E5E-E39C8F7CA5D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0A67CA2-9BC3-40CE-B89B-628B70EA097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468C1FF4-A6E5-40D9-B164-89E0019507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6E60841B-6789-4C76-9010-8A015F2B05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93FB6A4-5EC7-440F-B7D4-272680B1F8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5EB3E47C-430A-43FB-B0BF-836B4DFA018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EFBDF052-54FB-4E7B-8E0B-51A1C330E28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EF0074A-A437-4700-AF56-8F77B932B5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B9D2B438-9C5D-43E6-848D-D5CCD7C8E3C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C1466B09-C71E-4E9C-BAEF-705DB5E70CB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6DBE1DE-80EF-4E98-AF47-B9B9DD7CCC1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612F5E2-E25B-406A-9934-3696B4C6160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B105E2B-657E-4BC4-A999-4AEF7EE0862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7CA694E-B090-4AA2-B681-A930D10B9BA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91ED3721-5B8F-4571-8325-F7953C43D83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52539F83-E728-4884-8CFF-D5704A384EE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4ACBF3CA-B09A-44A0-994D-C90E60B04B1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A5480ECA-67C8-4454-874F-871E0E462E9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6CE11272-24F0-4F67-B5BA-23FCC4C571E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96E4EB0-207B-4DA8-B2BE-BA6FE275227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E5F04F9A-044A-4045-906F-FDB9356B8E0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4EE75624-F3C0-4E4A-BCF1-46729994A93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E2477A62-5718-4E71-B657-D0BD9FBEC76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81D48EB-8F24-4831-B9A6-92DB34365D2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1553B810-21C5-4DC7-B1BC-C3D15568F5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F7867683-BE6A-4E86-B8D4-32205A0BC8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4FE23606-9386-424A-AE29-40146865386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29FF3B4F-5190-41EA-8DB4-A7A5E639BE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5F4A5BBF-1EB1-48C8-9A46-73439EEDF9E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2FBC0124-430D-4BC3-86BC-400BC75CA6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22583F6-D1D9-4A08-95DD-665B7B08BD4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3FDBAD86-CCA0-4D5E-A72F-C945E00ABDB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全国・県内平均を上回っている。維持補修等で、公共施設の更新費用を抑えるよう努めているが、老朽化の著しい施設については、公共施設等総合管理計画等に基づき、更新等を検討・実行し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3FC084D-B355-4E54-A7A6-9A385233F4B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E2899666-D74D-4FAA-A3F7-4DCE00F2AB0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86FB88E8-7BEC-4CC1-862D-A0346001B19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EC9E383A-46A1-4BAA-B5A5-DD23EC60F37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8140D41A-2C84-4CC0-971C-BFC58082589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D7F9EE61-5522-44F3-B3B7-23887257C56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7C5DD10E-421F-4D69-A307-50CB1E26F26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EFB4A11B-BF5C-46B7-A97E-682203ACDC4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EDA2CECA-195E-4128-BA63-5D0EA9F1C8E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827E354-57E0-473F-8ED6-08F364D843B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273ECC9F-469F-449D-9922-C65A61C4186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233279F-EE3F-491D-8A56-36349807BF8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60A05E2E-CDF7-4CBC-8C65-5F46972892B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8A30FB4-F031-42A1-9B73-BEE3CE20281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1" name="直線コネクタ 70">
          <a:extLst>
            <a:ext uri="{FF2B5EF4-FFF2-40B4-BE49-F238E27FC236}">
              <a16:creationId xmlns:a16="http://schemas.microsoft.com/office/drawing/2014/main" id="{2AD499A9-8230-44C0-B328-CE19A79895CF}"/>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2" name="有形固定資産減価償却率最小値テキスト">
          <a:extLst>
            <a:ext uri="{FF2B5EF4-FFF2-40B4-BE49-F238E27FC236}">
              <a16:creationId xmlns:a16="http://schemas.microsoft.com/office/drawing/2014/main" id="{46AAA82C-B988-4E2F-81A2-1289D38D5387}"/>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3" name="直線コネクタ 72">
          <a:extLst>
            <a:ext uri="{FF2B5EF4-FFF2-40B4-BE49-F238E27FC236}">
              <a16:creationId xmlns:a16="http://schemas.microsoft.com/office/drawing/2014/main" id="{75A83E8F-B5D7-42AF-8CF5-1D029BFE7901}"/>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4" name="有形固定資産減価償却率最大値テキスト">
          <a:extLst>
            <a:ext uri="{FF2B5EF4-FFF2-40B4-BE49-F238E27FC236}">
              <a16:creationId xmlns:a16="http://schemas.microsoft.com/office/drawing/2014/main" id="{C0132D19-3772-4B4F-96C5-F66EEA258327}"/>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5" name="直線コネクタ 74">
          <a:extLst>
            <a:ext uri="{FF2B5EF4-FFF2-40B4-BE49-F238E27FC236}">
              <a16:creationId xmlns:a16="http://schemas.microsoft.com/office/drawing/2014/main" id="{D882DA1C-79F5-4CCC-871B-0D7BFA03FD62}"/>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6" name="有形固定資産減価償却率平均値テキスト">
          <a:extLst>
            <a:ext uri="{FF2B5EF4-FFF2-40B4-BE49-F238E27FC236}">
              <a16:creationId xmlns:a16="http://schemas.microsoft.com/office/drawing/2014/main" id="{1E4478A3-2E23-4929-BE16-3755693AF1F8}"/>
            </a:ext>
          </a:extLst>
        </xdr:cNvPr>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7" name="フローチャート: 判断 76">
          <a:extLst>
            <a:ext uri="{FF2B5EF4-FFF2-40B4-BE49-F238E27FC236}">
              <a16:creationId xmlns:a16="http://schemas.microsoft.com/office/drawing/2014/main" id="{58E2ACC2-D4C9-4AC6-8D37-8F5770148AA9}"/>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8" name="フローチャート: 判断 77">
          <a:extLst>
            <a:ext uri="{FF2B5EF4-FFF2-40B4-BE49-F238E27FC236}">
              <a16:creationId xmlns:a16="http://schemas.microsoft.com/office/drawing/2014/main" id="{A6BEF439-53E1-4484-B2C7-D73AD144C566}"/>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9" name="フローチャート: 判断 78">
          <a:extLst>
            <a:ext uri="{FF2B5EF4-FFF2-40B4-BE49-F238E27FC236}">
              <a16:creationId xmlns:a16="http://schemas.microsoft.com/office/drawing/2014/main" id="{1D5ECD03-45B8-44BF-B1FA-6602A224496F}"/>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0" name="フローチャート: 判断 79">
          <a:extLst>
            <a:ext uri="{FF2B5EF4-FFF2-40B4-BE49-F238E27FC236}">
              <a16:creationId xmlns:a16="http://schemas.microsoft.com/office/drawing/2014/main" id="{B6F088F9-9C3B-4212-9331-59D02D49430C}"/>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1" name="フローチャート: 判断 80">
          <a:extLst>
            <a:ext uri="{FF2B5EF4-FFF2-40B4-BE49-F238E27FC236}">
              <a16:creationId xmlns:a16="http://schemas.microsoft.com/office/drawing/2014/main" id="{A23A1140-25D1-4779-804D-C0E856B53FED}"/>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1FF5768-3ED5-46C3-AE97-51803CDCF65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4B59F71-FBB1-428D-AB0D-E5E453118AC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A0A5473-7722-48CF-ACD5-B90869A571C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75D7B11-0D3F-4A47-BA0D-65F51D0E6DB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3A61904-49DE-40A0-82F4-ACECE60B040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67056</xdr:rowOff>
    </xdr:from>
    <xdr:to>
      <xdr:col>23</xdr:col>
      <xdr:colOff>136525</xdr:colOff>
      <xdr:row>32</xdr:row>
      <xdr:rowOff>168656</xdr:rowOff>
    </xdr:to>
    <xdr:sp macro="" textlink="">
      <xdr:nvSpPr>
        <xdr:cNvPr id="87" name="楕円 86">
          <a:extLst>
            <a:ext uri="{FF2B5EF4-FFF2-40B4-BE49-F238E27FC236}">
              <a16:creationId xmlns:a16="http://schemas.microsoft.com/office/drawing/2014/main" id="{538BA2BE-6115-4BDE-A631-C165D27E486F}"/>
            </a:ext>
          </a:extLst>
        </xdr:cNvPr>
        <xdr:cNvSpPr/>
      </xdr:nvSpPr>
      <xdr:spPr>
        <a:xfrm>
          <a:off x="47117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45483</xdr:rowOff>
    </xdr:from>
    <xdr:ext cx="405111" cy="259045"/>
    <xdr:sp macro="" textlink="">
      <xdr:nvSpPr>
        <xdr:cNvPr id="88" name="有形固定資産減価償却率該当値テキスト">
          <a:extLst>
            <a:ext uri="{FF2B5EF4-FFF2-40B4-BE49-F238E27FC236}">
              <a16:creationId xmlns:a16="http://schemas.microsoft.com/office/drawing/2014/main" id="{A789559F-188F-49BE-86E0-5256E958393F}"/>
            </a:ext>
          </a:extLst>
        </xdr:cNvPr>
        <xdr:cNvSpPr txBox="1"/>
      </xdr:nvSpPr>
      <xdr:spPr>
        <a:xfrm>
          <a:off x="4813300" y="6303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89" name="楕円 88">
          <a:extLst>
            <a:ext uri="{FF2B5EF4-FFF2-40B4-BE49-F238E27FC236}">
              <a16:creationId xmlns:a16="http://schemas.microsoft.com/office/drawing/2014/main" id="{DBFEE6A6-E1EC-4AC3-A600-46128A7B9667}"/>
            </a:ext>
          </a:extLst>
        </xdr:cNvPr>
        <xdr:cNvSpPr/>
      </xdr:nvSpPr>
      <xdr:spPr>
        <a:xfrm>
          <a:off x="4000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109220</xdr:rowOff>
    </xdr:from>
    <xdr:to>
      <xdr:col>23</xdr:col>
      <xdr:colOff>85725</xdr:colOff>
      <xdr:row>32</xdr:row>
      <xdr:rowOff>117856</xdr:rowOff>
    </xdr:to>
    <xdr:cxnSp macro="">
      <xdr:nvCxnSpPr>
        <xdr:cNvPr id="90" name="直線コネクタ 89">
          <a:extLst>
            <a:ext uri="{FF2B5EF4-FFF2-40B4-BE49-F238E27FC236}">
              <a16:creationId xmlns:a16="http://schemas.microsoft.com/office/drawing/2014/main" id="{CDA558FC-2A10-463E-B005-D17FDD05A55D}"/>
            </a:ext>
          </a:extLst>
        </xdr:cNvPr>
        <xdr:cNvCxnSpPr/>
      </xdr:nvCxnSpPr>
      <xdr:spPr>
        <a:xfrm>
          <a:off x="4051300" y="6367145"/>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117602</xdr:rowOff>
    </xdr:from>
    <xdr:to>
      <xdr:col>7</xdr:col>
      <xdr:colOff>187325</xdr:colOff>
      <xdr:row>32</xdr:row>
      <xdr:rowOff>47752</xdr:rowOff>
    </xdr:to>
    <xdr:sp macro="" textlink="">
      <xdr:nvSpPr>
        <xdr:cNvPr id="91" name="楕円 90">
          <a:extLst>
            <a:ext uri="{FF2B5EF4-FFF2-40B4-BE49-F238E27FC236}">
              <a16:creationId xmlns:a16="http://schemas.microsoft.com/office/drawing/2014/main" id="{1C709A2F-F1B7-41C5-8894-3BA09EFAE069}"/>
            </a:ext>
          </a:extLst>
        </xdr:cNvPr>
        <xdr:cNvSpPr/>
      </xdr:nvSpPr>
      <xdr:spPr>
        <a:xfrm>
          <a:off x="1714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144162</xdr:rowOff>
    </xdr:from>
    <xdr:ext cx="405111" cy="259045"/>
    <xdr:sp macro="" textlink="">
      <xdr:nvSpPr>
        <xdr:cNvPr id="92" name="n_1aveValue有形固定資産減価償却率">
          <a:extLst>
            <a:ext uri="{FF2B5EF4-FFF2-40B4-BE49-F238E27FC236}">
              <a16:creationId xmlns:a16="http://schemas.microsoft.com/office/drawing/2014/main" id="{8D96BE41-8661-43A9-9231-5B596D4BD934}"/>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3" name="n_2aveValue有形固定資産減価償却率">
          <a:extLst>
            <a:ext uri="{FF2B5EF4-FFF2-40B4-BE49-F238E27FC236}">
              <a16:creationId xmlns:a16="http://schemas.microsoft.com/office/drawing/2014/main" id="{52768753-63FF-4E76-9EF8-E107C712A096}"/>
            </a:ext>
          </a:extLst>
        </xdr:cNvPr>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4" name="n_3aveValue有形固定資産減価償却率">
          <a:extLst>
            <a:ext uri="{FF2B5EF4-FFF2-40B4-BE49-F238E27FC236}">
              <a16:creationId xmlns:a16="http://schemas.microsoft.com/office/drawing/2014/main" id="{1CC5F3A9-80AB-41EB-95C1-7EEF7A843CAC}"/>
            </a:ext>
          </a:extLst>
        </xdr:cNvPr>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5" name="n_4aveValue有形固定資産減価償却率">
          <a:extLst>
            <a:ext uri="{FF2B5EF4-FFF2-40B4-BE49-F238E27FC236}">
              <a16:creationId xmlns:a16="http://schemas.microsoft.com/office/drawing/2014/main" id="{288EC9E0-03F6-492A-A21D-94B4A6DE7FCE}"/>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96" name="n_1mainValue有形固定資産減価償却率">
          <a:extLst>
            <a:ext uri="{FF2B5EF4-FFF2-40B4-BE49-F238E27FC236}">
              <a16:creationId xmlns:a16="http://schemas.microsoft.com/office/drawing/2014/main" id="{82340343-8312-45DD-B2C8-B4F7781B81A0}"/>
            </a:ext>
          </a:extLst>
        </xdr:cNvPr>
        <xdr:cNvSpPr txBox="1"/>
      </xdr:nvSpPr>
      <xdr:spPr>
        <a:xfrm>
          <a:off x="38360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38879</xdr:rowOff>
    </xdr:from>
    <xdr:ext cx="405111" cy="259045"/>
    <xdr:sp macro="" textlink="">
      <xdr:nvSpPr>
        <xdr:cNvPr id="97" name="n_4mainValue有形固定資産減価償却率">
          <a:extLst>
            <a:ext uri="{FF2B5EF4-FFF2-40B4-BE49-F238E27FC236}">
              <a16:creationId xmlns:a16="http://schemas.microsoft.com/office/drawing/2014/main" id="{C8A14105-FD50-4694-BD96-4DBC108E5F9F}"/>
            </a:ext>
          </a:extLst>
        </xdr:cNvPr>
        <xdr:cNvSpPr txBox="1"/>
      </xdr:nvSpPr>
      <xdr:spPr>
        <a:xfrm>
          <a:off x="1562744" y="629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FBD06411-EAA6-4D2D-A91A-3046C5718C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CD28D5F3-A5CA-499D-9FBF-E59FCC6553E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5BB9515B-F406-426C-931E-5077C00F480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7D01FC27-B48D-48DD-BC9B-2184D4453A8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EBB9A71-789E-44FF-8349-8EE1AA03912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9BF333ED-BFD9-40E8-8AC9-E3DD1EFBE53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AEA061EF-1F0B-42AA-9FD6-C96032568AE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72439D25-7DF0-4808-945A-86F611C0D34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984CF679-B1D4-4603-8832-746B8A38FE4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FFB5E75-3DB1-4825-98BF-029C032C19B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AE153508-9CE7-4B94-B500-95AE6A8A698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698C5973-C9FE-4376-AC5E-49F598D6793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CCB4DF32-CEB9-44F0-93CF-9EDCFA15201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額（特に充当可能基金）が増えたことで増加傾向にあった債務償還比率が減少した。また、今年度は類似団体より低い比率であることから、今後も将来負担額を抑えるよう当該年度の地方債発行額を償還額以下にすべく、計画的な地方債の発行と元利償還金の減少に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E062658-EEB4-40CE-9F0A-A8E23642385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9B51B36E-C13D-4D12-BD97-7429B84A179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C2F09BE7-48D3-404E-94FF-30ABA57E5D8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5F042849-0585-4E98-B1A1-F296A00B457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BA6D2AE6-17AC-4012-BBDA-2CF9007003A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E266FE8F-0F15-4B56-A5BE-A260F926813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a:extLst>
            <a:ext uri="{FF2B5EF4-FFF2-40B4-BE49-F238E27FC236}">
              <a16:creationId xmlns:a16="http://schemas.microsoft.com/office/drawing/2014/main" id="{CA49547B-1627-4A0D-B097-6098982423B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F6A7C439-9F0D-461A-A1E4-BFD2655398D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5D0F95F1-822C-45CC-8665-0A8722155FB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2C049C95-F369-4CE2-9769-D0853246A2A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C8A23BF8-26A7-401F-86DC-18187F18E57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F4032C82-2A82-47B1-B4DD-6BC10B8978E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89C4CAB7-9227-43F2-B6F3-76C434AF8D8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B9B47618-9A49-4A7D-A467-633985CF076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3A44C915-7C37-4583-9F10-FE7B86AD6AD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D6456089-1470-496E-81A2-4F3F0B00C13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D624E179-CCD3-47C2-8749-6427A44FC1E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8" name="直線コネクタ 127">
          <a:extLst>
            <a:ext uri="{FF2B5EF4-FFF2-40B4-BE49-F238E27FC236}">
              <a16:creationId xmlns:a16="http://schemas.microsoft.com/office/drawing/2014/main" id="{AFD6A8EC-C1D9-4B20-84EA-5AB88A02132C}"/>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9" name="債務償還比率最小値テキスト">
          <a:extLst>
            <a:ext uri="{FF2B5EF4-FFF2-40B4-BE49-F238E27FC236}">
              <a16:creationId xmlns:a16="http://schemas.microsoft.com/office/drawing/2014/main" id="{65A780E2-3571-443F-9AE8-1319F21060F6}"/>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0" name="直線コネクタ 129">
          <a:extLst>
            <a:ext uri="{FF2B5EF4-FFF2-40B4-BE49-F238E27FC236}">
              <a16:creationId xmlns:a16="http://schemas.microsoft.com/office/drawing/2014/main" id="{D3A738F3-3B71-4BE9-838A-1785D1D71876}"/>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3F5BD840-945B-407A-9CBA-1703923F478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B3DF8C3B-0804-47A0-A6FB-E87F7CDFC09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33" name="債務償還比率平均値テキスト">
          <a:extLst>
            <a:ext uri="{FF2B5EF4-FFF2-40B4-BE49-F238E27FC236}">
              <a16:creationId xmlns:a16="http://schemas.microsoft.com/office/drawing/2014/main" id="{8B5B874A-B607-465A-8691-0B2D6BF53EAA}"/>
            </a:ext>
          </a:extLst>
        </xdr:cNvPr>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4" name="フローチャート: 判断 133">
          <a:extLst>
            <a:ext uri="{FF2B5EF4-FFF2-40B4-BE49-F238E27FC236}">
              <a16:creationId xmlns:a16="http://schemas.microsoft.com/office/drawing/2014/main" id="{FE784363-2191-4043-AACB-D7ACF7B6E494}"/>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5" name="フローチャート: 判断 134">
          <a:extLst>
            <a:ext uri="{FF2B5EF4-FFF2-40B4-BE49-F238E27FC236}">
              <a16:creationId xmlns:a16="http://schemas.microsoft.com/office/drawing/2014/main" id="{07F43C7C-796C-4B0E-AFAA-53EEA47A9C9C}"/>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6" name="フローチャート: 判断 135">
          <a:extLst>
            <a:ext uri="{FF2B5EF4-FFF2-40B4-BE49-F238E27FC236}">
              <a16:creationId xmlns:a16="http://schemas.microsoft.com/office/drawing/2014/main" id="{01DBDA6F-973E-48F1-BA0E-0B30C5566185}"/>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7" name="フローチャート: 判断 136">
          <a:extLst>
            <a:ext uri="{FF2B5EF4-FFF2-40B4-BE49-F238E27FC236}">
              <a16:creationId xmlns:a16="http://schemas.microsoft.com/office/drawing/2014/main" id="{B0D4BF5D-D61D-4333-98A4-C0826682D9CF}"/>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8" name="フローチャート: 判断 137">
          <a:extLst>
            <a:ext uri="{FF2B5EF4-FFF2-40B4-BE49-F238E27FC236}">
              <a16:creationId xmlns:a16="http://schemas.microsoft.com/office/drawing/2014/main" id="{346B6B8C-0280-4F40-9910-7A7A040323C3}"/>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CDD99EF-BD2F-4DCF-88EE-791194D99AC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DB5F70A-2C1F-4DDB-A6C2-6E2E7DDF76E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ACC07B7-DC11-475B-967A-7BDD73C4928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25F5260-9714-42F5-BA38-E3EE6FF2B7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73AF5B1-E3C4-47E2-87E2-764E844535C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71537</xdr:rowOff>
    </xdr:from>
    <xdr:to>
      <xdr:col>76</xdr:col>
      <xdr:colOff>73025</xdr:colOff>
      <xdr:row>29</xdr:row>
      <xdr:rowOff>1687</xdr:rowOff>
    </xdr:to>
    <xdr:sp macro="" textlink="">
      <xdr:nvSpPr>
        <xdr:cNvPr id="144" name="楕円 143">
          <a:extLst>
            <a:ext uri="{FF2B5EF4-FFF2-40B4-BE49-F238E27FC236}">
              <a16:creationId xmlns:a16="http://schemas.microsoft.com/office/drawing/2014/main" id="{F91A0E62-C793-43D1-9DE1-25B8D74919B6}"/>
            </a:ext>
          </a:extLst>
        </xdr:cNvPr>
        <xdr:cNvSpPr/>
      </xdr:nvSpPr>
      <xdr:spPr>
        <a:xfrm>
          <a:off x="14744700" y="5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94414</xdr:rowOff>
    </xdr:from>
    <xdr:ext cx="469744" cy="259045"/>
    <xdr:sp macro="" textlink="">
      <xdr:nvSpPr>
        <xdr:cNvPr id="145" name="債務償還比率該当値テキスト">
          <a:extLst>
            <a:ext uri="{FF2B5EF4-FFF2-40B4-BE49-F238E27FC236}">
              <a16:creationId xmlns:a16="http://schemas.microsoft.com/office/drawing/2014/main" id="{393172CA-179C-45C4-8E73-7A72086C49D3}"/>
            </a:ext>
          </a:extLst>
        </xdr:cNvPr>
        <xdr:cNvSpPr txBox="1"/>
      </xdr:nvSpPr>
      <xdr:spPr>
        <a:xfrm>
          <a:off x="14846300" y="54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116913</xdr:rowOff>
    </xdr:from>
    <xdr:to>
      <xdr:col>72</xdr:col>
      <xdr:colOff>123825</xdr:colOff>
      <xdr:row>30</xdr:row>
      <xdr:rowOff>47063</xdr:rowOff>
    </xdr:to>
    <xdr:sp macro="" textlink="">
      <xdr:nvSpPr>
        <xdr:cNvPr id="146" name="楕円 145">
          <a:extLst>
            <a:ext uri="{FF2B5EF4-FFF2-40B4-BE49-F238E27FC236}">
              <a16:creationId xmlns:a16="http://schemas.microsoft.com/office/drawing/2014/main" id="{168155E7-C24F-41DE-B9F7-C5224892D315}"/>
            </a:ext>
          </a:extLst>
        </xdr:cNvPr>
        <xdr:cNvSpPr/>
      </xdr:nvSpPr>
      <xdr:spPr>
        <a:xfrm>
          <a:off x="14033500" y="58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122337</xdr:rowOff>
    </xdr:from>
    <xdr:to>
      <xdr:col>76</xdr:col>
      <xdr:colOff>22225</xdr:colOff>
      <xdr:row>29</xdr:row>
      <xdr:rowOff>167713</xdr:rowOff>
    </xdr:to>
    <xdr:cxnSp macro="">
      <xdr:nvCxnSpPr>
        <xdr:cNvPr id="147" name="直線コネクタ 146">
          <a:extLst>
            <a:ext uri="{FF2B5EF4-FFF2-40B4-BE49-F238E27FC236}">
              <a16:creationId xmlns:a16="http://schemas.microsoft.com/office/drawing/2014/main" id="{89F1C9B7-EEB8-4DD3-A91B-AAADC2001040}"/>
            </a:ext>
          </a:extLst>
        </xdr:cNvPr>
        <xdr:cNvCxnSpPr/>
      </xdr:nvCxnSpPr>
      <xdr:spPr>
        <a:xfrm flipV="1">
          <a:off x="14084300" y="5694462"/>
          <a:ext cx="711200" cy="2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99523</xdr:rowOff>
    </xdr:from>
    <xdr:to>
      <xdr:col>68</xdr:col>
      <xdr:colOff>123825</xdr:colOff>
      <xdr:row>31</xdr:row>
      <xdr:rowOff>29673</xdr:rowOff>
    </xdr:to>
    <xdr:sp macro="" textlink="">
      <xdr:nvSpPr>
        <xdr:cNvPr id="148" name="楕円 147">
          <a:extLst>
            <a:ext uri="{FF2B5EF4-FFF2-40B4-BE49-F238E27FC236}">
              <a16:creationId xmlns:a16="http://schemas.microsoft.com/office/drawing/2014/main" id="{B398D58A-0A40-4B0F-9674-C9D56EFB43C8}"/>
            </a:ext>
          </a:extLst>
        </xdr:cNvPr>
        <xdr:cNvSpPr/>
      </xdr:nvSpPr>
      <xdr:spPr>
        <a:xfrm>
          <a:off x="13271500" y="60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167713</xdr:rowOff>
    </xdr:from>
    <xdr:to>
      <xdr:col>72</xdr:col>
      <xdr:colOff>73025</xdr:colOff>
      <xdr:row>30</xdr:row>
      <xdr:rowOff>150323</xdr:rowOff>
    </xdr:to>
    <xdr:cxnSp macro="">
      <xdr:nvCxnSpPr>
        <xdr:cNvPr id="149" name="直線コネクタ 148">
          <a:extLst>
            <a:ext uri="{FF2B5EF4-FFF2-40B4-BE49-F238E27FC236}">
              <a16:creationId xmlns:a16="http://schemas.microsoft.com/office/drawing/2014/main" id="{61BDCC67-7BB2-4C41-A925-0BB2AE44C70D}"/>
            </a:ext>
          </a:extLst>
        </xdr:cNvPr>
        <xdr:cNvCxnSpPr/>
      </xdr:nvCxnSpPr>
      <xdr:spPr>
        <a:xfrm flipV="1">
          <a:off x="13322300" y="5911288"/>
          <a:ext cx="762000" cy="1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74849</xdr:rowOff>
    </xdr:from>
    <xdr:to>
      <xdr:col>64</xdr:col>
      <xdr:colOff>123825</xdr:colOff>
      <xdr:row>31</xdr:row>
      <xdr:rowOff>4999</xdr:rowOff>
    </xdr:to>
    <xdr:sp macro="" textlink="">
      <xdr:nvSpPr>
        <xdr:cNvPr id="150" name="楕円 149">
          <a:extLst>
            <a:ext uri="{FF2B5EF4-FFF2-40B4-BE49-F238E27FC236}">
              <a16:creationId xmlns:a16="http://schemas.microsoft.com/office/drawing/2014/main" id="{CB948F01-55D1-423B-98F3-CC2C2A2416DE}"/>
            </a:ext>
          </a:extLst>
        </xdr:cNvPr>
        <xdr:cNvSpPr/>
      </xdr:nvSpPr>
      <xdr:spPr>
        <a:xfrm>
          <a:off x="12509500" y="59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125649</xdr:rowOff>
    </xdr:from>
    <xdr:to>
      <xdr:col>68</xdr:col>
      <xdr:colOff>73025</xdr:colOff>
      <xdr:row>30</xdr:row>
      <xdr:rowOff>150323</xdr:rowOff>
    </xdr:to>
    <xdr:cxnSp macro="">
      <xdr:nvCxnSpPr>
        <xdr:cNvPr id="151" name="直線コネクタ 150">
          <a:extLst>
            <a:ext uri="{FF2B5EF4-FFF2-40B4-BE49-F238E27FC236}">
              <a16:creationId xmlns:a16="http://schemas.microsoft.com/office/drawing/2014/main" id="{054AB9EC-539F-4A2C-99BC-0F4C87607CF5}"/>
            </a:ext>
          </a:extLst>
        </xdr:cNvPr>
        <xdr:cNvCxnSpPr/>
      </xdr:nvCxnSpPr>
      <xdr:spPr>
        <a:xfrm>
          <a:off x="12560300" y="604067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49095</xdr:rowOff>
    </xdr:from>
    <xdr:to>
      <xdr:col>60</xdr:col>
      <xdr:colOff>123825</xdr:colOff>
      <xdr:row>30</xdr:row>
      <xdr:rowOff>150695</xdr:rowOff>
    </xdr:to>
    <xdr:sp macro="" textlink="">
      <xdr:nvSpPr>
        <xdr:cNvPr id="152" name="楕円 151">
          <a:extLst>
            <a:ext uri="{FF2B5EF4-FFF2-40B4-BE49-F238E27FC236}">
              <a16:creationId xmlns:a16="http://schemas.microsoft.com/office/drawing/2014/main" id="{E2B5881B-12E3-44E0-AFDF-02E6CC0E4968}"/>
            </a:ext>
          </a:extLst>
        </xdr:cNvPr>
        <xdr:cNvSpPr/>
      </xdr:nvSpPr>
      <xdr:spPr>
        <a:xfrm>
          <a:off x="11747500" y="59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99895</xdr:rowOff>
    </xdr:from>
    <xdr:to>
      <xdr:col>64</xdr:col>
      <xdr:colOff>73025</xdr:colOff>
      <xdr:row>30</xdr:row>
      <xdr:rowOff>125649</xdr:rowOff>
    </xdr:to>
    <xdr:cxnSp macro="">
      <xdr:nvCxnSpPr>
        <xdr:cNvPr id="153" name="直線コネクタ 152">
          <a:extLst>
            <a:ext uri="{FF2B5EF4-FFF2-40B4-BE49-F238E27FC236}">
              <a16:creationId xmlns:a16="http://schemas.microsoft.com/office/drawing/2014/main" id="{38170C8C-B195-455F-982D-BF4BCABB1B32}"/>
            </a:ext>
          </a:extLst>
        </xdr:cNvPr>
        <xdr:cNvCxnSpPr/>
      </xdr:nvCxnSpPr>
      <xdr:spPr>
        <a:xfrm>
          <a:off x="11798300" y="6014920"/>
          <a:ext cx="7620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4" name="n_1aveValue債務償還比率">
          <a:extLst>
            <a:ext uri="{FF2B5EF4-FFF2-40B4-BE49-F238E27FC236}">
              <a16:creationId xmlns:a16="http://schemas.microsoft.com/office/drawing/2014/main" id="{22ECAF79-4D98-4D13-86A1-203774C30CD3}"/>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5" name="n_2aveValue債務償還比率">
          <a:extLst>
            <a:ext uri="{FF2B5EF4-FFF2-40B4-BE49-F238E27FC236}">
              <a16:creationId xmlns:a16="http://schemas.microsoft.com/office/drawing/2014/main" id="{C29DB110-0FA5-43B1-83A4-80E3BCAF8C83}"/>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6" name="n_3aveValue債務償還比率">
          <a:extLst>
            <a:ext uri="{FF2B5EF4-FFF2-40B4-BE49-F238E27FC236}">
              <a16:creationId xmlns:a16="http://schemas.microsoft.com/office/drawing/2014/main" id="{E1A50942-8047-497B-ABF4-524C71870173}"/>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7" name="n_4aveValue債務償還比率">
          <a:extLst>
            <a:ext uri="{FF2B5EF4-FFF2-40B4-BE49-F238E27FC236}">
              <a16:creationId xmlns:a16="http://schemas.microsoft.com/office/drawing/2014/main" id="{50EDDCBC-A17B-4C78-8BAF-E76BE36E7053}"/>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38190</xdr:rowOff>
    </xdr:from>
    <xdr:ext cx="469744" cy="259045"/>
    <xdr:sp macro="" textlink="">
      <xdr:nvSpPr>
        <xdr:cNvPr id="158" name="n_1mainValue債務償還比率">
          <a:extLst>
            <a:ext uri="{FF2B5EF4-FFF2-40B4-BE49-F238E27FC236}">
              <a16:creationId xmlns:a16="http://schemas.microsoft.com/office/drawing/2014/main" id="{2098C725-C782-440A-9DA4-54B1D45A8180}"/>
            </a:ext>
          </a:extLst>
        </xdr:cNvPr>
        <xdr:cNvSpPr txBox="1"/>
      </xdr:nvSpPr>
      <xdr:spPr>
        <a:xfrm>
          <a:off x="13836727" y="595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20800</xdr:rowOff>
    </xdr:from>
    <xdr:ext cx="469744" cy="259045"/>
    <xdr:sp macro="" textlink="">
      <xdr:nvSpPr>
        <xdr:cNvPr id="159" name="n_2mainValue債務償還比率">
          <a:extLst>
            <a:ext uri="{FF2B5EF4-FFF2-40B4-BE49-F238E27FC236}">
              <a16:creationId xmlns:a16="http://schemas.microsoft.com/office/drawing/2014/main" id="{02C61889-49F3-4303-957E-41902600C507}"/>
            </a:ext>
          </a:extLst>
        </xdr:cNvPr>
        <xdr:cNvSpPr txBox="1"/>
      </xdr:nvSpPr>
      <xdr:spPr>
        <a:xfrm>
          <a:off x="13087427" y="610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167576</xdr:rowOff>
    </xdr:from>
    <xdr:ext cx="469744" cy="259045"/>
    <xdr:sp macro="" textlink="">
      <xdr:nvSpPr>
        <xdr:cNvPr id="160" name="n_3mainValue債務償還比率">
          <a:extLst>
            <a:ext uri="{FF2B5EF4-FFF2-40B4-BE49-F238E27FC236}">
              <a16:creationId xmlns:a16="http://schemas.microsoft.com/office/drawing/2014/main" id="{4DFD5826-824B-4DE1-860C-D174DF5D619C}"/>
            </a:ext>
          </a:extLst>
        </xdr:cNvPr>
        <xdr:cNvSpPr txBox="1"/>
      </xdr:nvSpPr>
      <xdr:spPr>
        <a:xfrm>
          <a:off x="12325427" y="608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141822</xdr:rowOff>
    </xdr:from>
    <xdr:ext cx="469744" cy="259045"/>
    <xdr:sp macro="" textlink="">
      <xdr:nvSpPr>
        <xdr:cNvPr id="161" name="n_4mainValue債務償還比率">
          <a:extLst>
            <a:ext uri="{FF2B5EF4-FFF2-40B4-BE49-F238E27FC236}">
              <a16:creationId xmlns:a16="http://schemas.microsoft.com/office/drawing/2014/main" id="{2B42E4EC-537B-4F05-BCD8-C09487ADF579}"/>
            </a:ext>
          </a:extLst>
        </xdr:cNvPr>
        <xdr:cNvSpPr txBox="1"/>
      </xdr:nvSpPr>
      <xdr:spPr>
        <a:xfrm>
          <a:off x="11563427" y="605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A2B4BB15-A26E-4273-9891-0F6B081FE0F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49D5012B-E65D-4FF7-8F98-1BC5321E19E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A67CF938-658A-477B-ABA7-119CF655343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5D1520A8-58DC-4E3D-8783-87392B2BEC4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74C515E3-0C38-4904-A178-4E7D2FB269B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498527E0-72DD-4BB9-AF28-B9CACAD2FDD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623908-E461-48F1-A706-73631AE4E2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07F2FE-CED1-477D-A202-86766F8B4C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0507F5-9EC4-4FEA-9993-65A22C1AB1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B020D1-5CA9-497C-88C5-8936C4C0D85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C9FF6E-ED78-48DB-8B22-2D321703A1A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905B53-41F8-46C4-9CE3-AE98DACC3D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A98DDF-DBDF-4BA3-8E2A-E2C6ED3D91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166411-540C-4773-AD29-182243C61B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4D97D7-8ADD-43AC-AEF9-91FD3579AB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A5F81C-5692-405B-9F8E-5CA30ADFAE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2E95F8-18E9-4EC5-A051-6738223D33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A5D694-3287-4B08-B1E4-959D52DC2F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D37292-06B7-455C-B241-29342C2B02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6CD351-1CD8-4C17-ABC5-308B7DD9EA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F474F9-DFE2-4867-AA12-F375068242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5E53EC7-177D-4210-8FAE-CE9E2AA7EA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25A5EB-FC44-4B7C-9338-F9AEBF76D0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DB4756-5337-4C01-83B0-085C782119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C184D8-4016-4B96-91D0-9E5B01AC22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570942-081B-43CB-946E-82C33C5B27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6C571BE-6A2E-4FD2-BC42-8B3CBE761D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54E0BB-41D3-41C6-9733-497414FAEA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1CFF36-03F4-43B4-B358-C4C03A5998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74954A-8D50-4B3D-A646-F857A745DB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4D0717-7504-408E-91F4-437377ABE2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9CE3C3-7363-4790-847D-ECB706A2B4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D21193-7EFF-4BE5-A96E-69044FA031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8B00B9-1531-4A4D-9A3C-48F4F61D7F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63B0D7-C4B5-48C0-B3FD-4986703823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178945-7D61-4240-9E5D-F47389C444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37E93D-7165-487B-B173-6201DA8373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19D33D-558D-4F11-8713-2A5AB8DA2B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C9ECD4-6017-41EB-81E0-403C398345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6C807FD-B66F-46B5-B773-36356D14B7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89E2BD-12F0-4487-897D-C608351D04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CD739F-CBE2-4289-A0FE-03F73C0476B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50FFA77-778A-4248-8C58-2CC2E86C53E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3FE499-E9B1-40C0-9D1F-5C6C9DCF57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B18806-9E6E-4B56-A8B9-BD931A96259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AFF29A-4C21-440B-8B2E-9E4B29DAB9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D69F72-9CEB-44BB-A345-D4B6E714A2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AD50B6-DBDC-468E-BA11-692F034D5A9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F0D8EB3-FFD6-48F1-B20E-9F41FD252D2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6F83CA-AB87-4EE6-96F4-ABE050C8E0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5BA7A32-CF06-45AB-89CC-91E423D215E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A98712C-D635-4AEA-BD11-C3FA067E01C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7948D38-BE75-449F-9BB1-7A080270E7E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E2E0D2B-AE55-4102-8F7B-184967AC24B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C4AFE5F-FB03-49D0-9306-61AB219D0F1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4E4964A-BB66-4DC9-AEF9-FF26402C9BF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4D36EDD-5816-4F87-A9CA-5D4C30AEE4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3FDDA5B-278C-4061-A32C-5EF642993E4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BDDA240-A182-43A1-B9C9-837B7518F30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BAE068C-4202-4217-8EDE-F1CB90ABCAA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DFD4805-DBBF-4711-99E2-6CBFF1F3C5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8D094D0-E7FB-4643-8711-666DE16DD8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18E26F83-87AF-464F-99DF-DDB76182E656}"/>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EA302374-E998-4C07-A49A-DE09518046F5}"/>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1D4061AF-6FBB-43B3-A5D5-D52E02D7884A}"/>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2A8B8EA2-45C6-4ADE-A7D2-D0773E3D9B3A}"/>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AE82DACF-E64E-4BE4-9C97-B3F0B751200B}"/>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8458499C-69DA-4EAB-A9DA-FBCC275382FF}"/>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37F7501E-6134-4823-AA2A-37DD6D59E1B6}"/>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E2977EBA-274D-455C-93B7-1E86891A342D}"/>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D5276FC0-B0D2-41A8-93F6-B62E17E15045}"/>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2B48F4F6-9FF7-490C-85BA-09EEB1E9BFB5}"/>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5BE058DE-83B8-46AB-BE56-1FC876275368}"/>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F4B2DC5-7173-423E-B40E-F834E72B6EB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1643AD-71CD-43A6-9B56-8797017F14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1B518F-297D-436D-90DD-943E2D27B75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375DC41-57B0-46CF-8B7D-173572E3087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0326B48-9B80-4FD1-939D-1C49DB0C8A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4" name="楕円 73">
          <a:extLst>
            <a:ext uri="{FF2B5EF4-FFF2-40B4-BE49-F238E27FC236}">
              <a16:creationId xmlns:a16="http://schemas.microsoft.com/office/drawing/2014/main" id="{5A39F01A-398A-4968-958F-F496F2563E4F}"/>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5" name="【道路】&#10;有形固定資産減価償却率該当値テキスト">
          <a:extLst>
            <a:ext uri="{FF2B5EF4-FFF2-40B4-BE49-F238E27FC236}">
              <a16:creationId xmlns:a16="http://schemas.microsoft.com/office/drawing/2014/main" id="{88B25140-EAED-4289-BAE7-7CBC5A291911}"/>
            </a:ext>
          </a:extLst>
        </xdr:cNvPr>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a:extLst>
            <a:ext uri="{FF2B5EF4-FFF2-40B4-BE49-F238E27FC236}">
              <a16:creationId xmlns:a16="http://schemas.microsoft.com/office/drawing/2014/main" id="{D59BAE6C-BF98-41AF-A797-7C64514AC0B8}"/>
            </a:ext>
          </a:extLst>
        </xdr:cNvPr>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37</xdr:row>
      <xdr:rowOff>144780</xdr:rowOff>
    </xdr:to>
    <xdr:cxnSp macro="">
      <xdr:nvCxnSpPr>
        <xdr:cNvPr id="77" name="直線コネクタ 76">
          <a:extLst>
            <a:ext uri="{FF2B5EF4-FFF2-40B4-BE49-F238E27FC236}">
              <a16:creationId xmlns:a16="http://schemas.microsoft.com/office/drawing/2014/main" id="{3949D70B-AFA2-401D-B772-B9BF5CE2ABCD}"/>
            </a:ext>
          </a:extLst>
        </xdr:cNvPr>
        <xdr:cNvCxnSpPr/>
      </xdr:nvCxnSpPr>
      <xdr:spPr>
        <a:xfrm>
          <a:off x="3797300" y="64818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146231</xdr:rowOff>
    </xdr:from>
    <xdr:to>
      <xdr:col>6</xdr:col>
      <xdr:colOff>38100</xdr:colOff>
      <xdr:row>37</xdr:row>
      <xdr:rowOff>76381</xdr:rowOff>
    </xdr:to>
    <xdr:sp macro="" textlink="">
      <xdr:nvSpPr>
        <xdr:cNvPr id="78" name="楕円 77">
          <a:extLst>
            <a:ext uri="{FF2B5EF4-FFF2-40B4-BE49-F238E27FC236}">
              <a16:creationId xmlns:a16="http://schemas.microsoft.com/office/drawing/2014/main" id="{45F5C059-FA82-4FBE-BE35-ED6310196F60}"/>
            </a:ext>
          </a:extLst>
        </xdr:cNvPr>
        <xdr:cNvSpPr/>
      </xdr:nvSpPr>
      <xdr:spPr>
        <a:xfrm>
          <a:off x="1079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105064</xdr:rowOff>
    </xdr:from>
    <xdr:ext cx="405111" cy="259045"/>
    <xdr:sp macro="" textlink="">
      <xdr:nvSpPr>
        <xdr:cNvPr id="79" name="n_1aveValue【道路】&#10;有形固定資産減価償却率">
          <a:extLst>
            <a:ext uri="{FF2B5EF4-FFF2-40B4-BE49-F238E27FC236}">
              <a16:creationId xmlns:a16="http://schemas.microsoft.com/office/drawing/2014/main" id="{6BFBAF05-711A-4F48-85E3-97911C5D2C7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0" name="n_2aveValue【道路】&#10;有形固定資産減価償却率">
          <a:extLst>
            <a:ext uri="{FF2B5EF4-FFF2-40B4-BE49-F238E27FC236}">
              <a16:creationId xmlns:a16="http://schemas.microsoft.com/office/drawing/2014/main" id="{4DD372D3-5611-45D3-B603-1A5F3BB536E3}"/>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1" name="n_3aveValue【道路】&#10;有形固定資産減価償却率">
          <a:extLst>
            <a:ext uri="{FF2B5EF4-FFF2-40B4-BE49-F238E27FC236}">
              <a16:creationId xmlns:a16="http://schemas.microsoft.com/office/drawing/2014/main" id="{A91803E2-BA42-43DC-8B55-1E73F2E6A282}"/>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2" name="n_4aveValue【道路】&#10;有形固定資産減価償却率">
          <a:extLst>
            <a:ext uri="{FF2B5EF4-FFF2-40B4-BE49-F238E27FC236}">
              <a16:creationId xmlns:a16="http://schemas.microsoft.com/office/drawing/2014/main" id="{CFA38A59-CC08-4BEF-BF06-8B82C21BBEA1}"/>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34126</xdr:rowOff>
    </xdr:from>
    <xdr:ext cx="405111" cy="259045"/>
    <xdr:sp macro="" textlink="">
      <xdr:nvSpPr>
        <xdr:cNvPr id="83" name="n_1mainValue【道路】&#10;有形固定資産減価償却率">
          <a:extLst>
            <a:ext uri="{FF2B5EF4-FFF2-40B4-BE49-F238E27FC236}">
              <a16:creationId xmlns:a16="http://schemas.microsoft.com/office/drawing/2014/main" id="{75A623A8-31D3-472E-AD34-3F46E6FEBBB5}"/>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4" name="n_4mainValue【道路】&#10;有形固定資産減価償却率">
          <a:extLst>
            <a:ext uri="{FF2B5EF4-FFF2-40B4-BE49-F238E27FC236}">
              <a16:creationId xmlns:a16="http://schemas.microsoft.com/office/drawing/2014/main" id="{F0A1330E-0019-4E34-B75D-4B589B7C2C4C}"/>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A7E5F6E-C273-41C4-BC63-C22B29A6C5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8F4320A0-FED1-412D-8BFE-14413EF73A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E512C6DD-0A47-48AD-9335-94D7934FF1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BFF56A78-E2D8-4176-852E-3C1F48BC27F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4DB67E61-4195-4A9E-BFA6-F048FDBF5A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9B4EC24-DB95-427D-B000-AFD5796D46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23355F10-E04D-4A8C-8712-1C94D23D91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5AB107D3-F3C3-4AD2-A097-78CF0C355A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E79D075F-D40F-4CAC-B84A-554D269DAA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5064405-E027-4F7C-BCC5-20C75D75775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569294D-D89F-4AF4-95A8-9FD7374A14F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5E25E3E-F993-4D27-B7F9-E7829C8B078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3317B554-42ED-4E82-A2CB-26A0B40DC35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15D1D17-0E40-4EB5-98B0-3959CB5E8C6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309A1F13-E00F-43B7-AFBD-0BE99875F6E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47F0648B-209D-44C5-B838-6D6CF169BE3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E82291A8-920C-45E2-A9D0-B280C84BAA3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4F1D16F-65FA-41DF-A308-CC26109C03B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9C2551D8-AB57-4589-BB97-1795E7AD02C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8766E84C-EE1B-472E-82E2-B405A2A58B6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9F28923B-6681-4DAF-A039-3BF0221F852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a:extLst>
            <a:ext uri="{FF2B5EF4-FFF2-40B4-BE49-F238E27FC236}">
              <a16:creationId xmlns:a16="http://schemas.microsoft.com/office/drawing/2014/main" id="{C311AD94-CD5E-4752-8A78-478B7EB418B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201160C5-EB53-4FC6-80FB-A04514811E5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08" name="直線コネクタ 107">
          <a:extLst>
            <a:ext uri="{FF2B5EF4-FFF2-40B4-BE49-F238E27FC236}">
              <a16:creationId xmlns:a16="http://schemas.microsoft.com/office/drawing/2014/main" id="{F3FF2720-AA74-43AC-9040-DAA22D546A7E}"/>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09" name="【道路】&#10;一人当たり延長最小値テキスト">
          <a:extLst>
            <a:ext uri="{FF2B5EF4-FFF2-40B4-BE49-F238E27FC236}">
              <a16:creationId xmlns:a16="http://schemas.microsoft.com/office/drawing/2014/main" id="{6D6CED2D-60E0-41C3-8B02-57D74E168808}"/>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0" name="直線コネクタ 109">
          <a:extLst>
            <a:ext uri="{FF2B5EF4-FFF2-40B4-BE49-F238E27FC236}">
              <a16:creationId xmlns:a16="http://schemas.microsoft.com/office/drawing/2014/main" id="{359F61BE-5AC1-4B53-80F2-8D65B795A275}"/>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1" name="【道路】&#10;一人当たり延長最大値テキスト">
          <a:extLst>
            <a:ext uri="{FF2B5EF4-FFF2-40B4-BE49-F238E27FC236}">
              <a16:creationId xmlns:a16="http://schemas.microsoft.com/office/drawing/2014/main" id="{07AA7C82-660A-40CF-8589-7D8968A96D6E}"/>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2" name="直線コネクタ 111">
          <a:extLst>
            <a:ext uri="{FF2B5EF4-FFF2-40B4-BE49-F238E27FC236}">
              <a16:creationId xmlns:a16="http://schemas.microsoft.com/office/drawing/2014/main" id="{10FA817B-550F-4AF5-A6DB-40135070A876}"/>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13" name="【道路】&#10;一人当たり延長平均値テキスト">
          <a:extLst>
            <a:ext uri="{FF2B5EF4-FFF2-40B4-BE49-F238E27FC236}">
              <a16:creationId xmlns:a16="http://schemas.microsoft.com/office/drawing/2014/main" id="{FBE5A9AF-70EE-40B0-8EED-CBE4EE8FD6B1}"/>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14" name="フローチャート: 判断 113">
          <a:extLst>
            <a:ext uri="{FF2B5EF4-FFF2-40B4-BE49-F238E27FC236}">
              <a16:creationId xmlns:a16="http://schemas.microsoft.com/office/drawing/2014/main" id="{61BAAEEC-0C7F-4E66-9055-FE4F53923813}"/>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15" name="フローチャート: 判断 114">
          <a:extLst>
            <a:ext uri="{FF2B5EF4-FFF2-40B4-BE49-F238E27FC236}">
              <a16:creationId xmlns:a16="http://schemas.microsoft.com/office/drawing/2014/main" id="{7C1FAC4E-8F1D-4065-A0A9-56A026009723}"/>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16" name="フローチャート: 判断 115">
          <a:extLst>
            <a:ext uri="{FF2B5EF4-FFF2-40B4-BE49-F238E27FC236}">
              <a16:creationId xmlns:a16="http://schemas.microsoft.com/office/drawing/2014/main" id="{4FFA5355-CDD3-41B3-A204-EABF877CD73F}"/>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17" name="フローチャート: 判断 116">
          <a:extLst>
            <a:ext uri="{FF2B5EF4-FFF2-40B4-BE49-F238E27FC236}">
              <a16:creationId xmlns:a16="http://schemas.microsoft.com/office/drawing/2014/main" id="{74C7B639-8A40-4967-BA57-B303AFFB4AC3}"/>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18" name="フローチャート: 判断 117">
          <a:extLst>
            <a:ext uri="{FF2B5EF4-FFF2-40B4-BE49-F238E27FC236}">
              <a16:creationId xmlns:a16="http://schemas.microsoft.com/office/drawing/2014/main" id="{BAF29989-E8D7-4046-B7DF-0275168F9E25}"/>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84B98A6-E61F-46C9-9F48-FC61474577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A7AF438-F5F9-4F6D-A90D-74EF5F7600D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2B0BD02-AE65-4402-8154-A6F4CAC5F3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A015E08-0565-46EC-A54F-4C92BD7167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72CDEB4-1361-4863-B41B-16BEBD2D24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108849</xdr:rowOff>
    </xdr:from>
    <xdr:to>
      <xdr:col>55</xdr:col>
      <xdr:colOff>50800</xdr:colOff>
      <xdr:row>42</xdr:row>
      <xdr:rowOff>38999</xdr:rowOff>
    </xdr:to>
    <xdr:sp macro="" textlink="">
      <xdr:nvSpPr>
        <xdr:cNvPr id="124" name="楕円 123">
          <a:extLst>
            <a:ext uri="{FF2B5EF4-FFF2-40B4-BE49-F238E27FC236}">
              <a16:creationId xmlns:a16="http://schemas.microsoft.com/office/drawing/2014/main" id="{07A33A70-60C5-4B99-991C-C963137D0454}"/>
            </a:ext>
          </a:extLst>
        </xdr:cNvPr>
        <xdr:cNvSpPr/>
      </xdr:nvSpPr>
      <xdr:spPr>
        <a:xfrm>
          <a:off x="10426700" y="71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25" name="【道路】&#10;一人当たり延長該当値テキスト">
          <a:extLst>
            <a:ext uri="{FF2B5EF4-FFF2-40B4-BE49-F238E27FC236}">
              <a16:creationId xmlns:a16="http://schemas.microsoft.com/office/drawing/2014/main" id="{5CFC1ED0-2399-4D3E-B353-0A8ED2EB7CAF}"/>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108834</xdr:rowOff>
    </xdr:from>
    <xdr:to>
      <xdr:col>50</xdr:col>
      <xdr:colOff>165100</xdr:colOff>
      <xdr:row>42</xdr:row>
      <xdr:rowOff>38984</xdr:rowOff>
    </xdr:to>
    <xdr:sp macro="" textlink="">
      <xdr:nvSpPr>
        <xdr:cNvPr id="126" name="楕円 125">
          <a:extLst>
            <a:ext uri="{FF2B5EF4-FFF2-40B4-BE49-F238E27FC236}">
              <a16:creationId xmlns:a16="http://schemas.microsoft.com/office/drawing/2014/main" id="{09923A8C-9274-4529-8B05-144BEB3837CD}"/>
            </a:ext>
          </a:extLst>
        </xdr:cNvPr>
        <xdr:cNvSpPr/>
      </xdr:nvSpPr>
      <xdr:spPr>
        <a:xfrm>
          <a:off x="9588500" y="71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159634</xdr:rowOff>
    </xdr:from>
    <xdr:to>
      <xdr:col>55</xdr:col>
      <xdr:colOff>0</xdr:colOff>
      <xdr:row>41</xdr:row>
      <xdr:rowOff>159649</xdr:rowOff>
    </xdr:to>
    <xdr:cxnSp macro="">
      <xdr:nvCxnSpPr>
        <xdr:cNvPr id="127" name="直線コネクタ 126">
          <a:extLst>
            <a:ext uri="{FF2B5EF4-FFF2-40B4-BE49-F238E27FC236}">
              <a16:creationId xmlns:a16="http://schemas.microsoft.com/office/drawing/2014/main" id="{CBC8C2EC-4671-4B27-A943-D90B70AF94AE}"/>
            </a:ext>
          </a:extLst>
        </xdr:cNvPr>
        <xdr:cNvCxnSpPr/>
      </xdr:nvCxnSpPr>
      <xdr:spPr>
        <a:xfrm>
          <a:off x="9639300" y="7189084"/>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137776</xdr:rowOff>
    </xdr:from>
    <xdr:to>
      <xdr:col>36</xdr:col>
      <xdr:colOff>165100</xdr:colOff>
      <xdr:row>42</xdr:row>
      <xdr:rowOff>67926</xdr:rowOff>
    </xdr:to>
    <xdr:sp macro="" textlink="">
      <xdr:nvSpPr>
        <xdr:cNvPr id="128" name="楕円 127">
          <a:extLst>
            <a:ext uri="{FF2B5EF4-FFF2-40B4-BE49-F238E27FC236}">
              <a16:creationId xmlns:a16="http://schemas.microsoft.com/office/drawing/2014/main" id="{F08F9E11-F863-41AE-B407-F3A8C3DEA9FB}"/>
            </a:ext>
          </a:extLst>
        </xdr:cNvPr>
        <xdr:cNvSpPr/>
      </xdr:nvSpPr>
      <xdr:spPr>
        <a:xfrm>
          <a:off x="6921500" y="71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34155</xdr:rowOff>
    </xdr:from>
    <xdr:ext cx="534377" cy="259045"/>
    <xdr:sp macro="" textlink="">
      <xdr:nvSpPr>
        <xdr:cNvPr id="129" name="n_1aveValue【道路】&#10;一人当たり延長">
          <a:extLst>
            <a:ext uri="{FF2B5EF4-FFF2-40B4-BE49-F238E27FC236}">
              <a16:creationId xmlns:a16="http://schemas.microsoft.com/office/drawing/2014/main" id="{282F66DA-3E16-4FAA-A984-5696BD0287BB}"/>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30" name="n_2aveValue【道路】&#10;一人当たり延長">
          <a:extLst>
            <a:ext uri="{FF2B5EF4-FFF2-40B4-BE49-F238E27FC236}">
              <a16:creationId xmlns:a16="http://schemas.microsoft.com/office/drawing/2014/main" id="{62AC65BF-0B36-4AC7-BDA9-B342E628F1A8}"/>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31" name="n_3aveValue【道路】&#10;一人当たり延長">
          <a:extLst>
            <a:ext uri="{FF2B5EF4-FFF2-40B4-BE49-F238E27FC236}">
              <a16:creationId xmlns:a16="http://schemas.microsoft.com/office/drawing/2014/main" id="{432EE1E4-AC81-4519-BD9F-5908B77F9C07}"/>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32" name="n_4aveValue【道路】&#10;一人当たり延長">
          <a:extLst>
            <a:ext uri="{FF2B5EF4-FFF2-40B4-BE49-F238E27FC236}">
              <a16:creationId xmlns:a16="http://schemas.microsoft.com/office/drawing/2014/main" id="{FD84F3AC-DEF3-4E92-A828-96CFE607C511}"/>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30111</xdr:rowOff>
    </xdr:from>
    <xdr:ext cx="534377" cy="259045"/>
    <xdr:sp macro="" textlink="">
      <xdr:nvSpPr>
        <xdr:cNvPr id="133" name="n_1mainValue【道路】&#10;一人当たり延長">
          <a:extLst>
            <a:ext uri="{FF2B5EF4-FFF2-40B4-BE49-F238E27FC236}">
              <a16:creationId xmlns:a16="http://schemas.microsoft.com/office/drawing/2014/main" id="{4B6584AB-9E6B-4F69-B533-0DC741378080}"/>
            </a:ext>
          </a:extLst>
        </xdr:cNvPr>
        <xdr:cNvSpPr txBox="1"/>
      </xdr:nvSpPr>
      <xdr:spPr>
        <a:xfrm>
          <a:off x="9359411" y="72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59053</xdr:rowOff>
    </xdr:from>
    <xdr:ext cx="534377" cy="259045"/>
    <xdr:sp macro="" textlink="">
      <xdr:nvSpPr>
        <xdr:cNvPr id="134" name="n_4mainValue【道路】&#10;一人当たり延長">
          <a:extLst>
            <a:ext uri="{FF2B5EF4-FFF2-40B4-BE49-F238E27FC236}">
              <a16:creationId xmlns:a16="http://schemas.microsoft.com/office/drawing/2014/main" id="{49144639-1177-4F82-8391-0B270C59479A}"/>
            </a:ext>
          </a:extLst>
        </xdr:cNvPr>
        <xdr:cNvSpPr txBox="1"/>
      </xdr:nvSpPr>
      <xdr:spPr>
        <a:xfrm>
          <a:off x="6705111" y="72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3A6F0547-E252-4576-9F31-8B28FA6F3A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70831955-E5B0-4AC0-8E0A-3002EF8D0E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3FE6F21D-6DC6-44E7-9D0E-91CAB2898A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1612EF56-4D26-46B6-A038-05293DA01D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1E93E505-6682-46E5-9764-3637185195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4CA4364C-DFC9-4802-9BB9-BDA524945D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D785AA64-B03A-4F72-A8EA-66974F6EC9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7565019C-27FA-4A03-B31C-3163E5329C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85D6881-C022-467D-B801-865F9A3A3A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5B3050B7-1784-44A0-BE89-AB10B15258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B1327272-4813-4DDA-B15A-01337FD2BE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83F0AFF9-0ABD-414B-9E3E-B04DA24F0AA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EF529D4C-3224-44DE-9241-F7FF08F54A7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B6A7EE1B-C1EA-4501-B730-6E196F08D4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CB5FA3AF-65AF-4F1C-A403-C5D53DFD614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B3842FEE-8141-490D-A183-AECC14A22C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F2DFC847-84F5-4C4A-B0DA-7D0F4BF0A22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883A4734-DEF8-40A0-87F6-AAB1BA562B1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4F8F6BDF-145D-49A0-954F-415901EDAF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1EF378B7-34D1-4AD3-8C9F-A5938129E31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E28BF6E0-BD2B-495D-8CA7-EAB30FA9CCF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74539AF0-0151-44EE-9998-E722F2677D0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4B7BE279-BDBB-402C-950D-04A583F42C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AF232640-932B-4E06-BFF8-E7C928459F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69C0C2C4-BEED-4E63-8467-F636036686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60" name="直線コネクタ 159">
          <a:extLst>
            <a:ext uri="{FF2B5EF4-FFF2-40B4-BE49-F238E27FC236}">
              <a16:creationId xmlns:a16="http://schemas.microsoft.com/office/drawing/2014/main" id="{CEBCABF8-26AB-41DF-A684-E3927CF2BFE5}"/>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895D67A0-5222-49C7-BD7F-D5C9EFC5AC53}"/>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62" name="直線コネクタ 161">
          <a:extLst>
            <a:ext uri="{FF2B5EF4-FFF2-40B4-BE49-F238E27FC236}">
              <a16:creationId xmlns:a16="http://schemas.microsoft.com/office/drawing/2014/main" id="{13EB7F2E-4955-44C9-A154-BD6F9DD37D13}"/>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63" name="【橋りょう・トンネル】&#10;有形固定資産減価償却率最大値テキスト">
          <a:extLst>
            <a:ext uri="{FF2B5EF4-FFF2-40B4-BE49-F238E27FC236}">
              <a16:creationId xmlns:a16="http://schemas.microsoft.com/office/drawing/2014/main" id="{C6426C36-89E0-4961-9C01-B520C5814AAF}"/>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64" name="直線コネクタ 163">
          <a:extLst>
            <a:ext uri="{FF2B5EF4-FFF2-40B4-BE49-F238E27FC236}">
              <a16:creationId xmlns:a16="http://schemas.microsoft.com/office/drawing/2014/main" id="{F79524AE-08A1-47CC-9128-1A35FFE3D8B7}"/>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E7B022F-02CA-4AA6-9615-FA22FCF1FD04}"/>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66" name="フローチャート: 判断 165">
          <a:extLst>
            <a:ext uri="{FF2B5EF4-FFF2-40B4-BE49-F238E27FC236}">
              <a16:creationId xmlns:a16="http://schemas.microsoft.com/office/drawing/2014/main" id="{E8D3098A-8147-4EFD-9A78-6DBDBF79C55B}"/>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67" name="フローチャート: 判断 166">
          <a:extLst>
            <a:ext uri="{FF2B5EF4-FFF2-40B4-BE49-F238E27FC236}">
              <a16:creationId xmlns:a16="http://schemas.microsoft.com/office/drawing/2014/main" id="{EA199DC9-75E5-4CD8-B27A-030A2D6E553F}"/>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68" name="フローチャート: 判断 167">
          <a:extLst>
            <a:ext uri="{FF2B5EF4-FFF2-40B4-BE49-F238E27FC236}">
              <a16:creationId xmlns:a16="http://schemas.microsoft.com/office/drawing/2014/main" id="{36994CBA-795F-4C99-9F23-C024084251F4}"/>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69" name="フローチャート: 判断 168">
          <a:extLst>
            <a:ext uri="{FF2B5EF4-FFF2-40B4-BE49-F238E27FC236}">
              <a16:creationId xmlns:a16="http://schemas.microsoft.com/office/drawing/2014/main" id="{00C4A549-94A6-4457-B27E-A99AFEF5269D}"/>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0" name="フローチャート: 判断 169">
          <a:extLst>
            <a:ext uri="{FF2B5EF4-FFF2-40B4-BE49-F238E27FC236}">
              <a16:creationId xmlns:a16="http://schemas.microsoft.com/office/drawing/2014/main" id="{452A178C-2951-40F0-865B-F6D528BCE61B}"/>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8A5295F-7185-40E4-9A6D-8FEA2A98A5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6DD1F6A-BFF2-495B-A983-52068C943F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6E26752-AA26-41CA-A4C8-97CB1D575D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140D7D9-74DE-417F-8F95-7EBEB26F19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A3EAD15-5C06-40D0-B1F3-1F95A74E29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39007</xdr:rowOff>
    </xdr:from>
    <xdr:to>
      <xdr:col>24</xdr:col>
      <xdr:colOff>114300</xdr:colOff>
      <xdr:row>62</xdr:row>
      <xdr:rowOff>140607</xdr:rowOff>
    </xdr:to>
    <xdr:sp macro="" textlink="">
      <xdr:nvSpPr>
        <xdr:cNvPr id="176" name="楕円 175">
          <a:extLst>
            <a:ext uri="{FF2B5EF4-FFF2-40B4-BE49-F238E27FC236}">
              <a16:creationId xmlns:a16="http://schemas.microsoft.com/office/drawing/2014/main" id="{81D085AB-E455-4B4D-A716-59B40B9DA5C6}"/>
            </a:ext>
          </a:extLst>
        </xdr:cNvPr>
        <xdr:cNvSpPr/>
      </xdr:nvSpPr>
      <xdr:spPr>
        <a:xfrm>
          <a:off x="4584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17434</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E1AB5E61-DDE1-4235-9A22-39240A34583C}"/>
            </a:ext>
          </a:extLst>
        </xdr:cNvPr>
        <xdr:cNvSpPr txBox="1"/>
      </xdr:nvSpPr>
      <xdr:spPr>
        <a:xfrm>
          <a:off x="4673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78" name="楕円 177">
          <a:extLst>
            <a:ext uri="{FF2B5EF4-FFF2-40B4-BE49-F238E27FC236}">
              <a16:creationId xmlns:a16="http://schemas.microsoft.com/office/drawing/2014/main" id="{F773A55F-4585-48A7-A892-92EF11FCB8A1}"/>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89807</xdr:rowOff>
    </xdr:to>
    <xdr:cxnSp macro="">
      <xdr:nvCxnSpPr>
        <xdr:cNvPr id="179" name="直線コネクタ 178">
          <a:extLst>
            <a:ext uri="{FF2B5EF4-FFF2-40B4-BE49-F238E27FC236}">
              <a16:creationId xmlns:a16="http://schemas.microsoft.com/office/drawing/2014/main" id="{24E0A73F-C1A6-44D1-B8A7-BB502C14ECEB}"/>
            </a:ext>
          </a:extLst>
        </xdr:cNvPr>
        <xdr:cNvCxnSpPr/>
      </xdr:nvCxnSpPr>
      <xdr:spPr>
        <a:xfrm>
          <a:off x="3797300" y="1069848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80" name="楕円 179">
          <a:extLst>
            <a:ext uri="{FF2B5EF4-FFF2-40B4-BE49-F238E27FC236}">
              <a16:creationId xmlns:a16="http://schemas.microsoft.com/office/drawing/2014/main" id="{73585E94-D366-495E-8709-3E3886ADBEE7}"/>
            </a:ext>
          </a:extLst>
        </xdr:cNvPr>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57530</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8BAF2CE0-1CE7-456C-BF9C-906A4F608D3C}"/>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67337DCD-BAFC-4413-9CD4-2538EB479373}"/>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B0B1914F-C876-4C4E-9C2B-931884D9A2C6}"/>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F4A97628-9BA5-4BC0-9A38-31C6E743967B}"/>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492641DE-ACDD-49EE-988D-A6E7E2C056FE}"/>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186" name="n_4mainValue【橋りょう・トンネル】&#10;有形固定資産減価償却率">
          <a:extLst>
            <a:ext uri="{FF2B5EF4-FFF2-40B4-BE49-F238E27FC236}">
              <a16:creationId xmlns:a16="http://schemas.microsoft.com/office/drawing/2014/main" id="{A1E36B3F-3C83-44EF-ADA8-C72C448CE8CF}"/>
            </a:ext>
          </a:extLst>
        </xdr:cNvPr>
        <xdr:cNvSpPr txBox="1"/>
      </xdr:nvSpPr>
      <xdr:spPr>
        <a:xfrm>
          <a:off x="927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289A50FF-AD05-4DED-BEB7-04A7FF3C7E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4DF17759-D271-4F54-9265-12C3D0059A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A439F13A-0785-42D3-AEC7-15A1526CB2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74E45B-5709-4840-AAC3-5728CDB6C5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A8FF84DE-D5CA-42B7-A4FB-1AA6F07315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37A0A8A7-ACD5-45C6-82D6-811EF4B1AF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99777665-6F1A-4A46-B990-C51CD7B59F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8CF7FE85-00BF-455D-BFAF-DF89B3513B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9A7CFB69-77F4-4FC2-9211-4507A6C49A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8DCD6114-854A-47B8-B889-46B09133DA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490EBD02-E54B-4CF6-A842-CE28601FFCE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ED8C58D2-4374-4CFA-93E2-507064C42A8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E0BBEE54-573A-4A1E-9A01-525C7DA6605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0" name="テキスト ボックス 199">
          <a:extLst>
            <a:ext uri="{FF2B5EF4-FFF2-40B4-BE49-F238E27FC236}">
              <a16:creationId xmlns:a16="http://schemas.microsoft.com/office/drawing/2014/main" id="{54553695-F7B0-42FA-ABA1-F3A693E64A7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60F768B0-13E2-4F08-B755-00C258A20C4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2" name="テキスト ボックス 201">
          <a:extLst>
            <a:ext uri="{FF2B5EF4-FFF2-40B4-BE49-F238E27FC236}">
              <a16:creationId xmlns:a16="http://schemas.microsoft.com/office/drawing/2014/main" id="{FB4E0F26-7A8E-4C03-81E0-F4E4D62D7C7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A52C6D6D-D7DC-4655-A0C9-B288E39AF72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4" name="テキスト ボックス 203">
          <a:extLst>
            <a:ext uri="{FF2B5EF4-FFF2-40B4-BE49-F238E27FC236}">
              <a16:creationId xmlns:a16="http://schemas.microsoft.com/office/drawing/2014/main" id="{49F39D19-FDE1-4CB8-BD99-9B71FCADA8D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A10A5E36-721C-4F01-A8AF-F0649557516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a:extLst>
            <a:ext uri="{FF2B5EF4-FFF2-40B4-BE49-F238E27FC236}">
              <a16:creationId xmlns:a16="http://schemas.microsoft.com/office/drawing/2014/main" id="{61BFC096-B98C-462B-962B-1E575CF5DA6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87D3619-1A56-4033-9100-793B0DB488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08" name="直線コネクタ 207">
          <a:extLst>
            <a:ext uri="{FF2B5EF4-FFF2-40B4-BE49-F238E27FC236}">
              <a16:creationId xmlns:a16="http://schemas.microsoft.com/office/drawing/2014/main" id="{F1D93678-971C-4E59-8B49-6A0BC3D0E5D8}"/>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09" name="【橋りょう・トンネル】&#10;一人当たり有形固定資産（償却資産）額最小値テキスト">
          <a:extLst>
            <a:ext uri="{FF2B5EF4-FFF2-40B4-BE49-F238E27FC236}">
              <a16:creationId xmlns:a16="http://schemas.microsoft.com/office/drawing/2014/main" id="{E96500A4-340E-4F8B-BB8E-04C28D28DE1C}"/>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10" name="直線コネクタ 209">
          <a:extLst>
            <a:ext uri="{FF2B5EF4-FFF2-40B4-BE49-F238E27FC236}">
              <a16:creationId xmlns:a16="http://schemas.microsoft.com/office/drawing/2014/main" id="{BFC55AAC-1C9E-4FF1-A7A4-D7F0658B259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11" name="【橋りょう・トンネル】&#10;一人当たり有形固定資産（償却資産）額最大値テキスト">
          <a:extLst>
            <a:ext uri="{FF2B5EF4-FFF2-40B4-BE49-F238E27FC236}">
              <a16:creationId xmlns:a16="http://schemas.microsoft.com/office/drawing/2014/main" id="{FE56AECF-5490-4045-89F9-483359E677A6}"/>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12" name="直線コネクタ 211">
          <a:extLst>
            <a:ext uri="{FF2B5EF4-FFF2-40B4-BE49-F238E27FC236}">
              <a16:creationId xmlns:a16="http://schemas.microsoft.com/office/drawing/2014/main" id="{5E1B620C-0B6D-4C78-93A3-E05D603EFA41}"/>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13" name="【橋りょう・トンネル】&#10;一人当たり有形固定資産（償却資産）額平均値テキスト">
          <a:extLst>
            <a:ext uri="{FF2B5EF4-FFF2-40B4-BE49-F238E27FC236}">
              <a16:creationId xmlns:a16="http://schemas.microsoft.com/office/drawing/2014/main" id="{7B62BD72-25F2-48A7-99E2-F835CC07557A}"/>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14" name="フローチャート: 判断 213">
          <a:extLst>
            <a:ext uri="{FF2B5EF4-FFF2-40B4-BE49-F238E27FC236}">
              <a16:creationId xmlns:a16="http://schemas.microsoft.com/office/drawing/2014/main" id="{86A93C47-9C7D-4025-AA2F-DDF5D31AF08A}"/>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15" name="フローチャート: 判断 214">
          <a:extLst>
            <a:ext uri="{FF2B5EF4-FFF2-40B4-BE49-F238E27FC236}">
              <a16:creationId xmlns:a16="http://schemas.microsoft.com/office/drawing/2014/main" id="{A559C343-BE89-4CBC-A62C-F401C119781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16" name="フローチャート: 判断 215">
          <a:extLst>
            <a:ext uri="{FF2B5EF4-FFF2-40B4-BE49-F238E27FC236}">
              <a16:creationId xmlns:a16="http://schemas.microsoft.com/office/drawing/2014/main" id="{125B895B-090B-4F87-BFBE-C83225943577}"/>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17" name="フローチャート: 判断 216">
          <a:extLst>
            <a:ext uri="{FF2B5EF4-FFF2-40B4-BE49-F238E27FC236}">
              <a16:creationId xmlns:a16="http://schemas.microsoft.com/office/drawing/2014/main" id="{845E7AC0-A700-4324-B489-DA306AD375F2}"/>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18" name="フローチャート: 判断 217">
          <a:extLst>
            <a:ext uri="{FF2B5EF4-FFF2-40B4-BE49-F238E27FC236}">
              <a16:creationId xmlns:a16="http://schemas.microsoft.com/office/drawing/2014/main" id="{5EC63A7F-8BBE-4469-AC36-10C932CFFA75}"/>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8C812C8E-2358-4D44-8BE1-E5B832E2403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C161EA9B-4FE5-4FE1-9D61-04CF5DB069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84B420C-69F5-4B7A-AAF9-A88A329D2F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8187310-8241-429A-A048-A94C9AFF407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98C44EC6-086F-4493-8533-D17A9AFA71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67545</xdr:rowOff>
    </xdr:from>
    <xdr:to>
      <xdr:col>55</xdr:col>
      <xdr:colOff>50800</xdr:colOff>
      <xdr:row>63</xdr:row>
      <xdr:rowOff>169145</xdr:rowOff>
    </xdr:to>
    <xdr:sp macro="" textlink="">
      <xdr:nvSpPr>
        <xdr:cNvPr id="224" name="楕円 223">
          <a:extLst>
            <a:ext uri="{FF2B5EF4-FFF2-40B4-BE49-F238E27FC236}">
              <a16:creationId xmlns:a16="http://schemas.microsoft.com/office/drawing/2014/main" id="{6DF1256C-9633-4CC2-9B1A-E9769410AFEA}"/>
            </a:ext>
          </a:extLst>
        </xdr:cNvPr>
        <xdr:cNvSpPr/>
      </xdr:nvSpPr>
      <xdr:spPr>
        <a:xfrm>
          <a:off x="10426700" y="108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153922</xdr:rowOff>
    </xdr:from>
    <xdr:ext cx="599010" cy="259045"/>
    <xdr:sp macro="" textlink="">
      <xdr:nvSpPr>
        <xdr:cNvPr id="225" name="【橋りょう・トンネル】&#10;一人当たり有形固定資産（償却資産）額該当値テキスト">
          <a:extLst>
            <a:ext uri="{FF2B5EF4-FFF2-40B4-BE49-F238E27FC236}">
              <a16:creationId xmlns:a16="http://schemas.microsoft.com/office/drawing/2014/main" id="{63EABABE-F800-4A53-84DC-875149552F5B}"/>
            </a:ext>
          </a:extLst>
        </xdr:cNvPr>
        <xdr:cNvSpPr txBox="1"/>
      </xdr:nvSpPr>
      <xdr:spPr>
        <a:xfrm>
          <a:off x="10515600" y="1078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67529</xdr:rowOff>
    </xdr:from>
    <xdr:to>
      <xdr:col>50</xdr:col>
      <xdr:colOff>165100</xdr:colOff>
      <xdr:row>63</xdr:row>
      <xdr:rowOff>169129</xdr:rowOff>
    </xdr:to>
    <xdr:sp macro="" textlink="">
      <xdr:nvSpPr>
        <xdr:cNvPr id="226" name="楕円 225">
          <a:extLst>
            <a:ext uri="{FF2B5EF4-FFF2-40B4-BE49-F238E27FC236}">
              <a16:creationId xmlns:a16="http://schemas.microsoft.com/office/drawing/2014/main" id="{C99B68C8-6118-44DB-8142-B6A0F8B1724B}"/>
            </a:ext>
          </a:extLst>
        </xdr:cNvPr>
        <xdr:cNvSpPr/>
      </xdr:nvSpPr>
      <xdr:spPr>
        <a:xfrm>
          <a:off x="9588500" y="108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118329</xdr:rowOff>
    </xdr:from>
    <xdr:to>
      <xdr:col>55</xdr:col>
      <xdr:colOff>0</xdr:colOff>
      <xdr:row>63</xdr:row>
      <xdr:rowOff>118345</xdr:rowOff>
    </xdr:to>
    <xdr:cxnSp macro="">
      <xdr:nvCxnSpPr>
        <xdr:cNvPr id="227" name="直線コネクタ 226">
          <a:extLst>
            <a:ext uri="{FF2B5EF4-FFF2-40B4-BE49-F238E27FC236}">
              <a16:creationId xmlns:a16="http://schemas.microsoft.com/office/drawing/2014/main" id="{E15E829D-5275-42A7-A934-57A4EF267B57}"/>
            </a:ext>
          </a:extLst>
        </xdr:cNvPr>
        <xdr:cNvCxnSpPr/>
      </xdr:nvCxnSpPr>
      <xdr:spPr>
        <a:xfrm>
          <a:off x="9639300" y="10919679"/>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68945</xdr:rowOff>
    </xdr:from>
    <xdr:to>
      <xdr:col>36</xdr:col>
      <xdr:colOff>165100</xdr:colOff>
      <xdr:row>63</xdr:row>
      <xdr:rowOff>170545</xdr:rowOff>
    </xdr:to>
    <xdr:sp macro="" textlink="">
      <xdr:nvSpPr>
        <xdr:cNvPr id="228" name="楕円 227">
          <a:extLst>
            <a:ext uri="{FF2B5EF4-FFF2-40B4-BE49-F238E27FC236}">
              <a16:creationId xmlns:a16="http://schemas.microsoft.com/office/drawing/2014/main" id="{27568B2B-95C6-47C7-93F6-F2FED7F0FDC9}"/>
            </a:ext>
          </a:extLst>
        </xdr:cNvPr>
        <xdr:cNvSpPr/>
      </xdr:nvSpPr>
      <xdr:spPr>
        <a:xfrm>
          <a:off x="6921500" y="108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27266</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id="{343CBF14-B9AD-4312-942F-EE23E5ADC50B}"/>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30" name="n_2aveValue【橋りょう・トンネル】&#10;一人当たり有形固定資産（償却資産）額">
          <a:extLst>
            <a:ext uri="{FF2B5EF4-FFF2-40B4-BE49-F238E27FC236}">
              <a16:creationId xmlns:a16="http://schemas.microsoft.com/office/drawing/2014/main" id="{8902EED8-4CE4-48AD-BE7F-21A40F8905E8}"/>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id="{7E4F9FF7-86F3-4DB2-91DF-031BBF35F6B6}"/>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32" name="n_4aveValue【橋りょう・トンネル】&#10;一人当たり有形固定資産（償却資産）額">
          <a:extLst>
            <a:ext uri="{FF2B5EF4-FFF2-40B4-BE49-F238E27FC236}">
              <a16:creationId xmlns:a16="http://schemas.microsoft.com/office/drawing/2014/main" id="{17C2A690-4BC6-4A13-BA69-F051AA7264BE}"/>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160256</xdr:rowOff>
    </xdr:from>
    <xdr:ext cx="599010" cy="259045"/>
    <xdr:sp macro="" textlink="">
      <xdr:nvSpPr>
        <xdr:cNvPr id="233" name="n_1mainValue【橋りょう・トンネル】&#10;一人当たり有形固定資産（償却資産）額">
          <a:extLst>
            <a:ext uri="{FF2B5EF4-FFF2-40B4-BE49-F238E27FC236}">
              <a16:creationId xmlns:a16="http://schemas.microsoft.com/office/drawing/2014/main" id="{78E2E455-03B7-4204-9C2B-CC9B223573EF}"/>
            </a:ext>
          </a:extLst>
        </xdr:cNvPr>
        <xdr:cNvSpPr txBox="1"/>
      </xdr:nvSpPr>
      <xdr:spPr>
        <a:xfrm>
          <a:off x="9327095" y="1096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161672</xdr:rowOff>
    </xdr:from>
    <xdr:ext cx="599010" cy="259045"/>
    <xdr:sp macro="" textlink="">
      <xdr:nvSpPr>
        <xdr:cNvPr id="234" name="n_4mainValue【橋りょう・トンネル】&#10;一人当たり有形固定資産（償却資産）額">
          <a:extLst>
            <a:ext uri="{FF2B5EF4-FFF2-40B4-BE49-F238E27FC236}">
              <a16:creationId xmlns:a16="http://schemas.microsoft.com/office/drawing/2014/main" id="{1FDF953C-FF95-4AEA-AF68-3739F63E1FB9}"/>
            </a:ext>
          </a:extLst>
        </xdr:cNvPr>
        <xdr:cNvSpPr txBox="1"/>
      </xdr:nvSpPr>
      <xdr:spPr>
        <a:xfrm>
          <a:off x="6672795" y="109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CBC786D1-330A-400D-86AE-BCD9A334AE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6ABFF162-77A7-4E8A-AC1E-10680E4757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3614FA9C-305D-4AF0-837A-AA2644C7B8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38A8306A-1C23-4808-AB87-6C5145D75A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187ACCC0-D5C4-41E2-8125-9FB64E0CFF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7F50EF8F-B293-4D85-8FEC-9714A706BA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581688C6-847F-412A-AF31-32EB7F9D78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D1AE3BBB-877C-49BF-9D89-81EBF28B9F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DFFE8082-30E9-488A-827B-7854ED3B93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FE6BCA3E-21D8-4564-9FC1-88101FD544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EF444227-FE7B-403B-AA62-09810B8B99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1F38F35C-EE84-40FE-8573-31A1CCB3A02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D3D2D8F6-B524-4D45-9FE2-946F9569F30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F08E54AB-C9AE-478F-B4F2-6CE9E57A6E1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224CBEAA-92CC-4D46-B4AD-390A0C9C7A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B5FA40FF-F0AA-40AA-B0F6-BB76F7C6FC4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30BA8BF9-5436-42FF-AC66-334528DFA7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472C456A-2526-4F53-8219-75BDDFF6DF3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14C22996-4628-4831-8CA6-67D181E206A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28C075E7-F84A-4E5F-A2D7-568B1F74ED0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E66642E0-0A7E-42E1-BACE-E7E407C4706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A1AA4456-E90C-470F-814D-4542DB5748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id="{3136F9B3-7FB9-4876-A5D1-D34FC16487D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0E1FECD0-71F6-4229-B458-7070A03A61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59" name="直線コネクタ 258">
          <a:extLst>
            <a:ext uri="{FF2B5EF4-FFF2-40B4-BE49-F238E27FC236}">
              <a16:creationId xmlns:a16="http://schemas.microsoft.com/office/drawing/2014/main" id="{303EB806-66C7-4BBA-9F38-E55FC0050391}"/>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E34E4ADF-ED7E-4919-87E0-8D56D788FE93}"/>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61" name="直線コネクタ 260">
          <a:extLst>
            <a:ext uri="{FF2B5EF4-FFF2-40B4-BE49-F238E27FC236}">
              <a16:creationId xmlns:a16="http://schemas.microsoft.com/office/drawing/2014/main" id="{932EFAA4-9CE3-43E4-A8A6-6DCBA118D447}"/>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8A47B979-7459-44BB-8F7A-E05C3FEC5F0D}"/>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63" name="直線コネクタ 262">
          <a:extLst>
            <a:ext uri="{FF2B5EF4-FFF2-40B4-BE49-F238E27FC236}">
              <a16:creationId xmlns:a16="http://schemas.microsoft.com/office/drawing/2014/main" id="{68727627-525D-401C-AC02-29E56FF0CB71}"/>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69B10983-8207-45F9-A409-810AFBDBA6B3}"/>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65" name="フローチャート: 判断 264">
          <a:extLst>
            <a:ext uri="{FF2B5EF4-FFF2-40B4-BE49-F238E27FC236}">
              <a16:creationId xmlns:a16="http://schemas.microsoft.com/office/drawing/2014/main" id="{3C8A4F83-C661-4CDC-82D1-2B2CA7056B2C}"/>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66" name="フローチャート: 判断 265">
          <a:extLst>
            <a:ext uri="{FF2B5EF4-FFF2-40B4-BE49-F238E27FC236}">
              <a16:creationId xmlns:a16="http://schemas.microsoft.com/office/drawing/2014/main" id="{2200722D-AC86-4A96-BEBC-E7A184662053}"/>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67" name="フローチャート: 判断 266">
          <a:extLst>
            <a:ext uri="{FF2B5EF4-FFF2-40B4-BE49-F238E27FC236}">
              <a16:creationId xmlns:a16="http://schemas.microsoft.com/office/drawing/2014/main" id="{8847C00C-C47A-4B9F-810F-16D643B298BB}"/>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a:extLst>
            <a:ext uri="{FF2B5EF4-FFF2-40B4-BE49-F238E27FC236}">
              <a16:creationId xmlns:a16="http://schemas.microsoft.com/office/drawing/2014/main" id="{DFE8CFCE-3994-4E9A-8312-5CEE9876F4D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69" name="フローチャート: 判断 268">
          <a:extLst>
            <a:ext uri="{FF2B5EF4-FFF2-40B4-BE49-F238E27FC236}">
              <a16:creationId xmlns:a16="http://schemas.microsoft.com/office/drawing/2014/main" id="{7DAE2B52-E294-4F38-B231-9FBA9264AA94}"/>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83D92EAB-3233-4EF9-8A6F-A6E7D14E1E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56A7115C-A83C-4B35-B76A-CE6245B9F8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91866DE-6AF1-4FAA-BAB1-4234DDAD75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D2D7699D-F5DC-4BC6-996F-2E15894079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EE3A0C0B-2CFD-44A5-9E16-1EF31AE2A21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75" name="楕円 274">
          <a:extLst>
            <a:ext uri="{FF2B5EF4-FFF2-40B4-BE49-F238E27FC236}">
              <a16:creationId xmlns:a16="http://schemas.microsoft.com/office/drawing/2014/main" id="{B13DF8ED-50D5-4CB7-82AB-4F3AF52CEF0E}"/>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276" name="【公営住宅】&#10;有形固定資産減価償却率該当値テキスト">
          <a:extLst>
            <a:ext uri="{FF2B5EF4-FFF2-40B4-BE49-F238E27FC236}">
              <a16:creationId xmlns:a16="http://schemas.microsoft.com/office/drawing/2014/main" id="{F6067926-1714-4044-AE84-CB1CE8EFEB9F}"/>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277" name="楕円 276">
          <a:extLst>
            <a:ext uri="{FF2B5EF4-FFF2-40B4-BE49-F238E27FC236}">
              <a16:creationId xmlns:a16="http://schemas.microsoft.com/office/drawing/2014/main" id="{E5CD635B-6D14-4AC5-BBA5-B7F3DBFA4E8B}"/>
            </a:ext>
          </a:extLst>
        </xdr:cNvPr>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80011</xdr:rowOff>
    </xdr:to>
    <xdr:cxnSp macro="">
      <xdr:nvCxnSpPr>
        <xdr:cNvPr id="278" name="直線コネクタ 277">
          <a:extLst>
            <a:ext uri="{FF2B5EF4-FFF2-40B4-BE49-F238E27FC236}">
              <a16:creationId xmlns:a16="http://schemas.microsoft.com/office/drawing/2014/main" id="{23659107-ABC8-487E-B20D-4F3B73228AFB}"/>
            </a:ext>
          </a:extLst>
        </xdr:cNvPr>
        <xdr:cNvCxnSpPr/>
      </xdr:nvCxnSpPr>
      <xdr:spPr>
        <a:xfrm>
          <a:off x="3797300" y="14310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279" name="楕円 278">
          <a:extLst>
            <a:ext uri="{FF2B5EF4-FFF2-40B4-BE49-F238E27FC236}">
              <a16:creationId xmlns:a16="http://schemas.microsoft.com/office/drawing/2014/main" id="{0A46DE16-A507-4080-8745-6F6E4C0C7BFE}"/>
            </a:ext>
          </a:extLst>
        </xdr:cNvPr>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23513</xdr:rowOff>
    </xdr:from>
    <xdr:ext cx="405111" cy="259045"/>
    <xdr:sp macro="" textlink="">
      <xdr:nvSpPr>
        <xdr:cNvPr id="280" name="n_1aveValue【公営住宅】&#10;有形固定資産減価償却率">
          <a:extLst>
            <a:ext uri="{FF2B5EF4-FFF2-40B4-BE49-F238E27FC236}">
              <a16:creationId xmlns:a16="http://schemas.microsoft.com/office/drawing/2014/main" id="{8517FF33-8BC2-4350-A8CC-A8A56868A862}"/>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81" name="n_2aveValue【公営住宅】&#10;有形固定資産減価償却率">
          <a:extLst>
            <a:ext uri="{FF2B5EF4-FFF2-40B4-BE49-F238E27FC236}">
              <a16:creationId xmlns:a16="http://schemas.microsoft.com/office/drawing/2014/main" id="{56694DE6-263F-4D5F-AE0F-944167D5174D}"/>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82" name="n_3aveValue【公営住宅】&#10;有形固定資産減価償却率">
          <a:extLst>
            <a:ext uri="{FF2B5EF4-FFF2-40B4-BE49-F238E27FC236}">
              <a16:creationId xmlns:a16="http://schemas.microsoft.com/office/drawing/2014/main" id="{5FE582DE-3502-4D5B-B692-EB8409CACFCC}"/>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283" name="n_4aveValue【公営住宅】&#10;有形固定資産減価償却率">
          <a:extLst>
            <a:ext uri="{FF2B5EF4-FFF2-40B4-BE49-F238E27FC236}">
              <a16:creationId xmlns:a16="http://schemas.microsoft.com/office/drawing/2014/main" id="{A04822EA-A85B-4B61-8E4E-F73AB99DAF29}"/>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284" name="n_1mainValue【公営住宅】&#10;有形固定資産減価償却率">
          <a:extLst>
            <a:ext uri="{FF2B5EF4-FFF2-40B4-BE49-F238E27FC236}">
              <a16:creationId xmlns:a16="http://schemas.microsoft.com/office/drawing/2014/main" id="{175AFD50-7810-4687-8704-A55381E99377}"/>
            </a:ext>
          </a:extLst>
        </xdr:cNvPr>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285" name="n_4mainValue【公営住宅】&#10;有形固定資産減価償却率">
          <a:extLst>
            <a:ext uri="{FF2B5EF4-FFF2-40B4-BE49-F238E27FC236}">
              <a16:creationId xmlns:a16="http://schemas.microsoft.com/office/drawing/2014/main" id="{47CD7818-3248-4191-96BD-847E65C64791}"/>
            </a:ext>
          </a:extLst>
        </xdr:cNvPr>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0FBDC14E-0620-4700-8858-9ABA1065BD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32CC95DA-63B9-4CFB-A528-3854C76040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B55405CB-95F1-4719-B492-3ACBCD63264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93E6090E-2A93-4213-A6D8-D25B8EE511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C40C18DF-B509-431B-B5D6-9F7674A3A2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EC930EC9-140D-444D-A5AF-969CF744B4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6D2852F0-DDE1-4722-BD29-C58D81B581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2E4D508D-B41E-4F60-82F7-047B3B441C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179E7673-2641-4511-8C2F-47F9A21826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DD379B36-2927-4B31-9A1A-C538123A30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a:extLst>
            <a:ext uri="{FF2B5EF4-FFF2-40B4-BE49-F238E27FC236}">
              <a16:creationId xmlns:a16="http://schemas.microsoft.com/office/drawing/2014/main" id="{796E4826-40B9-4010-B3CF-6F96ABF970E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BD93D9D1-E801-4A51-9582-5AEF8177E98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a:extLst>
            <a:ext uri="{FF2B5EF4-FFF2-40B4-BE49-F238E27FC236}">
              <a16:creationId xmlns:a16="http://schemas.microsoft.com/office/drawing/2014/main" id="{D5748A9C-3A70-471A-9CE7-7769642C450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7C290D69-B4D4-42CD-9A44-4A8A2E8715E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a:extLst>
            <a:ext uri="{FF2B5EF4-FFF2-40B4-BE49-F238E27FC236}">
              <a16:creationId xmlns:a16="http://schemas.microsoft.com/office/drawing/2014/main" id="{B41952C1-051D-44ED-9360-68D1AA5BEA6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1" name="テキスト ボックス 300">
          <a:extLst>
            <a:ext uri="{FF2B5EF4-FFF2-40B4-BE49-F238E27FC236}">
              <a16:creationId xmlns:a16="http://schemas.microsoft.com/office/drawing/2014/main" id="{E5BC3970-2BA1-4223-96B2-73AF32C44EF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a:extLst>
            <a:ext uri="{FF2B5EF4-FFF2-40B4-BE49-F238E27FC236}">
              <a16:creationId xmlns:a16="http://schemas.microsoft.com/office/drawing/2014/main" id="{130CE7D8-BCF3-4EDD-A6F5-E5D8DEDC695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3" name="テキスト ボックス 302">
          <a:extLst>
            <a:ext uri="{FF2B5EF4-FFF2-40B4-BE49-F238E27FC236}">
              <a16:creationId xmlns:a16="http://schemas.microsoft.com/office/drawing/2014/main" id="{6E157230-CBF3-4E46-A636-255A79799CD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a:extLst>
            <a:ext uri="{FF2B5EF4-FFF2-40B4-BE49-F238E27FC236}">
              <a16:creationId xmlns:a16="http://schemas.microsoft.com/office/drawing/2014/main" id="{46C5285A-51E9-4DE2-A531-B28785246D1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5" name="テキスト ボックス 304">
          <a:extLst>
            <a:ext uri="{FF2B5EF4-FFF2-40B4-BE49-F238E27FC236}">
              <a16:creationId xmlns:a16="http://schemas.microsoft.com/office/drawing/2014/main" id="{6BD8ACCE-6ED4-41FC-9CE7-858945CAB41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id="{D91C542F-EAA3-44BF-A8C9-AE5FFF4E5D2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7" name="テキスト ボックス 306">
          <a:extLst>
            <a:ext uri="{FF2B5EF4-FFF2-40B4-BE49-F238E27FC236}">
              <a16:creationId xmlns:a16="http://schemas.microsoft.com/office/drawing/2014/main" id="{118D98EA-E1BC-4F68-A2C2-ED6D618D11E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公営住宅】&#10;一人当たり面積グラフ枠">
          <a:extLst>
            <a:ext uri="{FF2B5EF4-FFF2-40B4-BE49-F238E27FC236}">
              <a16:creationId xmlns:a16="http://schemas.microsoft.com/office/drawing/2014/main" id="{A26C539D-04AD-4BCC-BAEB-A8BC4665C4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09" name="直線コネクタ 308">
          <a:extLst>
            <a:ext uri="{FF2B5EF4-FFF2-40B4-BE49-F238E27FC236}">
              <a16:creationId xmlns:a16="http://schemas.microsoft.com/office/drawing/2014/main" id="{6A142BFE-CD3C-4657-9E24-5B40D05E8CE4}"/>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10" name="【公営住宅】&#10;一人当たり面積最小値テキスト">
          <a:extLst>
            <a:ext uri="{FF2B5EF4-FFF2-40B4-BE49-F238E27FC236}">
              <a16:creationId xmlns:a16="http://schemas.microsoft.com/office/drawing/2014/main" id="{0B90339C-0295-4B1F-8AD7-FC64A696B33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11" name="直線コネクタ 310">
          <a:extLst>
            <a:ext uri="{FF2B5EF4-FFF2-40B4-BE49-F238E27FC236}">
              <a16:creationId xmlns:a16="http://schemas.microsoft.com/office/drawing/2014/main" id="{E1E38A2A-7532-4BED-BBB0-C375A933D1A3}"/>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12" name="【公営住宅】&#10;一人当たり面積最大値テキスト">
          <a:extLst>
            <a:ext uri="{FF2B5EF4-FFF2-40B4-BE49-F238E27FC236}">
              <a16:creationId xmlns:a16="http://schemas.microsoft.com/office/drawing/2014/main" id="{ECF44BB5-8704-45CA-99BB-E14811791BE2}"/>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13" name="直線コネクタ 312">
          <a:extLst>
            <a:ext uri="{FF2B5EF4-FFF2-40B4-BE49-F238E27FC236}">
              <a16:creationId xmlns:a16="http://schemas.microsoft.com/office/drawing/2014/main" id="{E5B542B2-A98A-41CE-8291-1AFD55B3F32C}"/>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14" name="【公営住宅】&#10;一人当たり面積平均値テキスト">
          <a:extLst>
            <a:ext uri="{FF2B5EF4-FFF2-40B4-BE49-F238E27FC236}">
              <a16:creationId xmlns:a16="http://schemas.microsoft.com/office/drawing/2014/main" id="{2CA97EDF-7010-45D1-80BD-19423FFFF78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15" name="フローチャート: 判断 314">
          <a:extLst>
            <a:ext uri="{FF2B5EF4-FFF2-40B4-BE49-F238E27FC236}">
              <a16:creationId xmlns:a16="http://schemas.microsoft.com/office/drawing/2014/main" id="{C8639CF9-BD34-4083-B362-6041E8E81115}"/>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16" name="フローチャート: 判断 315">
          <a:extLst>
            <a:ext uri="{FF2B5EF4-FFF2-40B4-BE49-F238E27FC236}">
              <a16:creationId xmlns:a16="http://schemas.microsoft.com/office/drawing/2014/main" id="{9BDF872E-A987-4F7F-AC1C-DFEA9659EE63}"/>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17" name="フローチャート: 判断 316">
          <a:extLst>
            <a:ext uri="{FF2B5EF4-FFF2-40B4-BE49-F238E27FC236}">
              <a16:creationId xmlns:a16="http://schemas.microsoft.com/office/drawing/2014/main" id="{1885F0F2-0D10-497D-A71E-CE116A18277E}"/>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18" name="フローチャート: 判断 317">
          <a:extLst>
            <a:ext uri="{FF2B5EF4-FFF2-40B4-BE49-F238E27FC236}">
              <a16:creationId xmlns:a16="http://schemas.microsoft.com/office/drawing/2014/main" id="{BE9D5B36-233B-409C-8555-44FD6E958371}"/>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19" name="フローチャート: 判断 318">
          <a:extLst>
            <a:ext uri="{FF2B5EF4-FFF2-40B4-BE49-F238E27FC236}">
              <a16:creationId xmlns:a16="http://schemas.microsoft.com/office/drawing/2014/main" id="{F5CC2E2F-7416-47B7-BFCA-B65BC1741633}"/>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B428E021-B63F-497D-AE05-70A54C3A29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31BD9BC4-4D00-4578-8538-D7E990A3784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813FC39-FEDB-45F3-99BC-520B435717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C98D656D-8FF2-4316-8B5A-790E2CBB38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77C6E53-7980-437D-B5DE-40D2D05592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90399</xdr:rowOff>
    </xdr:from>
    <xdr:to>
      <xdr:col>55</xdr:col>
      <xdr:colOff>50800</xdr:colOff>
      <xdr:row>86</xdr:row>
      <xdr:rowOff>20549</xdr:rowOff>
    </xdr:to>
    <xdr:sp macro="" textlink="">
      <xdr:nvSpPr>
        <xdr:cNvPr id="325" name="楕円 324">
          <a:extLst>
            <a:ext uri="{FF2B5EF4-FFF2-40B4-BE49-F238E27FC236}">
              <a16:creationId xmlns:a16="http://schemas.microsoft.com/office/drawing/2014/main" id="{EAFC6FBA-A1E3-4DA2-80CC-D29D8D9E8AB3}"/>
            </a:ext>
          </a:extLst>
        </xdr:cNvPr>
        <xdr:cNvSpPr/>
      </xdr:nvSpPr>
      <xdr:spPr>
        <a:xfrm>
          <a:off x="10426700" y="146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68826</xdr:rowOff>
    </xdr:from>
    <xdr:ext cx="469744" cy="259045"/>
    <xdr:sp macro="" textlink="">
      <xdr:nvSpPr>
        <xdr:cNvPr id="326" name="【公営住宅】&#10;一人当たり面積該当値テキスト">
          <a:extLst>
            <a:ext uri="{FF2B5EF4-FFF2-40B4-BE49-F238E27FC236}">
              <a16:creationId xmlns:a16="http://schemas.microsoft.com/office/drawing/2014/main" id="{8486D83D-452D-4F3E-92FB-20554FA7FF2D}"/>
            </a:ext>
          </a:extLst>
        </xdr:cNvPr>
        <xdr:cNvSpPr txBox="1"/>
      </xdr:nvSpPr>
      <xdr:spPr>
        <a:xfrm>
          <a:off x="10515600" y="146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90323</xdr:rowOff>
    </xdr:from>
    <xdr:to>
      <xdr:col>50</xdr:col>
      <xdr:colOff>165100</xdr:colOff>
      <xdr:row>86</xdr:row>
      <xdr:rowOff>20473</xdr:rowOff>
    </xdr:to>
    <xdr:sp macro="" textlink="">
      <xdr:nvSpPr>
        <xdr:cNvPr id="327" name="楕円 326">
          <a:extLst>
            <a:ext uri="{FF2B5EF4-FFF2-40B4-BE49-F238E27FC236}">
              <a16:creationId xmlns:a16="http://schemas.microsoft.com/office/drawing/2014/main" id="{30310D7F-FED5-4DCE-8658-A85D36D1A11E}"/>
            </a:ext>
          </a:extLst>
        </xdr:cNvPr>
        <xdr:cNvSpPr/>
      </xdr:nvSpPr>
      <xdr:spPr>
        <a:xfrm>
          <a:off x="9588500" y="146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141123</xdr:rowOff>
    </xdr:from>
    <xdr:to>
      <xdr:col>55</xdr:col>
      <xdr:colOff>0</xdr:colOff>
      <xdr:row>85</xdr:row>
      <xdr:rowOff>141199</xdr:rowOff>
    </xdr:to>
    <xdr:cxnSp macro="">
      <xdr:nvCxnSpPr>
        <xdr:cNvPr id="328" name="直線コネクタ 327">
          <a:extLst>
            <a:ext uri="{FF2B5EF4-FFF2-40B4-BE49-F238E27FC236}">
              <a16:creationId xmlns:a16="http://schemas.microsoft.com/office/drawing/2014/main" id="{704367FE-D9DD-4F90-99D0-D84BC3B9C8EE}"/>
            </a:ext>
          </a:extLst>
        </xdr:cNvPr>
        <xdr:cNvCxnSpPr/>
      </xdr:nvCxnSpPr>
      <xdr:spPr>
        <a:xfrm>
          <a:off x="9639300" y="1471437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15723</xdr:rowOff>
    </xdr:from>
    <xdr:to>
      <xdr:col>36</xdr:col>
      <xdr:colOff>165100</xdr:colOff>
      <xdr:row>84</xdr:row>
      <xdr:rowOff>117323</xdr:rowOff>
    </xdr:to>
    <xdr:sp macro="" textlink="">
      <xdr:nvSpPr>
        <xdr:cNvPr id="329" name="楕円 328">
          <a:extLst>
            <a:ext uri="{FF2B5EF4-FFF2-40B4-BE49-F238E27FC236}">
              <a16:creationId xmlns:a16="http://schemas.microsoft.com/office/drawing/2014/main" id="{C3FF72CA-AA28-41DC-90FA-3BCB062476EB}"/>
            </a:ext>
          </a:extLst>
        </xdr:cNvPr>
        <xdr:cNvSpPr/>
      </xdr:nvSpPr>
      <xdr:spPr>
        <a:xfrm>
          <a:off x="6921500" y="144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140327</xdr:rowOff>
    </xdr:from>
    <xdr:ext cx="469744" cy="259045"/>
    <xdr:sp macro="" textlink="">
      <xdr:nvSpPr>
        <xdr:cNvPr id="330" name="n_1aveValue【公営住宅】&#10;一人当たり面積">
          <a:extLst>
            <a:ext uri="{FF2B5EF4-FFF2-40B4-BE49-F238E27FC236}">
              <a16:creationId xmlns:a16="http://schemas.microsoft.com/office/drawing/2014/main" id="{0DB79C8B-70D2-4C94-BBE6-865D9C642F15}"/>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31" name="n_2aveValue【公営住宅】&#10;一人当たり面積">
          <a:extLst>
            <a:ext uri="{FF2B5EF4-FFF2-40B4-BE49-F238E27FC236}">
              <a16:creationId xmlns:a16="http://schemas.microsoft.com/office/drawing/2014/main" id="{E737E8F8-1CA9-4CE8-8046-19EF28E7DB7B}"/>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32" name="n_3aveValue【公営住宅】&#10;一人当たり面積">
          <a:extLst>
            <a:ext uri="{FF2B5EF4-FFF2-40B4-BE49-F238E27FC236}">
              <a16:creationId xmlns:a16="http://schemas.microsoft.com/office/drawing/2014/main" id="{3F7B00E3-5E3D-4ADF-957D-8017A854FCE9}"/>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33" name="n_4aveValue【公営住宅】&#10;一人当たり面積">
          <a:extLst>
            <a:ext uri="{FF2B5EF4-FFF2-40B4-BE49-F238E27FC236}">
              <a16:creationId xmlns:a16="http://schemas.microsoft.com/office/drawing/2014/main" id="{1D7C029B-A9F0-4381-9123-1B716219E6F2}"/>
            </a:ext>
          </a:extLst>
        </xdr:cNvPr>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11600</xdr:rowOff>
    </xdr:from>
    <xdr:ext cx="469744" cy="259045"/>
    <xdr:sp macro="" textlink="">
      <xdr:nvSpPr>
        <xdr:cNvPr id="334" name="n_1mainValue【公営住宅】&#10;一人当たり面積">
          <a:extLst>
            <a:ext uri="{FF2B5EF4-FFF2-40B4-BE49-F238E27FC236}">
              <a16:creationId xmlns:a16="http://schemas.microsoft.com/office/drawing/2014/main" id="{124AF4D3-37A4-4757-9A38-C59DFA50A79F}"/>
            </a:ext>
          </a:extLst>
        </xdr:cNvPr>
        <xdr:cNvSpPr txBox="1"/>
      </xdr:nvSpPr>
      <xdr:spPr>
        <a:xfrm>
          <a:off x="9391727" y="147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133850</xdr:rowOff>
    </xdr:from>
    <xdr:ext cx="469744" cy="259045"/>
    <xdr:sp macro="" textlink="">
      <xdr:nvSpPr>
        <xdr:cNvPr id="335" name="n_4mainValue【公営住宅】&#10;一人当たり面積">
          <a:extLst>
            <a:ext uri="{FF2B5EF4-FFF2-40B4-BE49-F238E27FC236}">
              <a16:creationId xmlns:a16="http://schemas.microsoft.com/office/drawing/2014/main" id="{163C3FC6-9BFE-49A7-A7B7-4F7351E1B154}"/>
            </a:ext>
          </a:extLst>
        </xdr:cNvPr>
        <xdr:cNvSpPr txBox="1"/>
      </xdr:nvSpPr>
      <xdr:spPr>
        <a:xfrm>
          <a:off x="6737427" y="1419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a:extLst>
            <a:ext uri="{FF2B5EF4-FFF2-40B4-BE49-F238E27FC236}">
              <a16:creationId xmlns:a16="http://schemas.microsoft.com/office/drawing/2014/main" id="{B6C7949F-4D15-4164-A3D8-F2A6A252D2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a:extLst>
            <a:ext uri="{FF2B5EF4-FFF2-40B4-BE49-F238E27FC236}">
              <a16:creationId xmlns:a16="http://schemas.microsoft.com/office/drawing/2014/main" id="{842E7E1D-60AA-4F4B-AB5A-A5CBBFFF73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a:extLst>
            <a:ext uri="{FF2B5EF4-FFF2-40B4-BE49-F238E27FC236}">
              <a16:creationId xmlns:a16="http://schemas.microsoft.com/office/drawing/2014/main" id="{E64CD792-2522-4031-A886-BD830637A1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a:extLst>
            <a:ext uri="{FF2B5EF4-FFF2-40B4-BE49-F238E27FC236}">
              <a16:creationId xmlns:a16="http://schemas.microsoft.com/office/drawing/2014/main" id="{852E1EBB-9200-4AE1-BA10-E40AAFFEB4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a:extLst>
            <a:ext uri="{FF2B5EF4-FFF2-40B4-BE49-F238E27FC236}">
              <a16:creationId xmlns:a16="http://schemas.microsoft.com/office/drawing/2014/main" id="{00C46B29-89CD-4EEA-AA5E-B09FE19DB1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a:extLst>
            <a:ext uri="{FF2B5EF4-FFF2-40B4-BE49-F238E27FC236}">
              <a16:creationId xmlns:a16="http://schemas.microsoft.com/office/drawing/2014/main" id="{D1FE2CD4-36EC-4D31-B365-4E6D1853ED5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a:extLst>
            <a:ext uri="{FF2B5EF4-FFF2-40B4-BE49-F238E27FC236}">
              <a16:creationId xmlns:a16="http://schemas.microsoft.com/office/drawing/2014/main" id="{9D28BAA5-074E-436B-B761-361F09C2BD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id="{FC8A3692-F9FB-4900-8622-99C42B73CBA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AA6DA89C-3113-4451-8498-410B0E9E684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35378DDD-4726-474D-9F2B-4E32BD687F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ACDE4C63-9110-4A3C-8D85-5EF8FA9D3A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6FB9761-74DE-465B-81DC-C23479CF06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FF75609B-C9C0-4ACB-A262-E5ECCCA6D9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7C9DCFBE-B347-49BC-8831-1632FA53E7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98360975-45E8-484D-BF01-DF0BF591EAB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05633C3C-125E-4DCB-BF7E-56BEB7D2D4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a:extLst>
            <a:ext uri="{FF2B5EF4-FFF2-40B4-BE49-F238E27FC236}">
              <a16:creationId xmlns:a16="http://schemas.microsoft.com/office/drawing/2014/main" id="{3A5797E5-0BFD-47D5-8624-123B5A6B331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a:extLst>
            <a:ext uri="{FF2B5EF4-FFF2-40B4-BE49-F238E27FC236}">
              <a16:creationId xmlns:a16="http://schemas.microsoft.com/office/drawing/2014/main" id="{078C6D11-11B1-4863-888F-3B9153ADABA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a:extLst>
            <a:ext uri="{FF2B5EF4-FFF2-40B4-BE49-F238E27FC236}">
              <a16:creationId xmlns:a16="http://schemas.microsoft.com/office/drawing/2014/main" id="{2C20D058-8579-45FF-BC3C-3BBA606046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a:extLst>
            <a:ext uri="{FF2B5EF4-FFF2-40B4-BE49-F238E27FC236}">
              <a16:creationId xmlns:a16="http://schemas.microsoft.com/office/drawing/2014/main" id="{99E82A73-A19E-42C2-9B94-EA6E1AF825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a:extLst>
            <a:ext uri="{FF2B5EF4-FFF2-40B4-BE49-F238E27FC236}">
              <a16:creationId xmlns:a16="http://schemas.microsoft.com/office/drawing/2014/main" id="{302F4C1E-C1CA-4322-A489-257E8C4AAF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a:extLst>
            <a:ext uri="{FF2B5EF4-FFF2-40B4-BE49-F238E27FC236}">
              <a16:creationId xmlns:a16="http://schemas.microsoft.com/office/drawing/2014/main" id="{8C23ED76-7FB7-4ED9-AFF4-EC9D2DC164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a:extLst>
            <a:ext uri="{FF2B5EF4-FFF2-40B4-BE49-F238E27FC236}">
              <a16:creationId xmlns:a16="http://schemas.microsoft.com/office/drawing/2014/main" id="{A072A167-B504-4F95-B1E4-DAD1E28DB6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a:extLst>
            <a:ext uri="{FF2B5EF4-FFF2-40B4-BE49-F238E27FC236}">
              <a16:creationId xmlns:a16="http://schemas.microsoft.com/office/drawing/2014/main" id="{D960A0F5-6C7D-4A44-9D3F-CA50FB0113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a:extLst>
            <a:ext uri="{FF2B5EF4-FFF2-40B4-BE49-F238E27FC236}">
              <a16:creationId xmlns:a16="http://schemas.microsoft.com/office/drawing/2014/main" id="{BA6715D4-FABF-4C95-B368-0EDE3DF6FF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a:extLst>
            <a:ext uri="{FF2B5EF4-FFF2-40B4-BE49-F238E27FC236}">
              <a16:creationId xmlns:a16="http://schemas.microsoft.com/office/drawing/2014/main" id="{B391B378-C5C0-4B53-806F-74642A13F4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a:extLst>
            <a:ext uri="{FF2B5EF4-FFF2-40B4-BE49-F238E27FC236}">
              <a16:creationId xmlns:a16="http://schemas.microsoft.com/office/drawing/2014/main" id="{A8FEBEA9-A34F-413E-A4A4-5E2E3CD87E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3" name="直線コネクタ 362">
          <a:extLst>
            <a:ext uri="{FF2B5EF4-FFF2-40B4-BE49-F238E27FC236}">
              <a16:creationId xmlns:a16="http://schemas.microsoft.com/office/drawing/2014/main" id="{93E4ED6C-A93C-4B57-B7A4-3C5B799597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4" name="テキスト ボックス 363">
          <a:extLst>
            <a:ext uri="{FF2B5EF4-FFF2-40B4-BE49-F238E27FC236}">
              <a16:creationId xmlns:a16="http://schemas.microsoft.com/office/drawing/2014/main" id="{924793A6-4ADB-46B1-BEB5-7C6E82F51BF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5" name="直線コネクタ 364">
          <a:extLst>
            <a:ext uri="{FF2B5EF4-FFF2-40B4-BE49-F238E27FC236}">
              <a16:creationId xmlns:a16="http://schemas.microsoft.com/office/drawing/2014/main" id="{A4506BA8-6A26-4FDC-98ED-CCD1F7ABE1E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6" name="テキスト ボックス 365">
          <a:extLst>
            <a:ext uri="{FF2B5EF4-FFF2-40B4-BE49-F238E27FC236}">
              <a16:creationId xmlns:a16="http://schemas.microsoft.com/office/drawing/2014/main" id="{6E2510B0-C97F-4EEC-8151-B46D4C044B1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7" name="直線コネクタ 366">
          <a:extLst>
            <a:ext uri="{FF2B5EF4-FFF2-40B4-BE49-F238E27FC236}">
              <a16:creationId xmlns:a16="http://schemas.microsoft.com/office/drawing/2014/main" id="{E18210D5-666D-4F6A-B7B0-CC416A11D2F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8" name="テキスト ボックス 367">
          <a:extLst>
            <a:ext uri="{FF2B5EF4-FFF2-40B4-BE49-F238E27FC236}">
              <a16:creationId xmlns:a16="http://schemas.microsoft.com/office/drawing/2014/main" id="{2B882938-37F1-4831-A8CF-C4A60E900FA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9" name="直線コネクタ 368">
          <a:extLst>
            <a:ext uri="{FF2B5EF4-FFF2-40B4-BE49-F238E27FC236}">
              <a16:creationId xmlns:a16="http://schemas.microsoft.com/office/drawing/2014/main" id="{FB85B7D6-D331-45F0-92CF-4D634658CC2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0" name="テキスト ボックス 369">
          <a:extLst>
            <a:ext uri="{FF2B5EF4-FFF2-40B4-BE49-F238E27FC236}">
              <a16:creationId xmlns:a16="http://schemas.microsoft.com/office/drawing/2014/main" id="{F808C87A-24A1-40B8-B1B6-05CF6933BF9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1" name="直線コネクタ 370">
          <a:extLst>
            <a:ext uri="{FF2B5EF4-FFF2-40B4-BE49-F238E27FC236}">
              <a16:creationId xmlns:a16="http://schemas.microsoft.com/office/drawing/2014/main" id="{B8E5611A-F1B7-407F-BD07-4AB880A1DC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2" name="テキスト ボックス 371">
          <a:extLst>
            <a:ext uri="{FF2B5EF4-FFF2-40B4-BE49-F238E27FC236}">
              <a16:creationId xmlns:a16="http://schemas.microsoft.com/office/drawing/2014/main" id="{AD0D8F86-62F9-43CE-B9D1-FE05B899D0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3" name="直線コネクタ 372">
          <a:extLst>
            <a:ext uri="{FF2B5EF4-FFF2-40B4-BE49-F238E27FC236}">
              <a16:creationId xmlns:a16="http://schemas.microsoft.com/office/drawing/2014/main" id="{80F6817D-BBC1-4B85-B67A-811A4A56EAB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4" name="テキスト ボックス 373">
          <a:extLst>
            <a:ext uri="{FF2B5EF4-FFF2-40B4-BE49-F238E27FC236}">
              <a16:creationId xmlns:a16="http://schemas.microsoft.com/office/drawing/2014/main" id="{2F10B32F-8FC2-4E35-94F0-4677A925A60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a:extLst>
            <a:ext uri="{FF2B5EF4-FFF2-40B4-BE49-F238E27FC236}">
              <a16:creationId xmlns:a16="http://schemas.microsoft.com/office/drawing/2014/main" id="{08AAEA78-5D27-4BD7-AD84-1C8EDB2637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a:extLst>
            <a:ext uri="{FF2B5EF4-FFF2-40B4-BE49-F238E27FC236}">
              <a16:creationId xmlns:a16="http://schemas.microsoft.com/office/drawing/2014/main" id="{184957D2-1F81-4188-B4F3-F6155CD9EB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377" name="直線コネクタ 376">
          <a:extLst>
            <a:ext uri="{FF2B5EF4-FFF2-40B4-BE49-F238E27FC236}">
              <a16:creationId xmlns:a16="http://schemas.microsoft.com/office/drawing/2014/main" id="{5FC0D968-75F4-46EB-B1C1-911DA265945E}"/>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8" name="【認定こども園・幼稚園・保育所】&#10;有形固定資産減価償却率最小値テキスト">
          <a:extLst>
            <a:ext uri="{FF2B5EF4-FFF2-40B4-BE49-F238E27FC236}">
              <a16:creationId xmlns:a16="http://schemas.microsoft.com/office/drawing/2014/main" id="{62C895BA-669D-4924-9912-FD3B3A58756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9" name="直線コネクタ 378">
          <a:extLst>
            <a:ext uri="{FF2B5EF4-FFF2-40B4-BE49-F238E27FC236}">
              <a16:creationId xmlns:a16="http://schemas.microsoft.com/office/drawing/2014/main" id="{6E6D881E-60A6-48CE-B598-5682EF77E2D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80" name="【認定こども園・幼稚園・保育所】&#10;有形固定資産減価償却率最大値テキスト">
          <a:extLst>
            <a:ext uri="{FF2B5EF4-FFF2-40B4-BE49-F238E27FC236}">
              <a16:creationId xmlns:a16="http://schemas.microsoft.com/office/drawing/2014/main" id="{2214C0DF-5DA0-44AD-A14E-315814E0AAAA}"/>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81" name="直線コネクタ 380">
          <a:extLst>
            <a:ext uri="{FF2B5EF4-FFF2-40B4-BE49-F238E27FC236}">
              <a16:creationId xmlns:a16="http://schemas.microsoft.com/office/drawing/2014/main" id="{85EAED52-651B-4B42-8826-B569E38B1298}"/>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382" name="【認定こども園・幼稚園・保育所】&#10;有形固定資産減価償却率平均値テキスト">
          <a:extLst>
            <a:ext uri="{FF2B5EF4-FFF2-40B4-BE49-F238E27FC236}">
              <a16:creationId xmlns:a16="http://schemas.microsoft.com/office/drawing/2014/main" id="{3D70BD7B-F1D6-4CF5-ADCF-485D98F5DE16}"/>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83" name="フローチャート: 判断 382">
          <a:extLst>
            <a:ext uri="{FF2B5EF4-FFF2-40B4-BE49-F238E27FC236}">
              <a16:creationId xmlns:a16="http://schemas.microsoft.com/office/drawing/2014/main" id="{F25679B8-628B-44CF-AB18-80605115C51F}"/>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384" name="フローチャート: 判断 383">
          <a:extLst>
            <a:ext uri="{FF2B5EF4-FFF2-40B4-BE49-F238E27FC236}">
              <a16:creationId xmlns:a16="http://schemas.microsoft.com/office/drawing/2014/main" id="{98B7EEA0-58FC-443D-AFE8-812AC5384A03}"/>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85" name="フローチャート: 判断 384">
          <a:extLst>
            <a:ext uri="{FF2B5EF4-FFF2-40B4-BE49-F238E27FC236}">
              <a16:creationId xmlns:a16="http://schemas.microsoft.com/office/drawing/2014/main" id="{F78096A6-0831-4A46-9FDD-5A01D0C6CE25}"/>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86" name="フローチャート: 判断 385">
          <a:extLst>
            <a:ext uri="{FF2B5EF4-FFF2-40B4-BE49-F238E27FC236}">
              <a16:creationId xmlns:a16="http://schemas.microsoft.com/office/drawing/2014/main" id="{84A9DC5E-F756-4217-AFF9-266E8F3AE2DF}"/>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387" name="フローチャート: 判断 386">
          <a:extLst>
            <a:ext uri="{FF2B5EF4-FFF2-40B4-BE49-F238E27FC236}">
              <a16:creationId xmlns:a16="http://schemas.microsoft.com/office/drawing/2014/main" id="{688C95B1-8F7F-4B3D-B73A-563D92046D83}"/>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8686E61-C782-41E0-BBE3-CDC020E66E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97D3E8E-F660-45B6-AF42-5FE3E1F75D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C4C33B25-7B27-4A60-92D2-AAF8D9D3EC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906A00C-A123-478A-9669-FCA9DB82F9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1F9D994-CFEF-4DB1-A47F-3CD3E51A75F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393" name="楕円 392">
          <a:extLst>
            <a:ext uri="{FF2B5EF4-FFF2-40B4-BE49-F238E27FC236}">
              <a16:creationId xmlns:a16="http://schemas.microsoft.com/office/drawing/2014/main" id="{0863C311-FB20-44D7-869E-026A6AC32CB4}"/>
            </a:ext>
          </a:extLst>
        </xdr:cNvPr>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394" name="【認定こども園・幼稚園・保育所】&#10;有形固定資産減価償却率該当値テキスト">
          <a:extLst>
            <a:ext uri="{FF2B5EF4-FFF2-40B4-BE49-F238E27FC236}">
              <a16:creationId xmlns:a16="http://schemas.microsoft.com/office/drawing/2014/main" id="{172D6E7B-5A2D-48BA-AFFE-D45ED09965A1}"/>
            </a:ext>
          </a:extLst>
        </xdr:cNvPr>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395" name="楕円 394">
          <a:extLst>
            <a:ext uri="{FF2B5EF4-FFF2-40B4-BE49-F238E27FC236}">
              <a16:creationId xmlns:a16="http://schemas.microsoft.com/office/drawing/2014/main" id="{6D5207EF-90CB-44EE-942C-5BDB4B3C7B85}"/>
            </a:ext>
          </a:extLst>
        </xdr:cNvPr>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99060</xdr:rowOff>
    </xdr:to>
    <xdr:cxnSp macro="">
      <xdr:nvCxnSpPr>
        <xdr:cNvPr id="396" name="直線コネクタ 395">
          <a:extLst>
            <a:ext uri="{FF2B5EF4-FFF2-40B4-BE49-F238E27FC236}">
              <a16:creationId xmlns:a16="http://schemas.microsoft.com/office/drawing/2014/main" id="{58C31B9A-5FD4-4C73-A68C-901AC4582343}"/>
            </a:ext>
          </a:extLst>
        </xdr:cNvPr>
        <xdr:cNvCxnSpPr/>
      </xdr:nvCxnSpPr>
      <xdr:spPr>
        <a:xfrm>
          <a:off x="15481300" y="69260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92347</xdr:rowOff>
    </xdr:from>
    <xdr:to>
      <xdr:col>67</xdr:col>
      <xdr:colOff>101600</xdr:colOff>
      <xdr:row>40</xdr:row>
      <xdr:rowOff>22497</xdr:rowOff>
    </xdr:to>
    <xdr:sp macro="" textlink="">
      <xdr:nvSpPr>
        <xdr:cNvPr id="397" name="楕円 396">
          <a:extLst>
            <a:ext uri="{FF2B5EF4-FFF2-40B4-BE49-F238E27FC236}">
              <a16:creationId xmlns:a16="http://schemas.microsoft.com/office/drawing/2014/main" id="{5D401D61-A4CC-4600-8EC1-D1DCCBBB6A72}"/>
            </a:ext>
          </a:extLst>
        </xdr:cNvPr>
        <xdr:cNvSpPr/>
      </xdr:nvSpPr>
      <xdr:spPr>
        <a:xfrm>
          <a:off x="12763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161488</xdr:rowOff>
    </xdr:from>
    <xdr:ext cx="405111" cy="259045"/>
    <xdr:sp macro="" textlink="">
      <xdr:nvSpPr>
        <xdr:cNvPr id="398" name="n_1aveValue【認定こども園・幼稚園・保育所】&#10;有形固定資産減価償却率">
          <a:extLst>
            <a:ext uri="{FF2B5EF4-FFF2-40B4-BE49-F238E27FC236}">
              <a16:creationId xmlns:a16="http://schemas.microsoft.com/office/drawing/2014/main" id="{48F12648-9971-4390-90C9-C26FE783BFE5}"/>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99" name="n_2aveValue【認定こども園・幼稚園・保育所】&#10;有形固定資産減価償却率">
          <a:extLst>
            <a:ext uri="{FF2B5EF4-FFF2-40B4-BE49-F238E27FC236}">
              <a16:creationId xmlns:a16="http://schemas.microsoft.com/office/drawing/2014/main" id="{0853F59D-2960-434D-B40E-0934E3248115}"/>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00" name="n_3aveValue【認定こども園・幼稚園・保育所】&#10;有形固定資産減価償却率">
          <a:extLst>
            <a:ext uri="{FF2B5EF4-FFF2-40B4-BE49-F238E27FC236}">
              <a16:creationId xmlns:a16="http://schemas.microsoft.com/office/drawing/2014/main" id="{1B8D927C-0D7B-49F2-8573-F5E21EE008DC}"/>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01" name="n_4aveValue【認定こども園・幼稚園・保育所】&#10;有形固定資産減価償却率">
          <a:extLst>
            <a:ext uri="{FF2B5EF4-FFF2-40B4-BE49-F238E27FC236}">
              <a16:creationId xmlns:a16="http://schemas.microsoft.com/office/drawing/2014/main" id="{00F35E77-3927-4BEB-9A5C-A58F4B85CDFA}"/>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402" name="n_1mainValue【認定こども園・幼稚園・保育所】&#10;有形固定資産減価償却率">
          <a:extLst>
            <a:ext uri="{FF2B5EF4-FFF2-40B4-BE49-F238E27FC236}">
              <a16:creationId xmlns:a16="http://schemas.microsoft.com/office/drawing/2014/main" id="{362389F9-D078-4672-8C04-B865D75D5156}"/>
            </a:ext>
          </a:extLst>
        </xdr:cNvPr>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03" name="n_4mainValue【認定こども園・幼稚園・保育所】&#10;有形固定資産減価償却率">
          <a:extLst>
            <a:ext uri="{FF2B5EF4-FFF2-40B4-BE49-F238E27FC236}">
              <a16:creationId xmlns:a16="http://schemas.microsoft.com/office/drawing/2014/main" id="{9FB9CFBB-1904-40A9-88A6-F268D953DB49}"/>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11B6EDE6-DC56-493D-826F-758E28AD6E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314847DC-14C8-4116-9300-3FD4BD21DB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54CAB89A-E457-4AC5-9442-D518971F86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7C7BC64C-E150-4FEC-9DA8-F535B3D1DD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40AED055-2E09-4C19-BCD7-3F94C0C8DE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882EB86F-6611-4C47-894F-11543DDF2D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936E0D70-7602-458A-91F9-52EF1D084C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33878629-DE8C-482C-A2FE-CD8F473284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a:extLst>
            <a:ext uri="{FF2B5EF4-FFF2-40B4-BE49-F238E27FC236}">
              <a16:creationId xmlns:a16="http://schemas.microsoft.com/office/drawing/2014/main" id="{5A1B6DEA-6EEC-4ADA-A7DC-689C1581A9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a:extLst>
            <a:ext uri="{FF2B5EF4-FFF2-40B4-BE49-F238E27FC236}">
              <a16:creationId xmlns:a16="http://schemas.microsoft.com/office/drawing/2014/main" id="{8423B556-7DDC-41F4-8933-5D2DF7B230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a:extLst>
            <a:ext uri="{FF2B5EF4-FFF2-40B4-BE49-F238E27FC236}">
              <a16:creationId xmlns:a16="http://schemas.microsoft.com/office/drawing/2014/main" id="{87016A14-AF64-4BA5-9FD2-58D36AB2975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a:extLst>
            <a:ext uri="{FF2B5EF4-FFF2-40B4-BE49-F238E27FC236}">
              <a16:creationId xmlns:a16="http://schemas.microsoft.com/office/drawing/2014/main" id="{17C59D19-DC12-4DDA-AEF7-639CBDEDA44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a:extLst>
            <a:ext uri="{FF2B5EF4-FFF2-40B4-BE49-F238E27FC236}">
              <a16:creationId xmlns:a16="http://schemas.microsoft.com/office/drawing/2014/main" id="{ABF43AB3-E8C6-46A6-A04A-0344EB0B823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a:extLst>
            <a:ext uri="{FF2B5EF4-FFF2-40B4-BE49-F238E27FC236}">
              <a16:creationId xmlns:a16="http://schemas.microsoft.com/office/drawing/2014/main" id="{7023A015-A141-45BB-8150-8C272FF4D50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a:extLst>
            <a:ext uri="{FF2B5EF4-FFF2-40B4-BE49-F238E27FC236}">
              <a16:creationId xmlns:a16="http://schemas.microsoft.com/office/drawing/2014/main" id="{4FB43B8F-3BF1-4173-9351-C342C160390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a:extLst>
            <a:ext uri="{FF2B5EF4-FFF2-40B4-BE49-F238E27FC236}">
              <a16:creationId xmlns:a16="http://schemas.microsoft.com/office/drawing/2014/main" id="{3F37C903-4419-45F9-B6B2-55F95239DFC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a:extLst>
            <a:ext uri="{FF2B5EF4-FFF2-40B4-BE49-F238E27FC236}">
              <a16:creationId xmlns:a16="http://schemas.microsoft.com/office/drawing/2014/main" id="{384A7CE0-98CA-4C2B-A651-1F9F0C4F565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a:extLst>
            <a:ext uri="{FF2B5EF4-FFF2-40B4-BE49-F238E27FC236}">
              <a16:creationId xmlns:a16="http://schemas.microsoft.com/office/drawing/2014/main" id="{01DDFF15-2E74-4741-AD31-082297D1E6C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a:extLst>
            <a:ext uri="{FF2B5EF4-FFF2-40B4-BE49-F238E27FC236}">
              <a16:creationId xmlns:a16="http://schemas.microsoft.com/office/drawing/2014/main" id="{F938B1CB-BD6E-497B-AE40-535037901D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a:extLst>
            <a:ext uri="{FF2B5EF4-FFF2-40B4-BE49-F238E27FC236}">
              <a16:creationId xmlns:a16="http://schemas.microsoft.com/office/drawing/2014/main" id="{D0CC7A69-370B-438C-9C31-35C13A4F15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a:extLst>
            <a:ext uri="{FF2B5EF4-FFF2-40B4-BE49-F238E27FC236}">
              <a16:creationId xmlns:a16="http://schemas.microsoft.com/office/drawing/2014/main" id="{BCDEF25E-46DB-4033-8A18-713207BC57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25" name="直線コネクタ 424">
          <a:extLst>
            <a:ext uri="{FF2B5EF4-FFF2-40B4-BE49-F238E27FC236}">
              <a16:creationId xmlns:a16="http://schemas.microsoft.com/office/drawing/2014/main" id="{822677D5-34D6-415E-B3F6-7E17B3B152D9}"/>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26" name="【認定こども園・幼稚園・保育所】&#10;一人当たり面積最小値テキスト">
          <a:extLst>
            <a:ext uri="{FF2B5EF4-FFF2-40B4-BE49-F238E27FC236}">
              <a16:creationId xmlns:a16="http://schemas.microsoft.com/office/drawing/2014/main" id="{D2ACAD03-F0C2-4CF2-BA45-834C808D1654}"/>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27" name="直線コネクタ 426">
          <a:extLst>
            <a:ext uri="{FF2B5EF4-FFF2-40B4-BE49-F238E27FC236}">
              <a16:creationId xmlns:a16="http://schemas.microsoft.com/office/drawing/2014/main" id="{16B9D8BB-156F-432F-9DFB-C2113A83F061}"/>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28" name="【認定こども園・幼稚園・保育所】&#10;一人当たり面積最大値テキスト">
          <a:extLst>
            <a:ext uri="{FF2B5EF4-FFF2-40B4-BE49-F238E27FC236}">
              <a16:creationId xmlns:a16="http://schemas.microsoft.com/office/drawing/2014/main" id="{052CD1E9-F639-498F-938C-960D69000DEF}"/>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29" name="直線コネクタ 428">
          <a:extLst>
            <a:ext uri="{FF2B5EF4-FFF2-40B4-BE49-F238E27FC236}">
              <a16:creationId xmlns:a16="http://schemas.microsoft.com/office/drawing/2014/main" id="{349C4747-FCC1-41E2-B917-5F62C696470B}"/>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30" name="【認定こども園・幼稚園・保育所】&#10;一人当たり面積平均値テキスト">
          <a:extLst>
            <a:ext uri="{FF2B5EF4-FFF2-40B4-BE49-F238E27FC236}">
              <a16:creationId xmlns:a16="http://schemas.microsoft.com/office/drawing/2014/main" id="{35DC742E-4D53-4F6E-9703-159533EE33BE}"/>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31" name="フローチャート: 判断 430">
          <a:extLst>
            <a:ext uri="{FF2B5EF4-FFF2-40B4-BE49-F238E27FC236}">
              <a16:creationId xmlns:a16="http://schemas.microsoft.com/office/drawing/2014/main" id="{DAA37A6D-44D9-4168-983B-3A8490A2124A}"/>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32" name="フローチャート: 判断 431">
          <a:extLst>
            <a:ext uri="{FF2B5EF4-FFF2-40B4-BE49-F238E27FC236}">
              <a16:creationId xmlns:a16="http://schemas.microsoft.com/office/drawing/2014/main" id="{CC1DA3C0-4EDF-4693-9908-587810588F9F}"/>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33" name="フローチャート: 判断 432">
          <a:extLst>
            <a:ext uri="{FF2B5EF4-FFF2-40B4-BE49-F238E27FC236}">
              <a16:creationId xmlns:a16="http://schemas.microsoft.com/office/drawing/2014/main" id="{730E61F0-F4D8-47A7-8B42-2C25B9CB3EBF}"/>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34" name="フローチャート: 判断 433">
          <a:extLst>
            <a:ext uri="{FF2B5EF4-FFF2-40B4-BE49-F238E27FC236}">
              <a16:creationId xmlns:a16="http://schemas.microsoft.com/office/drawing/2014/main" id="{4FA4D152-F9F3-42E1-B2BC-B6D3B0675BDA}"/>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35" name="フローチャート: 判断 434">
          <a:extLst>
            <a:ext uri="{FF2B5EF4-FFF2-40B4-BE49-F238E27FC236}">
              <a16:creationId xmlns:a16="http://schemas.microsoft.com/office/drawing/2014/main" id="{1E0B9707-2F30-4C81-AB13-5FEDD6FB367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233639C-428C-40AB-B6E5-9CD3433EDC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CFBE006-A507-4FCA-8E8E-F0AF76D692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7687558A-EF92-4D8D-9B63-480868F0E8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F23B7420-8F07-4BFF-B9A9-56A5B0F718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CCEE3589-B7F4-436B-90D9-BE60706E43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67463</xdr:rowOff>
    </xdr:from>
    <xdr:to>
      <xdr:col>116</xdr:col>
      <xdr:colOff>114300</xdr:colOff>
      <xdr:row>40</xdr:row>
      <xdr:rowOff>169063</xdr:rowOff>
    </xdr:to>
    <xdr:sp macro="" textlink="">
      <xdr:nvSpPr>
        <xdr:cNvPr id="441" name="楕円 440">
          <a:extLst>
            <a:ext uri="{FF2B5EF4-FFF2-40B4-BE49-F238E27FC236}">
              <a16:creationId xmlns:a16="http://schemas.microsoft.com/office/drawing/2014/main" id="{7C796FBB-BA83-47BE-AA39-293CFC904DF6}"/>
            </a:ext>
          </a:extLst>
        </xdr:cNvPr>
        <xdr:cNvSpPr/>
      </xdr:nvSpPr>
      <xdr:spPr>
        <a:xfrm>
          <a:off x="22110700" y="69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45890</xdr:rowOff>
    </xdr:from>
    <xdr:ext cx="469744" cy="259045"/>
    <xdr:sp macro="" textlink="">
      <xdr:nvSpPr>
        <xdr:cNvPr id="442" name="【認定こども園・幼稚園・保育所】&#10;一人当たり面積該当値テキスト">
          <a:extLst>
            <a:ext uri="{FF2B5EF4-FFF2-40B4-BE49-F238E27FC236}">
              <a16:creationId xmlns:a16="http://schemas.microsoft.com/office/drawing/2014/main" id="{152C76ED-696A-4A91-A3A8-2433878750B1}"/>
            </a:ext>
          </a:extLst>
        </xdr:cNvPr>
        <xdr:cNvSpPr txBox="1"/>
      </xdr:nvSpPr>
      <xdr:spPr>
        <a:xfrm>
          <a:off x="22199600"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67463</xdr:rowOff>
    </xdr:from>
    <xdr:to>
      <xdr:col>112</xdr:col>
      <xdr:colOff>38100</xdr:colOff>
      <xdr:row>40</xdr:row>
      <xdr:rowOff>169063</xdr:rowOff>
    </xdr:to>
    <xdr:sp macro="" textlink="">
      <xdr:nvSpPr>
        <xdr:cNvPr id="443" name="楕円 442">
          <a:extLst>
            <a:ext uri="{FF2B5EF4-FFF2-40B4-BE49-F238E27FC236}">
              <a16:creationId xmlns:a16="http://schemas.microsoft.com/office/drawing/2014/main" id="{78724154-5865-42CD-BCD3-BD13EF1ABD6A}"/>
            </a:ext>
          </a:extLst>
        </xdr:cNvPr>
        <xdr:cNvSpPr/>
      </xdr:nvSpPr>
      <xdr:spPr>
        <a:xfrm>
          <a:off x="21272500" y="69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118263</xdr:rowOff>
    </xdr:from>
    <xdr:to>
      <xdr:col>116</xdr:col>
      <xdr:colOff>63500</xdr:colOff>
      <xdr:row>40</xdr:row>
      <xdr:rowOff>118263</xdr:rowOff>
    </xdr:to>
    <xdr:cxnSp macro="">
      <xdr:nvCxnSpPr>
        <xdr:cNvPr id="444" name="直線コネクタ 443">
          <a:extLst>
            <a:ext uri="{FF2B5EF4-FFF2-40B4-BE49-F238E27FC236}">
              <a16:creationId xmlns:a16="http://schemas.microsoft.com/office/drawing/2014/main" id="{B6E05ACF-A919-4738-86E0-A829CC35848E}"/>
            </a:ext>
          </a:extLst>
        </xdr:cNvPr>
        <xdr:cNvCxnSpPr/>
      </xdr:nvCxnSpPr>
      <xdr:spPr>
        <a:xfrm>
          <a:off x="21323300" y="6976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37287</xdr:rowOff>
    </xdr:from>
    <xdr:to>
      <xdr:col>98</xdr:col>
      <xdr:colOff>38100</xdr:colOff>
      <xdr:row>40</xdr:row>
      <xdr:rowOff>138887</xdr:rowOff>
    </xdr:to>
    <xdr:sp macro="" textlink="">
      <xdr:nvSpPr>
        <xdr:cNvPr id="445" name="楕円 444">
          <a:extLst>
            <a:ext uri="{FF2B5EF4-FFF2-40B4-BE49-F238E27FC236}">
              <a16:creationId xmlns:a16="http://schemas.microsoft.com/office/drawing/2014/main" id="{2FF769F2-F571-40E2-8739-89DD42C66085}"/>
            </a:ext>
          </a:extLst>
        </xdr:cNvPr>
        <xdr:cNvSpPr/>
      </xdr:nvSpPr>
      <xdr:spPr>
        <a:xfrm>
          <a:off x="186055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65803</xdr:rowOff>
    </xdr:from>
    <xdr:ext cx="469744" cy="259045"/>
    <xdr:sp macro="" textlink="">
      <xdr:nvSpPr>
        <xdr:cNvPr id="446" name="n_1aveValue【認定こども園・幼稚園・保育所】&#10;一人当たり面積">
          <a:extLst>
            <a:ext uri="{FF2B5EF4-FFF2-40B4-BE49-F238E27FC236}">
              <a16:creationId xmlns:a16="http://schemas.microsoft.com/office/drawing/2014/main" id="{2CB7F1A2-2CF5-49C1-B3C9-F41B145D135B}"/>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447" name="n_2aveValue【認定こども園・幼稚園・保育所】&#10;一人当たり面積">
          <a:extLst>
            <a:ext uri="{FF2B5EF4-FFF2-40B4-BE49-F238E27FC236}">
              <a16:creationId xmlns:a16="http://schemas.microsoft.com/office/drawing/2014/main" id="{F419DD57-D9DA-48B2-9A22-AC3F5CA0A35A}"/>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48" name="n_3aveValue【認定こども園・幼稚園・保育所】&#10;一人当たり面積">
          <a:extLst>
            <a:ext uri="{FF2B5EF4-FFF2-40B4-BE49-F238E27FC236}">
              <a16:creationId xmlns:a16="http://schemas.microsoft.com/office/drawing/2014/main" id="{6E1A9DD9-ABF9-43AF-8B17-253D6143339A}"/>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449" name="n_4aveValue【認定こども園・幼稚園・保育所】&#10;一人当たり面積">
          <a:extLst>
            <a:ext uri="{FF2B5EF4-FFF2-40B4-BE49-F238E27FC236}">
              <a16:creationId xmlns:a16="http://schemas.microsoft.com/office/drawing/2014/main" id="{66F67944-D2FF-487D-A03A-C54DB26AEBB3}"/>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160190</xdr:rowOff>
    </xdr:from>
    <xdr:ext cx="469744" cy="259045"/>
    <xdr:sp macro="" textlink="">
      <xdr:nvSpPr>
        <xdr:cNvPr id="450" name="n_1mainValue【認定こども園・幼稚園・保育所】&#10;一人当たり面積">
          <a:extLst>
            <a:ext uri="{FF2B5EF4-FFF2-40B4-BE49-F238E27FC236}">
              <a16:creationId xmlns:a16="http://schemas.microsoft.com/office/drawing/2014/main" id="{DC344FBD-FC5D-432F-82AB-0B15443F6E2E}"/>
            </a:ext>
          </a:extLst>
        </xdr:cNvPr>
        <xdr:cNvSpPr txBox="1"/>
      </xdr:nvSpPr>
      <xdr:spPr>
        <a:xfrm>
          <a:off x="21075727" y="701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130014</xdr:rowOff>
    </xdr:from>
    <xdr:ext cx="469744" cy="259045"/>
    <xdr:sp macro="" textlink="">
      <xdr:nvSpPr>
        <xdr:cNvPr id="451" name="n_4mainValue【認定こども園・幼稚園・保育所】&#10;一人当たり面積">
          <a:extLst>
            <a:ext uri="{FF2B5EF4-FFF2-40B4-BE49-F238E27FC236}">
              <a16:creationId xmlns:a16="http://schemas.microsoft.com/office/drawing/2014/main" id="{5F194270-4596-4249-AB07-A29BBAA439A2}"/>
            </a:ext>
          </a:extLst>
        </xdr:cNvPr>
        <xdr:cNvSpPr txBox="1"/>
      </xdr:nvSpPr>
      <xdr:spPr>
        <a:xfrm>
          <a:off x="18421427" y="698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00DDA3BE-774B-4975-A241-076C9565DB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0F4BCB06-3ACF-4009-ACA0-E26D0221AE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54597B37-D342-48CE-9AA6-608218EF2A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9C7D348C-0B2E-4A55-BB8A-F45918729A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BDF03C88-87C3-4630-BCA7-D52DC48327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5C6EE0AF-EFA2-4453-82A4-9FEEE027E4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C2C03D17-EFE3-4E9A-BE29-F2EEEF4DE2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0075E6B5-005F-4BAD-B6AC-AB81A3145B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1544D965-A81B-410A-A20E-F7E832814E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26A84694-7A6F-4B45-9926-635279DEDE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2" name="テキスト ボックス 461">
          <a:extLst>
            <a:ext uri="{FF2B5EF4-FFF2-40B4-BE49-F238E27FC236}">
              <a16:creationId xmlns:a16="http://schemas.microsoft.com/office/drawing/2014/main" id="{9A433786-5FCC-469A-8F03-5DD2A4EAC96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a:extLst>
            <a:ext uri="{FF2B5EF4-FFF2-40B4-BE49-F238E27FC236}">
              <a16:creationId xmlns:a16="http://schemas.microsoft.com/office/drawing/2014/main" id="{C706B81F-6143-4ED0-A024-A61FE61A07B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4" name="テキスト ボックス 463">
          <a:extLst>
            <a:ext uri="{FF2B5EF4-FFF2-40B4-BE49-F238E27FC236}">
              <a16:creationId xmlns:a16="http://schemas.microsoft.com/office/drawing/2014/main" id="{9F32826F-61DB-472A-A62E-89127B8D4F8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a:extLst>
            <a:ext uri="{FF2B5EF4-FFF2-40B4-BE49-F238E27FC236}">
              <a16:creationId xmlns:a16="http://schemas.microsoft.com/office/drawing/2014/main" id="{ED0D622E-195A-4B72-AE45-71ED286A383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a:extLst>
            <a:ext uri="{FF2B5EF4-FFF2-40B4-BE49-F238E27FC236}">
              <a16:creationId xmlns:a16="http://schemas.microsoft.com/office/drawing/2014/main" id="{5C9DD2AC-15C8-4327-8FD4-7ECD8C049E5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a:extLst>
            <a:ext uri="{FF2B5EF4-FFF2-40B4-BE49-F238E27FC236}">
              <a16:creationId xmlns:a16="http://schemas.microsoft.com/office/drawing/2014/main" id="{DD02B5F1-6B12-461C-B556-8986160F4D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a:extLst>
            <a:ext uri="{FF2B5EF4-FFF2-40B4-BE49-F238E27FC236}">
              <a16:creationId xmlns:a16="http://schemas.microsoft.com/office/drawing/2014/main" id="{4FB42349-BD87-4010-B30F-28B483A7206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a:extLst>
            <a:ext uri="{FF2B5EF4-FFF2-40B4-BE49-F238E27FC236}">
              <a16:creationId xmlns:a16="http://schemas.microsoft.com/office/drawing/2014/main" id="{0725CCB7-54E8-4628-BFE1-5F3CFAC1088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a:extLst>
            <a:ext uri="{FF2B5EF4-FFF2-40B4-BE49-F238E27FC236}">
              <a16:creationId xmlns:a16="http://schemas.microsoft.com/office/drawing/2014/main" id="{34836082-56EA-4814-B3AF-CB5CFB0412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a:extLst>
            <a:ext uri="{FF2B5EF4-FFF2-40B4-BE49-F238E27FC236}">
              <a16:creationId xmlns:a16="http://schemas.microsoft.com/office/drawing/2014/main" id="{7E975CF6-4AD2-44A4-B3ED-493BE2DCB40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2" name="テキスト ボックス 471">
          <a:extLst>
            <a:ext uri="{FF2B5EF4-FFF2-40B4-BE49-F238E27FC236}">
              <a16:creationId xmlns:a16="http://schemas.microsoft.com/office/drawing/2014/main" id="{34D56448-ACE0-4218-A42D-3BEA30428B8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D2BAF71F-BFBD-484D-9152-B4A272EA25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4" name="テキスト ボックス 473">
          <a:extLst>
            <a:ext uri="{FF2B5EF4-FFF2-40B4-BE49-F238E27FC236}">
              <a16:creationId xmlns:a16="http://schemas.microsoft.com/office/drawing/2014/main" id="{60B217E9-6857-4359-A041-D432916F472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a:extLst>
            <a:ext uri="{FF2B5EF4-FFF2-40B4-BE49-F238E27FC236}">
              <a16:creationId xmlns:a16="http://schemas.microsoft.com/office/drawing/2014/main" id="{520D9E07-E745-4BB7-A730-F3F9F70D38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76" name="直線コネクタ 475">
          <a:extLst>
            <a:ext uri="{FF2B5EF4-FFF2-40B4-BE49-F238E27FC236}">
              <a16:creationId xmlns:a16="http://schemas.microsoft.com/office/drawing/2014/main" id="{8E41F711-9861-4CA6-9516-D48E891901D5}"/>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77" name="【学校施設】&#10;有形固定資産減価償却率最小値テキスト">
          <a:extLst>
            <a:ext uri="{FF2B5EF4-FFF2-40B4-BE49-F238E27FC236}">
              <a16:creationId xmlns:a16="http://schemas.microsoft.com/office/drawing/2014/main" id="{81A3E7C8-970F-4CF6-8E25-759AEAC3099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78" name="直線コネクタ 477">
          <a:extLst>
            <a:ext uri="{FF2B5EF4-FFF2-40B4-BE49-F238E27FC236}">
              <a16:creationId xmlns:a16="http://schemas.microsoft.com/office/drawing/2014/main" id="{59120523-AF24-490A-B2D4-94AE8BE53107}"/>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79" name="【学校施設】&#10;有形固定資産減価償却率最大値テキスト">
          <a:extLst>
            <a:ext uri="{FF2B5EF4-FFF2-40B4-BE49-F238E27FC236}">
              <a16:creationId xmlns:a16="http://schemas.microsoft.com/office/drawing/2014/main" id="{BEC39BB7-F2E1-495B-AE99-64635A3EB056}"/>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80" name="直線コネクタ 479">
          <a:extLst>
            <a:ext uri="{FF2B5EF4-FFF2-40B4-BE49-F238E27FC236}">
              <a16:creationId xmlns:a16="http://schemas.microsoft.com/office/drawing/2014/main" id="{5FFFC469-0408-46C3-B81F-A824B924A451}"/>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481" name="【学校施設】&#10;有形固定資産減価償却率平均値テキスト">
          <a:extLst>
            <a:ext uri="{FF2B5EF4-FFF2-40B4-BE49-F238E27FC236}">
              <a16:creationId xmlns:a16="http://schemas.microsoft.com/office/drawing/2014/main" id="{07331A22-ADE1-4101-AB24-0BC5A6A7ED86}"/>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82" name="フローチャート: 判断 481">
          <a:extLst>
            <a:ext uri="{FF2B5EF4-FFF2-40B4-BE49-F238E27FC236}">
              <a16:creationId xmlns:a16="http://schemas.microsoft.com/office/drawing/2014/main" id="{050EFD83-172A-43F1-A454-6C061514BBA4}"/>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83" name="フローチャート: 判断 482">
          <a:extLst>
            <a:ext uri="{FF2B5EF4-FFF2-40B4-BE49-F238E27FC236}">
              <a16:creationId xmlns:a16="http://schemas.microsoft.com/office/drawing/2014/main" id="{878E1465-F53A-4AE2-B895-B365983E2796}"/>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84" name="フローチャート: 判断 483">
          <a:extLst>
            <a:ext uri="{FF2B5EF4-FFF2-40B4-BE49-F238E27FC236}">
              <a16:creationId xmlns:a16="http://schemas.microsoft.com/office/drawing/2014/main" id="{506C8AFC-3639-429B-9D8C-272CAC4E7641}"/>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85" name="フローチャート: 判断 484">
          <a:extLst>
            <a:ext uri="{FF2B5EF4-FFF2-40B4-BE49-F238E27FC236}">
              <a16:creationId xmlns:a16="http://schemas.microsoft.com/office/drawing/2014/main" id="{36B2CC79-DA0D-47FD-9F9A-667CA9D816D2}"/>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86" name="フローチャート: 判断 485">
          <a:extLst>
            <a:ext uri="{FF2B5EF4-FFF2-40B4-BE49-F238E27FC236}">
              <a16:creationId xmlns:a16="http://schemas.microsoft.com/office/drawing/2014/main" id="{BE6F7CF4-1073-44D5-8EC2-C931EF3CA388}"/>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81282C95-26DD-4B64-A8B5-FDADF775C7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68BE5A1F-ED66-4D5A-AED0-D5C70A0530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A6816DD-EF21-48C3-9BAD-5A73763A70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A7B9AED7-5943-420C-AF87-2B2FD18DDF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BB98D3A8-E36D-4601-A356-72925FDC1F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xdr:rowOff>
    </xdr:from>
    <xdr:to>
      <xdr:col>85</xdr:col>
      <xdr:colOff>177800</xdr:colOff>
      <xdr:row>63</xdr:row>
      <xdr:rowOff>109855</xdr:rowOff>
    </xdr:to>
    <xdr:sp macro="" textlink="">
      <xdr:nvSpPr>
        <xdr:cNvPr id="492" name="楕円 491">
          <a:extLst>
            <a:ext uri="{FF2B5EF4-FFF2-40B4-BE49-F238E27FC236}">
              <a16:creationId xmlns:a16="http://schemas.microsoft.com/office/drawing/2014/main" id="{B7876FF7-4BDD-44B4-84F6-AF5437A7F696}"/>
            </a:ext>
          </a:extLst>
        </xdr:cNvPr>
        <xdr:cNvSpPr/>
      </xdr:nvSpPr>
      <xdr:spPr>
        <a:xfrm>
          <a:off x="16268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94632</xdr:rowOff>
    </xdr:from>
    <xdr:ext cx="405111" cy="259045"/>
    <xdr:sp macro="" textlink="">
      <xdr:nvSpPr>
        <xdr:cNvPr id="493" name="【学校施設】&#10;有形固定資産減価償却率該当値テキスト">
          <a:extLst>
            <a:ext uri="{FF2B5EF4-FFF2-40B4-BE49-F238E27FC236}">
              <a16:creationId xmlns:a16="http://schemas.microsoft.com/office/drawing/2014/main" id="{BFF0BEFB-B981-4620-BCD8-D48C887DF0AF}"/>
            </a:ext>
          </a:extLst>
        </xdr:cNvPr>
        <xdr:cNvSpPr txBox="1"/>
      </xdr:nvSpPr>
      <xdr:spPr>
        <a:xfrm>
          <a:off x="16357600" y="1072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46355</xdr:rowOff>
    </xdr:from>
    <xdr:to>
      <xdr:col>81</xdr:col>
      <xdr:colOff>101600</xdr:colOff>
      <xdr:row>63</xdr:row>
      <xdr:rowOff>147955</xdr:rowOff>
    </xdr:to>
    <xdr:sp macro="" textlink="">
      <xdr:nvSpPr>
        <xdr:cNvPr id="494" name="楕円 493">
          <a:extLst>
            <a:ext uri="{FF2B5EF4-FFF2-40B4-BE49-F238E27FC236}">
              <a16:creationId xmlns:a16="http://schemas.microsoft.com/office/drawing/2014/main" id="{61B3BAAB-267C-43A7-82C0-421A71163824}"/>
            </a:ext>
          </a:extLst>
        </xdr:cNvPr>
        <xdr:cNvSpPr/>
      </xdr:nvSpPr>
      <xdr:spPr>
        <a:xfrm>
          <a:off x="1543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59055</xdr:rowOff>
    </xdr:from>
    <xdr:to>
      <xdr:col>85</xdr:col>
      <xdr:colOff>127000</xdr:colOff>
      <xdr:row>63</xdr:row>
      <xdr:rowOff>97155</xdr:rowOff>
    </xdr:to>
    <xdr:cxnSp macro="">
      <xdr:nvCxnSpPr>
        <xdr:cNvPr id="495" name="直線コネクタ 494">
          <a:extLst>
            <a:ext uri="{FF2B5EF4-FFF2-40B4-BE49-F238E27FC236}">
              <a16:creationId xmlns:a16="http://schemas.microsoft.com/office/drawing/2014/main" id="{7863FEFA-338A-4C05-8FA9-D383DE48E7AB}"/>
            </a:ext>
          </a:extLst>
        </xdr:cNvPr>
        <xdr:cNvCxnSpPr/>
      </xdr:nvCxnSpPr>
      <xdr:spPr>
        <a:xfrm flipV="1">
          <a:off x="15481300" y="10860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25400</xdr:rowOff>
    </xdr:from>
    <xdr:to>
      <xdr:col>67</xdr:col>
      <xdr:colOff>101600</xdr:colOff>
      <xdr:row>63</xdr:row>
      <xdr:rowOff>127000</xdr:rowOff>
    </xdr:to>
    <xdr:sp macro="" textlink="">
      <xdr:nvSpPr>
        <xdr:cNvPr id="496" name="楕円 495">
          <a:extLst>
            <a:ext uri="{FF2B5EF4-FFF2-40B4-BE49-F238E27FC236}">
              <a16:creationId xmlns:a16="http://schemas.microsoft.com/office/drawing/2014/main" id="{9EF95ECB-B91E-48BF-9740-C9B5CC5CB10E}"/>
            </a:ext>
          </a:extLst>
        </xdr:cNvPr>
        <xdr:cNvSpPr/>
      </xdr:nvSpPr>
      <xdr:spPr>
        <a:xfrm>
          <a:off x="1276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78757</xdr:rowOff>
    </xdr:from>
    <xdr:ext cx="405111" cy="259045"/>
    <xdr:sp macro="" textlink="">
      <xdr:nvSpPr>
        <xdr:cNvPr id="497" name="n_1aveValue【学校施設】&#10;有形固定資産減価償却率">
          <a:extLst>
            <a:ext uri="{FF2B5EF4-FFF2-40B4-BE49-F238E27FC236}">
              <a16:creationId xmlns:a16="http://schemas.microsoft.com/office/drawing/2014/main" id="{FA4042B3-4079-4F88-A477-7170E1336CDA}"/>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98" name="n_2aveValue【学校施設】&#10;有形固定資産減価償却率">
          <a:extLst>
            <a:ext uri="{FF2B5EF4-FFF2-40B4-BE49-F238E27FC236}">
              <a16:creationId xmlns:a16="http://schemas.microsoft.com/office/drawing/2014/main" id="{358F659F-EBA1-4A5B-87AD-3797B8DE09E9}"/>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99" name="n_3aveValue【学校施設】&#10;有形固定資産減価償却率">
          <a:extLst>
            <a:ext uri="{FF2B5EF4-FFF2-40B4-BE49-F238E27FC236}">
              <a16:creationId xmlns:a16="http://schemas.microsoft.com/office/drawing/2014/main" id="{F90BB69F-F56D-4D06-AA71-61AF70A72255}"/>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00" name="n_4aveValue【学校施設】&#10;有形固定資産減価償却率">
          <a:extLst>
            <a:ext uri="{FF2B5EF4-FFF2-40B4-BE49-F238E27FC236}">
              <a16:creationId xmlns:a16="http://schemas.microsoft.com/office/drawing/2014/main" id="{8CA02AAF-8C23-4063-9B0E-8871F8E8420C}"/>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139082</xdr:rowOff>
    </xdr:from>
    <xdr:ext cx="405111" cy="259045"/>
    <xdr:sp macro="" textlink="">
      <xdr:nvSpPr>
        <xdr:cNvPr id="501" name="n_1mainValue【学校施設】&#10;有形固定資産減価償却率">
          <a:extLst>
            <a:ext uri="{FF2B5EF4-FFF2-40B4-BE49-F238E27FC236}">
              <a16:creationId xmlns:a16="http://schemas.microsoft.com/office/drawing/2014/main" id="{79D1A788-B3B1-4093-9493-5BB4E2B7CE19}"/>
            </a:ext>
          </a:extLst>
        </xdr:cNvPr>
        <xdr:cNvSpPr txBox="1"/>
      </xdr:nvSpPr>
      <xdr:spPr>
        <a:xfrm>
          <a:off x="15266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118127</xdr:rowOff>
    </xdr:from>
    <xdr:ext cx="405111" cy="259045"/>
    <xdr:sp macro="" textlink="">
      <xdr:nvSpPr>
        <xdr:cNvPr id="502" name="n_4mainValue【学校施設】&#10;有形固定資産減価償却率">
          <a:extLst>
            <a:ext uri="{FF2B5EF4-FFF2-40B4-BE49-F238E27FC236}">
              <a16:creationId xmlns:a16="http://schemas.microsoft.com/office/drawing/2014/main" id="{6A40ADFA-8F86-437B-B7D9-D5A49823F73D}"/>
            </a:ext>
          </a:extLst>
        </xdr:cNvPr>
        <xdr:cNvSpPr txBox="1"/>
      </xdr:nvSpPr>
      <xdr:spPr>
        <a:xfrm>
          <a:off x="12611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a:extLst>
            <a:ext uri="{FF2B5EF4-FFF2-40B4-BE49-F238E27FC236}">
              <a16:creationId xmlns:a16="http://schemas.microsoft.com/office/drawing/2014/main" id="{C091D111-381A-43F4-8D73-086BE9DE3FE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a:extLst>
            <a:ext uri="{FF2B5EF4-FFF2-40B4-BE49-F238E27FC236}">
              <a16:creationId xmlns:a16="http://schemas.microsoft.com/office/drawing/2014/main" id="{771BBD41-7AE0-4DC2-983B-4E808113E3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a:extLst>
            <a:ext uri="{FF2B5EF4-FFF2-40B4-BE49-F238E27FC236}">
              <a16:creationId xmlns:a16="http://schemas.microsoft.com/office/drawing/2014/main" id="{6D66C5EF-7131-4CA2-990E-1B207AAA63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a:extLst>
            <a:ext uri="{FF2B5EF4-FFF2-40B4-BE49-F238E27FC236}">
              <a16:creationId xmlns:a16="http://schemas.microsoft.com/office/drawing/2014/main" id="{43E98B07-BC09-4474-B85A-33EF3EB2C1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a:extLst>
            <a:ext uri="{FF2B5EF4-FFF2-40B4-BE49-F238E27FC236}">
              <a16:creationId xmlns:a16="http://schemas.microsoft.com/office/drawing/2014/main" id="{A09D05EE-716F-466D-96A4-8F627AAA6B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a:extLst>
            <a:ext uri="{FF2B5EF4-FFF2-40B4-BE49-F238E27FC236}">
              <a16:creationId xmlns:a16="http://schemas.microsoft.com/office/drawing/2014/main" id="{EF5F462C-2FE2-45C8-8C75-3B4A6B48AD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a:extLst>
            <a:ext uri="{FF2B5EF4-FFF2-40B4-BE49-F238E27FC236}">
              <a16:creationId xmlns:a16="http://schemas.microsoft.com/office/drawing/2014/main" id="{094F1804-4669-4FF3-8466-032D6BEF64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a:extLst>
            <a:ext uri="{FF2B5EF4-FFF2-40B4-BE49-F238E27FC236}">
              <a16:creationId xmlns:a16="http://schemas.microsoft.com/office/drawing/2014/main" id="{C34461B7-29BF-4D7B-8FA9-4242FB8E2E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a:extLst>
            <a:ext uri="{FF2B5EF4-FFF2-40B4-BE49-F238E27FC236}">
              <a16:creationId xmlns:a16="http://schemas.microsoft.com/office/drawing/2014/main" id="{A277CF9D-84DA-44E0-8FEF-C365B7B6908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a:extLst>
            <a:ext uri="{FF2B5EF4-FFF2-40B4-BE49-F238E27FC236}">
              <a16:creationId xmlns:a16="http://schemas.microsoft.com/office/drawing/2014/main" id="{38910D1A-992D-4956-80BF-66FB2D743C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a:extLst>
            <a:ext uri="{FF2B5EF4-FFF2-40B4-BE49-F238E27FC236}">
              <a16:creationId xmlns:a16="http://schemas.microsoft.com/office/drawing/2014/main" id="{562F25CF-0997-455E-B4B6-67269805BED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09D579D4-A1EE-44DB-BD20-9B0AB3F3C74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a:extLst>
            <a:ext uri="{FF2B5EF4-FFF2-40B4-BE49-F238E27FC236}">
              <a16:creationId xmlns:a16="http://schemas.microsoft.com/office/drawing/2014/main" id="{E8AFEAC2-2D9B-40E4-A7D2-3852BA988A3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a:extLst>
            <a:ext uri="{FF2B5EF4-FFF2-40B4-BE49-F238E27FC236}">
              <a16:creationId xmlns:a16="http://schemas.microsoft.com/office/drawing/2014/main" id="{56FBBD24-74AE-4FC3-AD20-D8775E98E3C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a:extLst>
            <a:ext uri="{FF2B5EF4-FFF2-40B4-BE49-F238E27FC236}">
              <a16:creationId xmlns:a16="http://schemas.microsoft.com/office/drawing/2014/main" id="{9A36B2C5-2AAA-4912-A95D-B3CD020311E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18" name="テキスト ボックス 517">
          <a:extLst>
            <a:ext uri="{FF2B5EF4-FFF2-40B4-BE49-F238E27FC236}">
              <a16:creationId xmlns:a16="http://schemas.microsoft.com/office/drawing/2014/main" id="{A73476B9-B514-40E0-AA3A-1C648987A55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a:extLst>
            <a:ext uri="{FF2B5EF4-FFF2-40B4-BE49-F238E27FC236}">
              <a16:creationId xmlns:a16="http://schemas.microsoft.com/office/drawing/2014/main" id="{9AF88757-992C-4876-9BAF-08DA5B41431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0" name="テキスト ボックス 519">
          <a:extLst>
            <a:ext uri="{FF2B5EF4-FFF2-40B4-BE49-F238E27FC236}">
              <a16:creationId xmlns:a16="http://schemas.microsoft.com/office/drawing/2014/main" id="{D4460510-6A3D-4482-9064-45AB4FFA5BF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a:extLst>
            <a:ext uri="{FF2B5EF4-FFF2-40B4-BE49-F238E27FC236}">
              <a16:creationId xmlns:a16="http://schemas.microsoft.com/office/drawing/2014/main" id="{0F616EC2-3663-4044-AB9F-FE7444543EF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2" name="テキスト ボックス 521">
          <a:extLst>
            <a:ext uri="{FF2B5EF4-FFF2-40B4-BE49-F238E27FC236}">
              <a16:creationId xmlns:a16="http://schemas.microsoft.com/office/drawing/2014/main" id="{A6522C09-4011-4EE7-B8C9-96B5313FB94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a:extLst>
            <a:ext uri="{FF2B5EF4-FFF2-40B4-BE49-F238E27FC236}">
              <a16:creationId xmlns:a16="http://schemas.microsoft.com/office/drawing/2014/main" id="{BFA9338F-ABF3-40AB-956C-CA5B4757B5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4" name="テキスト ボックス 523">
          <a:extLst>
            <a:ext uri="{FF2B5EF4-FFF2-40B4-BE49-F238E27FC236}">
              <a16:creationId xmlns:a16="http://schemas.microsoft.com/office/drawing/2014/main" id="{95C58624-9B5A-4597-99E6-0AF1B46CAC9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a:extLst>
            <a:ext uri="{FF2B5EF4-FFF2-40B4-BE49-F238E27FC236}">
              <a16:creationId xmlns:a16="http://schemas.microsoft.com/office/drawing/2014/main" id="{1BE323CA-B4F7-4880-986D-796C4FF9FB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26" name="直線コネクタ 525">
          <a:extLst>
            <a:ext uri="{FF2B5EF4-FFF2-40B4-BE49-F238E27FC236}">
              <a16:creationId xmlns:a16="http://schemas.microsoft.com/office/drawing/2014/main" id="{CFE547AB-0F4A-40D6-9755-1C08409793FC}"/>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27" name="【学校施設】&#10;一人当たり面積最小値テキスト">
          <a:extLst>
            <a:ext uri="{FF2B5EF4-FFF2-40B4-BE49-F238E27FC236}">
              <a16:creationId xmlns:a16="http://schemas.microsoft.com/office/drawing/2014/main" id="{6C425913-14FF-4DD6-B281-D76137C5F706}"/>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28" name="直線コネクタ 527">
          <a:extLst>
            <a:ext uri="{FF2B5EF4-FFF2-40B4-BE49-F238E27FC236}">
              <a16:creationId xmlns:a16="http://schemas.microsoft.com/office/drawing/2014/main" id="{6BEBABC6-AE73-4B5B-B02A-49A78B8B1AAD}"/>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29" name="【学校施設】&#10;一人当たり面積最大値テキスト">
          <a:extLst>
            <a:ext uri="{FF2B5EF4-FFF2-40B4-BE49-F238E27FC236}">
              <a16:creationId xmlns:a16="http://schemas.microsoft.com/office/drawing/2014/main" id="{1F9EE3F2-DF17-46F0-AC93-4FCE7D851588}"/>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30" name="直線コネクタ 529">
          <a:extLst>
            <a:ext uri="{FF2B5EF4-FFF2-40B4-BE49-F238E27FC236}">
              <a16:creationId xmlns:a16="http://schemas.microsoft.com/office/drawing/2014/main" id="{295D9E87-F3FA-4DDF-AD00-75D6A77DCFB5}"/>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31" name="【学校施設】&#10;一人当たり面積平均値テキスト">
          <a:extLst>
            <a:ext uri="{FF2B5EF4-FFF2-40B4-BE49-F238E27FC236}">
              <a16:creationId xmlns:a16="http://schemas.microsoft.com/office/drawing/2014/main" id="{4B552EF4-7912-4158-97A0-87FE018456F5}"/>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32" name="フローチャート: 判断 531">
          <a:extLst>
            <a:ext uri="{FF2B5EF4-FFF2-40B4-BE49-F238E27FC236}">
              <a16:creationId xmlns:a16="http://schemas.microsoft.com/office/drawing/2014/main" id="{F40D0076-827D-4238-B194-1B15BB8DC266}"/>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33" name="フローチャート: 判断 532">
          <a:extLst>
            <a:ext uri="{FF2B5EF4-FFF2-40B4-BE49-F238E27FC236}">
              <a16:creationId xmlns:a16="http://schemas.microsoft.com/office/drawing/2014/main" id="{D5323912-371C-44D5-A704-AC8ACB767455}"/>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34" name="フローチャート: 判断 533">
          <a:extLst>
            <a:ext uri="{FF2B5EF4-FFF2-40B4-BE49-F238E27FC236}">
              <a16:creationId xmlns:a16="http://schemas.microsoft.com/office/drawing/2014/main" id="{6F912FB1-74A2-4485-8BA3-CCA2D918B1BD}"/>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35" name="フローチャート: 判断 534">
          <a:extLst>
            <a:ext uri="{FF2B5EF4-FFF2-40B4-BE49-F238E27FC236}">
              <a16:creationId xmlns:a16="http://schemas.microsoft.com/office/drawing/2014/main" id="{519358A7-9A7F-4C7E-AF0F-BB2C7647D621}"/>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36" name="フローチャート: 判断 535">
          <a:extLst>
            <a:ext uri="{FF2B5EF4-FFF2-40B4-BE49-F238E27FC236}">
              <a16:creationId xmlns:a16="http://schemas.microsoft.com/office/drawing/2014/main" id="{4758F0A1-D335-47D8-B05C-DCE86C595294}"/>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F287C801-D887-4406-BD7D-F9FC481A6B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A110795-5BBA-440A-B0C6-2EC5A8958C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5E357EC-85A2-4396-AF8C-4B2C89986F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D325550-2EC0-49ED-B097-AF9527EBA2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2F0A100-AE9A-4F68-8DE2-735191C24BF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58775</xdr:rowOff>
    </xdr:from>
    <xdr:to>
      <xdr:col>116</xdr:col>
      <xdr:colOff>114300</xdr:colOff>
      <xdr:row>63</xdr:row>
      <xdr:rowOff>160375</xdr:rowOff>
    </xdr:to>
    <xdr:sp macro="" textlink="">
      <xdr:nvSpPr>
        <xdr:cNvPr id="542" name="楕円 541">
          <a:extLst>
            <a:ext uri="{FF2B5EF4-FFF2-40B4-BE49-F238E27FC236}">
              <a16:creationId xmlns:a16="http://schemas.microsoft.com/office/drawing/2014/main" id="{A0831B55-908B-4D60-A195-8BEAB14F36E4}"/>
            </a:ext>
          </a:extLst>
        </xdr:cNvPr>
        <xdr:cNvSpPr/>
      </xdr:nvSpPr>
      <xdr:spPr>
        <a:xfrm>
          <a:off x="22110700" y="108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145152</xdr:rowOff>
    </xdr:from>
    <xdr:ext cx="469744" cy="259045"/>
    <xdr:sp macro="" textlink="">
      <xdr:nvSpPr>
        <xdr:cNvPr id="543" name="【学校施設】&#10;一人当たり面積該当値テキスト">
          <a:extLst>
            <a:ext uri="{FF2B5EF4-FFF2-40B4-BE49-F238E27FC236}">
              <a16:creationId xmlns:a16="http://schemas.microsoft.com/office/drawing/2014/main" id="{EB8F4666-8545-4FA5-AFA3-0D36E5FFF290}"/>
            </a:ext>
          </a:extLst>
        </xdr:cNvPr>
        <xdr:cNvSpPr txBox="1"/>
      </xdr:nvSpPr>
      <xdr:spPr>
        <a:xfrm>
          <a:off x="22199600" y="1077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62585</xdr:rowOff>
    </xdr:from>
    <xdr:to>
      <xdr:col>112</xdr:col>
      <xdr:colOff>38100</xdr:colOff>
      <xdr:row>63</xdr:row>
      <xdr:rowOff>164185</xdr:rowOff>
    </xdr:to>
    <xdr:sp macro="" textlink="">
      <xdr:nvSpPr>
        <xdr:cNvPr id="544" name="楕円 543">
          <a:extLst>
            <a:ext uri="{FF2B5EF4-FFF2-40B4-BE49-F238E27FC236}">
              <a16:creationId xmlns:a16="http://schemas.microsoft.com/office/drawing/2014/main" id="{DB4BBC15-695E-4D80-AEA5-E8ED0EAB16ED}"/>
            </a:ext>
          </a:extLst>
        </xdr:cNvPr>
        <xdr:cNvSpPr/>
      </xdr:nvSpPr>
      <xdr:spPr>
        <a:xfrm>
          <a:off x="21272500" y="10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109575</xdr:rowOff>
    </xdr:from>
    <xdr:to>
      <xdr:col>116</xdr:col>
      <xdr:colOff>63500</xdr:colOff>
      <xdr:row>63</xdr:row>
      <xdr:rowOff>113385</xdr:rowOff>
    </xdr:to>
    <xdr:cxnSp macro="">
      <xdr:nvCxnSpPr>
        <xdr:cNvPr id="545" name="直線コネクタ 544">
          <a:extLst>
            <a:ext uri="{FF2B5EF4-FFF2-40B4-BE49-F238E27FC236}">
              <a16:creationId xmlns:a16="http://schemas.microsoft.com/office/drawing/2014/main" id="{AB7E3008-ED33-4643-B091-E8C154D43A4D}"/>
            </a:ext>
          </a:extLst>
        </xdr:cNvPr>
        <xdr:cNvCxnSpPr/>
      </xdr:nvCxnSpPr>
      <xdr:spPr>
        <a:xfrm flipV="1">
          <a:off x="21323300" y="109109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73178</xdr:rowOff>
    </xdr:from>
    <xdr:to>
      <xdr:col>98</xdr:col>
      <xdr:colOff>38100</xdr:colOff>
      <xdr:row>64</xdr:row>
      <xdr:rowOff>3328</xdr:rowOff>
    </xdr:to>
    <xdr:sp macro="" textlink="">
      <xdr:nvSpPr>
        <xdr:cNvPr id="546" name="楕円 545">
          <a:extLst>
            <a:ext uri="{FF2B5EF4-FFF2-40B4-BE49-F238E27FC236}">
              <a16:creationId xmlns:a16="http://schemas.microsoft.com/office/drawing/2014/main" id="{96A98826-00CB-4276-B5F6-251A5A42C50E}"/>
            </a:ext>
          </a:extLst>
        </xdr:cNvPr>
        <xdr:cNvSpPr/>
      </xdr:nvSpPr>
      <xdr:spPr>
        <a:xfrm>
          <a:off x="18605500" y="10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66108</xdr:rowOff>
    </xdr:from>
    <xdr:ext cx="469744" cy="259045"/>
    <xdr:sp macro="" textlink="">
      <xdr:nvSpPr>
        <xdr:cNvPr id="547" name="n_1aveValue【学校施設】&#10;一人当たり面積">
          <a:extLst>
            <a:ext uri="{FF2B5EF4-FFF2-40B4-BE49-F238E27FC236}">
              <a16:creationId xmlns:a16="http://schemas.microsoft.com/office/drawing/2014/main" id="{D3F74A0C-F7AD-407F-BCA9-7231A3C9CAE3}"/>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48" name="n_2aveValue【学校施設】&#10;一人当たり面積">
          <a:extLst>
            <a:ext uri="{FF2B5EF4-FFF2-40B4-BE49-F238E27FC236}">
              <a16:creationId xmlns:a16="http://schemas.microsoft.com/office/drawing/2014/main" id="{C6A2173B-53B3-4A6F-81DC-562D70A0F4B2}"/>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49" name="n_3aveValue【学校施設】&#10;一人当たり面積">
          <a:extLst>
            <a:ext uri="{FF2B5EF4-FFF2-40B4-BE49-F238E27FC236}">
              <a16:creationId xmlns:a16="http://schemas.microsoft.com/office/drawing/2014/main" id="{A36119E6-33B5-4FC0-8F53-831FEEA5DE3F}"/>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50" name="n_4aveValue【学校施設】&#10;一人当たり面積">
          <a:extLst>
            <a:ext uri="{FF2B5EF4-FFF2-40B4-BE49-F238E27FC236}">
              <a16:creationId xmlns:a16="http://schemas.microsoft.com/office/drawing/2014/main" id="{1AB1CA6F-2A2A-44D9-B8C8-E0753B5A1E72}"/>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155312</xdr:rowOff>
    </xdr:from>
    <xdr:ext cx="469744" cy="259045"/>
    <xdr:sp macro="" textlink="">
      <xdr:nvSpPr>
        <xdr:cNvPr id="551" name="n_1mainValue【学校施設】&#10;一人当たり面積">
          <a:extLst>
            <a:ext uri="{FF2B5EF4-FFF2-40B4-BE49-F238E27FC236}">
              <a16:creationId xmlns:a16="http://schemas.microsoft.com/office/drawing/2014/main" id="{1BB95502-6401-40B4-BF64-4363EF21332A}"/>
            </a:ext>
          </a:extLst>
        </xdr:cNvPr>
        <xdr:cNvSpPr txBox="1"/>
      </xdr:nvSpPr>
      <xdr:spPr>
        <a:xfrm>
          <a:off x="21075727" y="1095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165905</xdr:rowOff>
    </xdr:from>
    <xdr:ext cx="469744" cy="259045"/>
    <xdr:sp macro="" textlink="">
      <xdr:nvSpPr>
        <xdr:cNvPr id="552" name="n_4mainValue【学校施設】&#10;一人当たり面積">
          <a:extLst>
            <a:ext uri="{FF2B5EF4-FFF2-40B4-BE49-F238E27FC236}">
              <a16:creationId xmlns:a16="http://schemas.microsoft.com/office/drawing/2014/main" id="{EC27FFD7-BFEB-4066-85D5-933B83BFC3F6}"/>
            </a:ext>
          </a:extLst>
        </xdr:cNvPr>
        <xdr:cNvSpPr txBox="1"/>
      </xdr:nvSpPr>
      <xdr:spPr>
        <a:xfrm>
          <a:off x="18421427" y="109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a:extLst>
            <a:ext uri="{FF2B5EF4-FFF2-40B4-BE49-F238E27FC236}">
              <a16:creationId xmlns:a16="http://schemas.microsoft.com/office/drawing/2014/main" id="{39614EE3-D7E7-4CFC-ADDB-617105FFDC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a:extLst>
            <a:ext uri="{FF2B5EF4-FFF2-40B4-BE49-F238E27FC236}">
              <a16:creationId xmlns:a16="http://schemas.microsoft.com/office/drawing/2014/main" id="{169ED728-D821-451F-975A-1F40A18EE2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a:extLst>
            <a:ext uri="{FF2B5EF4-FFF2-40B4-BE49-F238E27FC236}">
              <a16:creationId xmlns:a16="http://schemas.microsoft.com/office/drawing/2014/main" id="{0C5CA873-F911-4E20-9F7D-D4B471D3C2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a:extLst>
            <a:ext uri="{FF2B5EF4-FFF2-40B4-BE49-F238E27FC236}">
              <a16:creationId xmlns:a16="http://schemas.microsoft.com/office/drawing/2014/main" id="{0A521438-7B32-4BC4-8FDF-6C94A9E412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a:extLst>
            <a:ext uri="{FF2B5EF4-FFF2-40B4-BE49-F238E27FC236}">
              <a16:creationId xmlns:a16="http://schemas.microsoft.com/office/drawing/2014/main" id="{09778244-E9BD-49C6-ACEE-F34FC59D6D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a:extLst>
            <a:ext uri="{FF2B5EF4-FFF2-40B4-BE49-F238E27FC236}">
              <a16:creationId xmlns:a16="http://schemas.microsoft.com/office/drawing/2014/main" id="{6D5B0DA3-6B2D-4C77-8D01-CE30DA3BAA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a:extLst>
            <a:ext uri="{FF2B5EF4-FFF2-40B4-BE49-F238E27FC236}">
              <a16:creationId xmlns:a16="http://schemas.microsoft.com/office/drawing/2014/main" id="{DED00317-2733-4ECC-A12E-9A202B48B7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a:extLst>
            <a:ext uri="{FF2B5EF4-FFF2-40B4-BE49-F238E27FC236}">
              <a16:creationId xmlns:a16="http://schemas.microsoft.com/office/drawing/2014/main" id="{7F03F45B-9261-4F7D-A49B-7868DFFA89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a:extLst>
            <a:ext uri="{FF2B5EF4-FFF2-40B4-BE49-F238E27FC236}">
              <a16:creationId xmlns:a16="http://schemas.microsoft.com/office/drawing/2014/main" id="{3E122BB7-D4B9-4FB4-9B34-4FB8E56DF7F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a:extLst>
            <a:ext uri="{FF2B5EF4-FFF2-40B4-BE49-F238E27FC236}">
              <a16:creationId xmlns:a16="http://schemas.microsoft.com/office/drawing/2014/main" id="{8FEAF719-BB62-4A87-9ACA-FC02CB7290E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3" name="テキスト ボックス 562">
          <a:extLst>
            <a:ext uri="{FF2B5EF4-FFF2-40B4-BE49-F238E27FC236}">
              <a16:creationId xmlns:a16="http://schemas.microsoft.com/office/drawing/2014/main" id="{010C4B8D-E15F-4A3D-8027-E7EE414D36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a:extLst>
            <a:ext uri="{FF2B5EF4-FFF2-40B4-BE49-F238E27FC236}">
              <a16:creationId xmlns:a16="http://schemas.microsoft.com/office/drawing/2014/main" id="{A0D83EAB-948E-454B-A46E-11385710FBD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5" name="テキスト ボックス 564">
          <a:extLst>
            <a:ext uri="{FF2B5EF4-FFF2-40B4-BE49-F238E27FC236}">
              <a16:creationId xmlns:a16="http://schemas.microsoft.com/office/drawing/2014/main" id="{C30770E5-8895-4015-AAC8-168FE9599A6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a:extLst>
            <a:ext uri="{FF2B5EF4-FFF2-40B4-BE49-F238E27FC236}">
              <a16:creationId xmlns:a16="http://schemas.microsoft.com/office/drawing/2014/main" id="{7C086A6A-C004-4AEA-9F90-5C9132E951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a:extLst>
            <a:ext uri="{FF2B5EF4-FFF2-40B4-BE49-F238E27FC236}">
              <a16:creationId xmlns:a16="http://schemas.microsoft.com/office/drawing/2014/main" id="{CD0C3E57-64D3-45CD-91A0-FF8187AD6E9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a:extLst>
            <a:ext uri="{FF2B5EF4-FFF2-40B4-BE49-F238E27FC236}">
              <a16:creationId xmlns:a16="http://schemas.microsoft.com/office/drawing/2014/main" id="{AFA16CF3-85AC-4824-9D9B-2321EDF3FDE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a:extLst>
            <a:ext uri="{FF2B5EF4-FFF2-40B4-BE49-F238E27FC236}">
              <a16:creationId xmlns:a16="http://schemas.microsoft.com/office/drawing/2014/main" id="{5F0D3333-1F51-442B-83BB-4284C714B5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a:extLst>
            <a:ext uri="{FF2B5EF4-FFF2-40B4-BE49-F238E27FC236}">
              <a16:creationId xmlns:a16="http://schemas.microsoft.com/office/drawing/2014/main" id="{9D26ED55-1988-48C7-B23E-0C20315CD23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a:extLst>
            <a:ext uri="{FF2B5EF4-FFF2-40B4-BE49-F238E27FC236}">
              <a16:creationId xmlns:a16="http://schemas.microsoft.com/office/drawing/2014/main" id="{8602DB3A-1F6E-40CF-B08D-8996D440348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a:extLst>
            <a:ext uri="{FF2B5EF4-FFF2-40B4-BE49-F238E27FC236}">
              <a16:creationId xmlns:a16="http://schemas.microsoft.com/office/drawing/2014/main" id="{86996D5E-C4B0-4513-AA99-A5054135545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a:extLst>
            <a:ext uri="{FF2B5EF4-FFF2-40B4-BE49-F238E27FC236}">
              <a16:creationId xmlns:a16="http://schemas.microsoft.com/office/drawing/2014/main" id="{5DBD959B-304E-4C82-A802-9526509D2DE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a:extLst>
            <a:ext uri="{FF2B5EF4-FFF2-40B4-BE49-F238E27FC236}">
              <a16:creationId xmlns:a16="http://schemas.microsoft.com/office/drawing/2014/main" id="{76F38E63-E192-40A9-9B12-FD83CA619C5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5" name="テキスト ボックス 574">
          <a:extLst>
            <a:ext uri="{FF2B5EF4-FFF2-40B4-BE49-F238E27FC236}">
              <a16:creationId xmlns:a16="http://schemas.microsoft.com/office/drawing/2014/main" id="{37F8779D-CDCE-426B-9D52-B7DD54334B2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a:extLst>
            <a:ext uri="{FF2B5EF4-FFF2-40B4-BE49-F238E27FC236}">
              <a16:creationId xmlns:a16="http://schemas.microsoft.com/office/drawing/2014/main" id="{08F118C3-3F63-4AD8-BDBE-0946BB72D3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児童館】&#10;有形固定資産減価償却率グラフ枠">
          <a:extLst>
            <a:ext uri="{FF2B5EF4-FFF2-40B4-BE49-F238E27FC236}">
              <a16:creationId xmlns:a16="http://schemas.microsoft.com/office/drawing/2014/main" id="{BB850A70-537D-48B4-B506-11CFE1D7F7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578" name="直線コネクタ 577">
          <a:extLst>
            <a:ext uri="{FF2B5EF4-FFF2-40B4-BE49-F238E27FC236}">
              <a16:creationId xmlns:a16="http://schemas.microsoft.com/office/drawing/2014/main" id="{7665C97C-8422-441A-85E0-07AAFB6B8795}"/>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9" name="【児童館】&#10;有形固定資産減価償却率最小値テキスト">
          <a:extLst>
            <a:ext uri="{FF2B5EF4-FFF2-40B4-BE49-F238E27FC236}">
              <a16:creationId xmlns:a16="http://schemas.microsoft.com/office/drawing/2014/main" id="{D7ACF759-1FC2-4C71-848A-455BAB32E33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0" name="直線コネクタ 579">
          <a:extLst>
            <a:ext uri="{FF2B5EF4-FFF2-40B4-BE49-F238E27FC236}">
              <a16:creationId xmlns:a16="http://schemas.microsoft.com/office/drawing/2014/main" id="{87CF4D9F-2828-40F9-8B0C-541F5BD211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581" name="【児童館】&#10;有形固定資産減価償却率最大値テキスト">
          <a:extLst>
            <a:ext uri="{FF2B5EF4-FFF2-40B4-BE49-F238E27FC236}">
              <a16:creationId xmlns:a16="http://schemas.microsoft.com/office/drawing/2014/main" id="{B549D716-97E3-438A-A4E9-B6BE28203D9E}"/>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582" name="直線コネクタ 581">
          <a:extLst>
            <a:ext uri="{FF2B5EF4-FFF2-40B4-BE49-F238E27FC236}">
              <a16:creationId xmlns:a16="http://schemas.microsoft.com/office/drawing/2014/main" id="{D195B7F6-7BB1-457B-9E30-AF4313FE3BF0}"/>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130646</xdr:rowOff>
    </xdr:from>
    <xdr:ext cx="405111" cy="259045"/>
    <xdr:sp macro="" textlink="">
      <xdr:nvSpPr>
        <xdr:cNvPr id="583" name="【児童館】&#10;有形固定資産減価償却率平均値テキスト">
          <a:extLst>
            <a:ext uri="{FF2B5EF4-FFF2-40B4-BE49-F238E27FC236}">
              <a16:creationId xmlns:a16="http://schemas.microsoft.com/office/drawing/2014/main" id="{891E8765-6AA3-4B78-8F32-A928175004BF}"/>
            </a:ext>
          </a:extLst>
        </xdr:cNvPr>
        <xdr:cNvSpPr txBox="1"/>
      </xdr:nvSpPr>
      <xdr:spPr>
        <a:xfrm>
          <a:off x="16357600" y="1436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584" name="フローチャート: 判断 583">
          <a:extLst>
            <a:ext uri="{FF2B5EF4-FFF2-40B4-BE49-F238E27FC236}">
              <a16:creationId xmlns:a16="http://schemas.microsoft.com/office/drawing/2014/main" id="{99A63D3A-DA1D-427B-AB68-55955D7D67F7}"/>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585" name="フローチャート: 判断 584">
          <a:extLst>
            <a:ext uri="{FF2B5EF4-FFF2-40B4-BE49-F238E27FC236}">
              <a16:creationId xmlns:a16="http://schemas.microsoft.com/office/drawing/2014/main" id="{D9213016-4B72-4347-9DD6-C0DC6CE6DC5C}"/>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586" name="フローチャート: 判断 585">
          <a:extLst>
            <a:ext uri="{FF2B5EF4-FFF2-40B4-BE49-F238E27FC236}">
              <a16:creationId xmlns:a16="http://schemas.microsoft.com/office/drawing/2014/main" id="{DC0D9D5A-F38D-4B53-B80A-B47E691CECFD}"/>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587" name="フローチャート: 判断 586">
          <a:extLst>
            <a:ext uri="{FF2B5EF4-FFF2-40B4-BE49-F238E27FC236}">
              <a16:creationId xmlns:a16="http://schemas.microsoft.com/office/drawing/2014/main" id="{ECDAA3F1-33C7-4D2F-9D0B-CDB8A68D2CA7}"/>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588" name="フローチャート: 判断 587">
          <a:extLst>
            <a:ext uri="{FF2B5EF4-FFF2-40B4-BE49-F238E27FC236}">
              <a16:creationId xmlns:a16="http://schemas.microsoft.com/office/drawing/2014/main" id="{8F7EF672-9FA5-47D7-8B49-327EE1F79F8B}"/>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163C8D31-B7E6-4A6F-A965-34A5021900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EDC0CA8A-1A3F-46B9-B1C3-F8E817F2BF6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C8EA2881-0BB4-40CC-893C-74746FDE55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EF055918-4A63-4B0C-9EBE-23591FDD916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1CE9CFCE-7003-48C8-99CE-55C7EE76FD3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594" name="楕円 593">
          <a:extLst>
            <a:ext uri="{FF2B5EF4-FFF2-40B4-BE49-F238E27FC236}">
              <a16:creationId xmlns:a16="http://schemas.microsoft.com/office/drawing/2014/main" id="{FE39315A-A01F-4E7A-84FD-EF404D86FB59}"/>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95629</xdr:rowOff>
    </xdr:from>
    <xdr:ext cx="405111" cy="259045"/>
    <xdr:sp macro="" textlink="">
      <xdr:nvSpPr>
        <xdr:cNvPr id="595" name="n_1aveValue【児童館】&#10;有形固定資産減価償却率">
          <a:extLst>
            <a:ext uri="{FF2B5EF4-FFF2-40B4-BE49-F238E27FC236}">
              <a16:creationId xmlns:a16="http://schemas.microsoft.com/office/drawing/2014/main" id="{9F27457D-6A30-4A00-9D8D-0AD9907FC927}"/>
            </a:ext>
          </a:extLst>
        </xdr:cNvPr>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596" name="n_2aveValue【児童館】&#10;有形固定資産減価償却率">
          <a:extLst>
            <a:ext uri="{FF2B5EF4-FFF2-40B4-BE49-F238E27FC236}">
              <a16:creationId xmlns:a16="http://schemas.microsoft.com/office/drawing/2014/main" id="{83C2788A-28DC-496D-AC6B-8EA054941BE3}"/>
            </a:ext>
          </a:extLst>
        </xdr:cNvPr>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597" name="n_3aveValue【児童館】&#10;有形固定資産減価償却率">
          <a:extLst>
            <a:ext uri="{FF2B5EF4-FFF2-40B4-BE49-F238E27FC236}">
              <a16:creationId xmlns:a16="http://schemas.microsoft.com/office/drawing/2014/main" id="{4F1DDAE0-B77D-42B1-A972-C6FB4F8719B7}"/>
            </a:ext>
          </a:extLst>
        </xdr:cNvPr>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598" name="n_4aveValue【児童館】&#10;有形固定資産減価償却率">
          <a:extLst>
            <a:ext uri="{FF2B5EF4-FFF2-40B4-BE49-F238E27FC236}">
              <a16:creationId xmlns:a16="http://schemas.microsoft.com/office/drawing/2014/main" id="{5AE17A1F-2CE3-4BF4-8265-83634860FEB4}"/>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99" name="n_4mainValue【児童館】&#10;有形固定資産減価償却率">
          <a:extLst>
            <a:ext uri="{FF2B5EF4-FFF2-40B4-BE49-F238E27FC236}">
              <a16:creationId xmlns:a16="http://schemas.microsoft.com/office/drawing/2014/main" id="{8DD2A61E-0AA6-41E9-A173-464D3C08813A}"/>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7FAD987F-FA0C-47C2-BD23-AE9D8FDD23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B01DE1E7-E141-4DF5-81F2-224B23CBF5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87D3AC43-105D-4ABE-A43B-AE9C726E86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B93EA25D-F52C-40D5-B7B7-1CCD0FE5048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AB29048B-96D1-4402-B907-9B433CFE7B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638B55A8-E451-4AAD-87D1-9FC5B943B6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37AC8D9A-CFA5-4DE0-AC91-7532DBFC3D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15DBEDE4-9ED1-4AD8-AAB1-C92247CBCF7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a:extLst>
            <a:ext uri="{FF2B5EF4-FFF2-40B4-BE49-F238E27FC236}">
              <a16:creationId xmlns:a16="http://schemas.microsoft.com/office/drawing/2014/main" id="{D8A53584-9D56-44DB-A7DA-E9CE7F53D4A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a:extLst>
            <a:ext uri="{FF2B5EF4-FFF2-40B4-BE49-F238E27FC236}">
              <a16:creationId xmlns:a16="http://schemas.microsoft.com/office/drawing/2014/main" id="{7876503E-F3E3-4DE5-A39D-C8D70FBCF3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0" name="直線コネクタ 609">
          <a:extLst>
            <a:ext uri="{FF2B5EF4-FFF2-40B4-BE49-F238E27FC236}">
              <a16:creationId xmlns:a16="http://schemas.microsoft.com/office/drawing/2014/main" id="{70186EA4-A32D-4663-BC2E-0DCA16278F3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1" name="テキスト ボックス 610">
          <a:extLst>
            <a:ext uri="{FF2B5EF4-FFF2-40B4-BE49-F238E27FC236}">
              <a16:creationId xmlns:a16="http://schemas.microsoft.com/office/drawing/2014/main" id="{09D6D42F-FEC0-4774-B37A-FD20811F311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2" name="直線コネクタ 611">
          <a:extLst>
            <a:ext uri="{FF2B5EF4-FFF2-40B4-BE49-F238E27FC236}">
              <a16:creationId xmlns:a16="http://schemas.microsoft.com/office/drawing/2014/main" id="{3E2299BD-F87F-49A4-A8C8-4B53F1A3E11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3" name="テキスト ボックス 612">
          <a:extLst>
            <a:ext uri="{FF2B5EF4-FFF2-40B4-BE49-F238E27FC236}">
              <a16:creationId xmlns:a16="http://schemas.microsoft.com/office/drawing/2014/main" id="{DD1E7F9F-F600-433F-9BCE-3DE23C01E64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4" name="直線コネクタ 613">
          <a:extLst>
            <a:ext uri="{FF2B5EF4-FFF2-40B4-BE49-F238E27FC236}">
              <a16:creationId xmlns:a16="http://schemas.microsoft.com/office/drawing/2014/main" id="{5F36C82D-3B8A-427E-AC3D-F8717BF3D0B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5" name="テキスト ボックス 614">
          <a:extLst>
            <a:ext uri="{FF2B5EF4-FFF2-40B4-BE49-F238E27FC236}">
              <a16:creationId xmlns:a16="http://schemas.microsoft.com/office/drawing/2014/main" id="{3921F162-BEAD-4AA7-B8B5-F2F42885411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6" name="直線コネクタ 615">
          <a:extLst>
            <a:ext uri="{FF2B5EF4-FFF2-40B4-BE49-F238E27FC236}">
              <a16:creationId xmlns:a16="http://schemas.microsoft.com/office/drawing/2014/main" id="{6D7ABCF6-A4A5-472E-AC66-D16FC624BCB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7" name="テキスト ボックス 616">
          <a:extLst>
            <a:ext uri="{FF2B5EF4-FFF2-40B4-BE49-F238E27FC236}">
              <a16:creationId xmlns:a16="http://schemas.microsoft.com/office/drawing/2014/main" id="{321EDB6B-2F44-40DB-A891-5DCD0929405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D8670214-DB7D-4CF7-B781-0D83A94EFC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FDD36D0F-F41A-4D92-8CA7-9BE5A2FBA4D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942052B4-E927-4654-B236-C85D41615FB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621" name="直線コネクタ 620">
          <a:extLst>
            <a:ext uri="{FF2B5EF4-FFF2-40B4-BE49-F238E27FC236}">
              <a16:creationId xmlns:a16="http://schemas.microsoft.com/office/drawing/2014/main" id="{C5D245A6-C3AA-4EF2-A5E8-B1A93EA8C9F9}"/>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22" name="【児童館】&#10;一人当たり面積最小値テキスト">
          <a:extLst>
            <a:ext uri="{FF2B5EF4-FFF2-40B4-BE49-F238E27FC236}">
              <a16:creationId xmlns:a16="http://schemas.microsoft.com/office/drawing/2014/main" id="{9860B8E2-D7C9-4A16-A6B8-04DF68CB0145}"/>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23" name="直線コネクタ 622">
          <a:extLst>
            <a:ext uri="{FF2B5EF4-FFF2-40B4-BE49-F238E27FC236}">
              <a16:creationId xmlns:a16="http://schemas.microsoft.com/office/drawing/2014/main" id="{9A4FE0D4-DF03-49E7-A06A-4B2831CD1BB5}"/>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24" name="【児童館】&#10;一人当たり面積最大値テキスト">
          <a:extLst>
            <a:ext uri="{FF2B5EF4-FFF2-40B4-BE49-F238E27FC236}">
              <a16:creationId xmlns:a16="http://schemas.microsoft.com/office/drawing/2014/main" id="{5C5B1C0D-23D3-42F5-9580-B4643013852A}"/>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25" name="直線コネクタ 624">
          <a:extLst>
            <a:ext uri="{FF2B5EF4-FFF2-40B4-BE49-F238E27FC236}">
              <a16:creationId xmlns:a16="http://schemas.microsoft.com/office/drawing/2014/main" id="{256519EB-64BB-4DE1-9EF6-DE3DC950D70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626" name="【児童館】&#10;一人当たり面積平均値テキスト">
          <a:extLst>
            <a:ext uri="{FF2B5EF4-FFF2-40B4-BE49-F238E27FC236}">
              <a16:creationId xmlns:a16="http://schemas.microsoft.com/office/drawing/2014/main" id="{0749A254-0A18-4EC6-8B16-F4C6025D6D06}"/>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27" name="フローチャート: 判断 626">
          <a:extLst>
            <a:ext uri="{FF2B5EF4-FFF2-40B4-BE49-F238E27FC236}">
              <a16:creationId xmlns:a16="http://schemas.microsoft.com/office/drawing/2014/main" id="{34AC9FFF-1EAB-457F-9F31-802C07424188}"/>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628" name="フローチャート: 判断 627">
          <a:extLst>
            <a:ext uri="{FF2B5EF4-FFF2-40B4-BE49-F238E27FC236}">
              <a16:creationId xmlns:a16="http://schemas.microsoft.com/office/drawing/2014/main" id="{2A09EF93-5EFF-4EBF-A24B-F5DDEC92D673}"/>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629" name="フローチャート: 判断 628">
          <a:extLst>
            <a:ext uri="{FF2B5EF4-FFF2-40B4-BE49-F238E27FC236}">
              <a16:creationId xmlns:a16="http://schemas.microsoft.com/office/drawing/2014/main" id="{8616FFFC-FEFE-48CE-8ECF-AC30C02A2A7F}"/>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30" name="フローチャート: 判断 629">
          <a:extLst>
            <a:ext uri="{FF2B5EF4-FFF2-40B4-BE49-F238E27FC236}">
              <a16:creationId xmlns:a16="http://schemas.microsoft.com/office/drawing/2014/main" id="{98DD7CFC-56A2-42EA-95F9-BAEDE13ED093}"/>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631" name="フローチャート: 判断 630">
          <a:extLst>
            <a:ext uri="{FF2B5EF4-FFF2-40B4-BE49-F238E27FC236}">
              <a16:creationId xmlns:a16="http://schemas.microsoft.com/office/drawing/2014/main" id="{5920C575-CFCD-4B46-89EB-613CC8D84AAB}"/>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5208F602-C150-49FA-BF70-CF7A7B0E91C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4576CC32-C320-434F-8F1B-D1585D4AAD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B33FE24B-7004-4F6A-A688-AAA222BB17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7CCC240F-BB49-4736-9F9D-78399FF5C6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EB514D95-E49C-44F1-96D7-FED56D5CDA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30735</xdr:rowOff>
    </xdr:from>
    <xdr:to>
      <xdr:col>98</xdr:col>
      <xdr:colOff>38100</xdr:colOff>
      <xdr:row>85</xdr:row>
      <xdr:rowOff>132335</xdr:rowOff>
    </xdr:to>
    <xdr:sp macro="" textlink="">
      <xdr:nvSpPr>
        <xdr:cNvPr id="637" name="楕円 636">
          <a:extLst>
            <a:ext uri="{FF2B5EF4-FFF2-40B4-BE49-F238E27FC236}">
              <a16:creationId xmlns:a16="http://schemas.microsoft.com/office/drawing/2014/main" id="{A31AA619-8B40-40E6-B298-54FCCD2780F8}"/>
            </a:ext>
          </a:extLst>
        </xdr:cNvPr>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64279</xdr:rowOff>
    </xdr:from>
    <xdr:ext cx="469744" cy="259045"/>
    <xdr:sp macro="" textlink="">
      <xdr:nvSpPr>
        <xdr:cNvPr id="638" name="n_1aveValue【児童館】&#10;一人当たり面積">
          <a:extLst>
            <a:ext uri="{FF2B5EF4-FFF2-40B4-BE49-F238E27FC236}">
              <a16:creationId xmlns:a16="http://schemas.microsoft.com/office/drawing/2014/main" id="{C7D94BF9-5740-4319-A66C-1A2B2A7E7661}"/>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639" name="n_2aveValue【児童館】&#10;一人当たり面積">
          <a:extLst>
            <a:ext uri="{FF2B5EF4-FFF2-40B4-BE49-F238E27FC236}">
              <a16:creationId xmlns:a16="http://schemas.microsoft.com/office/drawing/2014/main" id="{9F626014-3D2B-4023-81F9-F0CDF8546384}"/>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40" name="n_3aveValue【児童館】&#10;一人当たり面積">
          <a:extLst>
            <a:ext uri="{FF2B5EF4-FFF2-40B4-BE49-F238E27FC236}">
              <a16:creationId xmlns:a16="http://schemas.microsoft.com/office/drawing/2014/main" id="{5657D532-F724-4CAE-AC9A-A67C3CE7679B}"/>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41" name="n_4aveValue【児童館】&#10;一人当たり面積">
          <a:extLst>
            <a:ext uri="{FF2B5EF4-FFF2-40B4-BE49-F238E27FC236}">
              <a16:creationId xmlns:a16="http://schemas.microsoft.com/office/drawing/2014/main" id="{86B4D1BF-6CD6-46E3-94C2-3A2BE3C64EDE}"/>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642" name="n_4mainValue【児童館】&#10;一人当たり面積">
          <a:extLst>
            <a:ext uri="{FF2B5EF4-FFF2-40B4-BE49-F238E27FC236}">
              <a16:creationId xmlns:a16="http://schemas.microsoft.com/office/drawing/2014/main" id="{0BCE1A5B-FC41-4BBB-8761-30C8FEFD5783}"/>
            </a:ext>
          </a:extLst>
        </xdr:cNvPr>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435B3F1A-206E-4359-B4F1-501B9BE791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85F961E7-470C-432B-AE95-9AB914F25F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2DBEC2D3-F2BB-45E1-AC99-C2A1DD9964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6E090255-62EC-4B8B-910C-E8C06C02A1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77A3F982-3326-4782-BFC2-B7FA0627F0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7CAAA622-94FC-44CC-8DA7-59A6B2AF32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EE2B9F7F-8084-4EA9-BF8A-3B9540875C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6F55B35D-4E38-44D9-AD72-560912450D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1FC771DD-FD0D-4DAE-ADE3-109CED522A4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60C01F25-9B92-442F-B51D-B18D4A19F0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CD76944E-AEE4-4C20-82B4-2F67471A8F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F8241647-8C1E-4E9B-916C-FD0B5F2E8F1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68220AB6-AF08-4830-89E7-9DC74DFCA57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2C37A26D-ED07-407E-AFF8-60CC9F70505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3800033F-9C39-48DE-A4AA-0033C566BA0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84389518-F109-4C02-94A4-76473D39220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67396B94-D178-410E-B967-F3FDD23E2FE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84096C97-29CF-4548-9379-FDD4310EB5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38955-520F-4F74-930F-F5E1A8AB57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741E7544-17E6-4150-983D-19CBDFCEFD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9A0EC858-260A-4038-BB72-177014BA6D9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41CC220A-0726-47F9-AFAB-7342BE6C92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EA7CFBB4-5666-4D89-932B-1BE518C81C1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3A6A8CE9-B1DD-4A12-8155-D2AD606327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278EE8A1-881B-4554-9047-62D990EF019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A6512528-F425-460F-B8EA-8ED0B9CA771C}"/>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公民館】&#10;有形固定資産減価償却率最小値テキスト">
          <a:extLst>
            <a:ext uri="{FF2B5EF4-FFF2-40B4-BE49-F238E27FC236}">
              <a16:creationId xmlns:a16="http://schemas.microsoft.com/office/drawing/2014/main" id="{2261BA07-60DD-449F-AC1F-66C26AB5FE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1174E654-0107-4656-873B-FA0762D2C08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71" name="【公民館】&#10;有形固定資産減価償却率最大値テキスト">
          <a:extLst>
            <a:ext uri="{FF2B5EF4-FFF2-40B4-BE49-F238E27FC236}">
              <a16:creationId xmlns:a16="http://schemas.microsoft.com/office/drawing/2014/main" id="{DB2377C0-BBA1-4EE5-BF27-EB11F883E26E}"/>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72" name="直線コネクタ 671">
          <a:extLst>
            <a:ext uri="{FF2B5EF4-FFF2-40B4-BE49-F238E27FC236}">
              <a16:creationId xmlns:a16="http://schemas.microsoft.com/office/drawing/2014/main" id="{C93BB6E5-69F4-43DC-85DD-379106526EC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73" name="【公民館】&#10;有形固定資産減価償却率平均値テキスト">
          <a:extLst>
            <a:ext uri="{FF2B5EF4-FFF2-40B4-BE49-F238E27FC236}">
              <a16:creationId xmlns:a16="http://schemas.microsoft.com/office/drawing/2014/main" id="{B510DC8C-128C-4A80-815B-39E4BC90EEA3}"/>
            </a:ext>
          </a:extLst>
        </xdr:cNvPr>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4" name="フローチャート: 判断 673">
          <a:extLst>
            <a:ext uri="{FF2B5EF4-FFF2-40B4-BE49-F238E27FC236}">
              <a16:creationId xmlns:a16="http://schemas.microsoft.com/office/drawing/2014/main" id="{D532C21E-FC96-4745-B656-5E22902FADED}"/>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5" name="フローチャート: 判断 674">
          <a:extLst>
            <a:ext uri="{FF2B5EF4-FFF2-40B4-BE49-F238E27FC236}">
              <a16:creationId xmlns:a16="http://schemas.microsoft.com/office/drawing/2014/main" id="{20DF069E-1151-42C9-AD31-9C6690EF56CA}"/>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6" name="フローチャート: 判断 675">
          <a:extLst>
            <a:ext uri="{FF2B5EF4-FFF2-40B4-BE49-F238E27FC236}">
              <a16:creationId xmlns:a16="http://schemas.microsoft.com/office/drawing/2014/main" id="{931DCDE7-2DC0-4F5A-8CE8-5E435961B88F}"/>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7" name="フローチャート: 判断 676">
          <a:extLst>
            <a:ext uri="{FF2B5EF4-FFF2-40B4-BE49-F238E27FC236}">
              <a16:creationId xmlns:a16="http://schemas.microsoft.com/office/drawing/2014/main" id="{F210CCA8-25BF-4F22-9AF0-6AFC0454C068}"/>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8" name="フローチャート: 判断 677">
          <a:extLst>
            <a:ext uri="{FF2B5EF4-FFF2-40B4-BE49-F238E27FC236}">
              <a16:creationId xmlns:a16="http://schemas.microsoft.com/office/drawing/2014/main" id="{60B64859-62AA-4AF3-BF2C-5479F89D7F34}"/>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C2B37BE-876C-4CD2-93E6-72FF037A48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456C3D7-0AAF-427D-B4A1-FB5A5E8722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D45CCFE-4E20-430D-8C60-5DC96300C0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1A41AB4-C722-4974-BA7D-C5306017A7F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63BA55E-DA57-48B2-8861-04C72132EE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108</xdr:row>
      <xdr:rowOff>156029</xdr:rowOff>
    </xdr:from>
    <xdr:to>
      <xdr:col>67</xdr:col>
      <xdr:colOff>101600</xdr:colOff>
      <xdr:row>109</xdr:row>
      <xdr:rowOff>86179</xdr:rowOff>
    </xdr:to>
    <xdr:sp macro="" textlink="">
      <xdr:nvSpPr>
        <xdr:cNvPr id="684" name="楕円 683">
          <a:extLst>
            <a:ext uri="{FF2B5EF4-FFF2-40B4-BE49-F238E27FC236}">
              <a16:creationId xmlns:a16="http://schemas.microsoft.com/office/drawing/2014/main" id="{6B5FDE7C-580D-4BF4-B6D7-CFA4989DDBF3}"/>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61884</xdr:rowOff>
    </xdr:from>
    <xdr:ext cx="405111" cy="259045"/>
    <xdr:sp macro="" textlink="">
      <xdr:nvSpPr>
        <xdr:cNvPr id="685" name="n_1aveValue【公民館】&#10;有形固定資産減価償却率">
          <a:extLst>
            <a:ext uri="{FF2B5EF4-FFF2-40B4-BE49-F238E27FC236}">
              <a16:creationId xmlns:a16="http://schemas.microsoft.com/office/drawing/2014/main" id="{75EF49F0-7A22-42DE-A15E-6EE4F40C40F5}"/>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86" name="n_2aveValue【公民館】&#10;有形固定資産減価償却率">
          <a:extLst>
            <a:ext uri="{FF2B5EF4-FFF2-40B4-BE49-F238E27FC236}">
              <a16:creationId xmlns:a16="http://schemas.microsoft.com/office/drawing/2014/main" id="{4B224B52-8967-4C53-B3AA-CDE82C507EEC}"/>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87" name="n_3aveValue【公民館】&#10;有形固定資産減価償却率">
          <a:extLst>
            <a:ext uri="{FF2B5EF4-FFF2-40B4-BE49-F238E27FC236}">
              <a16:creationId xmlns:a16="http://schemas.microsoft.com/office/drawing/2014/main" id="{AB4735D0-3F5A-4AE9-BD8A-2B5198D143BA}"/>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88" name="n_4aveValue【公民館】&#10;有形固定資産減価償却率">
          <a:extLst>
            <a:ext uri="{FF2B5EF4-FFF2-40B4-BE49-F238E27FC236}">
              <a16:creationId xmlns:a16="http://schemas.microsoft.com/office/drawing/2014/main" id="{A05D24E5-1E0F-42F8-8B19-4F505E515F5F}"/>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89" name="n_4mainValue【公民館】&#10;有形固定資産減価償却率">
          <a:extLst>
            <a:ext uri="{FF2B5EF4-FFF2-40B4-BE49-F238E27FC236}">
              <a16:creationId xmlns:a16="http://schemas.microsoft.com/office/drawing/2014/main" id="{AA2829B0-0A93-436D-94AF-64F41582CCEE}"/>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169FA914-FD75-4F28-995B-25A1E76C11A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4EDF8B73-9124-476D-B38A-E58343919A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58AB14FE-9CE7-4A3D-881B-A8DD519391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5E95F98A-392F-475B-8FEE-D518BCC83C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A891AB33-6511-4507-AC1A-9A1CAC4001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C0BB3D53-B323-47F1-A889-4A37D9E5C4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959830F6-BD00-4737-9611-239204B3A7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18E5BA50-74FC-4EB2-90FE-252283EADE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C92BC3A9-8ABE-458D-9F63-F322300405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FF712C79-2C0C-497C-8572-3EB920D0CF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a:extLst>
            <a:ext uri="{FF2B5EF4-FFF2-40B4-BE49-F238E27FC236}">
              <a16:creationId xmlns:a16="http://schemas.microsoft.com/office/drawing/2014/main" id="{745B1D89-AA45-4E54-AAB0-B7EBC6417BD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2F4F9FC7-9127-4150-815C-7AF56AE64EB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a:extLst>
            <a:ext uri="{FF2B5EF4-FFF2-40B4-BE49-F238E27FC236}">
              <a16:creationId xmlns:a16="http://schemas.microsoft.com/office/drawing/2014/main" id="{706DED90-0493-4171-8768-C732BA4BE30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a:extLst>
            <a:ext uri="{FF2B5EF4-FFF2-40B4-BE49-F238E27FC236}">
              <a16:creationId xmlns:a16="http://schemas.microsoft.com/office/drawing/2014/main" id="{E2E63057-0CE8-4B9C-A9F1-DF93021C52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23C394F0-C4EF-434E-B667-44C95F144D8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EEE08561-1059-4972-8E0C-15B2CBF06B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a:extLst>
            <a:ext uri="{FF2B5EF4-FFF2-40B4-BE49-F238E27FC236}">
              <a16:creationId xmlns:a16="http://schemas.microsoft.com/office/drawing/2014/main" id="{61B3DCB8-AC79-496C-BBE7-DBE567FEB00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a:extLst>
            <a:ext uri="{FF2B5EF4-FFF2-40B4-BE49-F238E27FC236}">
              <a16:creationId xmlns:a16="http://schemas.microsoft.com/office/drawing/2014/main" id="{CC944E3A-7CD7-4DF3-9EDB-F294A3D4B5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a:extLst>
            <a:ext uri="{FF2B5EF4-FFF2-40B4-BE49-F238E27FC236}">
              <a16:creationId xmlns:a16="http://schemas.microsoft.com/office/drawing/2014/main" id="{4C29673C-3257-4986-88BE-15CD166C16F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CB709615-46E3-478E-8452-EEE8B3E841E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67409F7C-9636-4ADB-9361-F6001A4E9A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CE1F2DC2-76E8-462A-A9B1-8427B80A14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1E35C89C-8B35-47E1-82DB-14CFD572A1E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13" name="直線コネクタ 712">
          <a:extLst>
            <a:ext uri="{FF2B5EF4-FFF2-40B4-BE49-F238E27FC236}">
              <a16:creationId xmlns:a16="http://schemas.microsoft.com/office/drawing/2014/main" id="{AEB01CB0-7D8D-4107-9BBB-F95CB2D3E102}"/>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14" name="【公民館】&#10;一人当たり面積最小値テキスト">
          <a:extLst>
            <a:ext uri="{FF2B5EF4-FFF2-40B4-BE49-F238E27FC236}">
              <a16:creationId xmlns:a16="http://schemas.microsoft.com/office/drawing/2014/main" id="{7465D30F-7827-4E03-B07B-D7B01B668C96}"/>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15" name="直線コネクタ 714">
          <a:extLst>
            <a:ext uri="{FF2B5EF4-FFF2-40B4-BE49-F238E27FC236}">
              <a16:creationId xmlns:a16="http://schemas.microsoft.com/office/drawing/2014/main" id="{4CA85621-E991-4FFA-8E1C-6D702E1E2E4F}"/>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16" name="【公民館】&#10;一人当たり面積最大値テキスト">
          <a:extLst>
            <a:ext uri="{FF2B5EF4-FFF2-40B4-BE49-F238E27FC236}">
              <a16:creationId xmlns:a16="http://schemas.microsoft.com/office/drawing/2014/main" id="{5C1A4B95-B147-4B53-962B-CAE5B3550CEE}"/>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17" name="直線コネクタ 716">
          <a:extLst>
            <a:ext uri="{FF2B5EF4-FFF2-40B4-BE49-F238E27FC236}">
              <a16:creationId xmlns:a16="http://schemas.microsoft.com/office/drawing/2014/main" id="{8A94DF16-EF2C-4865-8996-3F270B6D280A}"/>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18" name="【公民館】&#10;一人当たり面積平均値テキスト">
          <a:extLst>
            <a:ext uri="{FF2B5EF4-FFF2-40B4-BE49-F238E27FC236}">
              <a16:creationId xmlns:a16="http://schemas.microsoft.com/office/drawing/2014/main" id="{1925981D-029B-4D54-9059-DA30D3AD8E8E}"/>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19" name="フローチャート: 判断 718">
          <a:extLst>
            <a:ext uri="{FF2B5EF4-FFF2-40B4-BE49-F238E27FC236}">
              <a16:creationId xmlns:a16="http://schemas.microsoft.com/office/drawing/2014/main" id="{AF9A8B15-7448-49E0-BBA8-7C35FCA3F333}"/>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0" name="フローチャート: 判断 719">
          <a:extLst>
            <a:ext uri="{FF2B5EF4-FFF2-40B4-BE49-F238E27FC236}">
              <a16:creationId xmlns:a16="http://schemas.microsoft.com/office/drawing/2014/main" id="{654CAB42-1474-4F42-817E-801BE962A627}"/>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1" name="フローチャート: 判断 720">
          <a:extLst>
            <a:ext uri="{FF2B5EF4-FFF2-40B4-BE49-F238E27FC236}">
              <a16:creationId xmlns:a16="http://schemas.microsoft.com/office/drawing/2014/main" id="{E6B29D52-8FD8-4D7E-8EC5-117316843A1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22" name="フローチャート: 判断 721">
          <a:extLst>
            <a:ext uri="{FF2B5EF4-FFF2-40B4-BE49-F238E27FC236}">
              <a16:creationId xmlns:a16="http://schemas.microsoft.com/office/drawing/2014/main" id="{0A4DCDFE-1C34-456D-8451-874B88061E73}"/>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23" name="フローチャート: 判断 722">
          <a:extLst>
            <a:ext uri="{FF2B5EF4-FFF2-40B4-BE49-F238E27FC236}">
              <a16:creationId xmlns:a16="http://schemas.microsoft.com/office/drawing/2014/main" id="{D7765947-90C0-467C-A801-BB2DCF792AC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7F08B14B-3A43-40DB-B60C-52B59B0BE6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4E24080-4CC9-4186-A8D9-17217F0734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D9C54003-A32C-4BA1-A350-7A35AC467E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151196BC-5A03-43D6-9AF1-D57EA2FCBD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9F9B298-73FD-45FC-8C85-BE5EF01CAB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52070</xdr:rowOff>
    </xdr:from>
    <xdr:to>
      <xdr:col>98</xdr:col>
      <xdr:colOff>38100</xdr:colOff>
      <xdr:row>108</xdr:row>
      <xdr:rowOff>153670</xdr:rowOff>
    </xdr:to>
    <xdr:sp macro="" textlink="">
      <xdr:nvSpPr>
        <xdr:cNvPr id="729" name="楕円 728">
          <a:extLst>
            <a:ext uri="{FF2B5EF4-FFF2-40B4-BE49-F238E27FC236}">
              <a16:creationId xmlns:a16="http://schemas.microsoft.com/office/drawing/2014/main" id="{ACC8298C-C5B7-450E-919E-74C0C935A059}"/>
            </a:ext>
          </a:extLst>
        </xdr:cNvPr>
        <xdr:cNvSpPr/>
      </xdr:nvSpPr>
      <xdr:spPr>
        <a:xfrm>
          <a:off x="18605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5605</xdr:rowOff>
    </xdr:from>
    <xdr:ext cx="469744" cy="259045"/>
    <xdr:sp macro="" textlink="">
      <xdr:nvSpPr>
        <xdr:cNvPr id="730" name="n_1aveValue【公民館】&#10;一人当たり面積">
          <a:extLst>
            <a:ext uri="{FF2B5EF4-FFF2-40B4-BE49-F238E27FC236}">
              <a16:creationId xmlns:a16="http://schemas.microsoft.com/office/drawing/2014/main" id="{A3EBB5BD-A728-45B3-AA6A-AFDD65A65E8D}"/>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31" name="n_2aveValue【公民館】&#10;一人当たり面積">
          <a:extLst>
            <a:ext uri="{FF2B5EF4-FFF2-40B4-BE49-F238E27FC236}">
              <a16:creationId xmlns:a16="http://schemas.microsoft.com/office/drawing/2014/main" id="{1D34F4EA-48C1-459F-B6C0-F72518E4779F}"/>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32" name="n_3aveValue【公民館】&#10;一人当たり面積">
          <a:extLst>
            <a:ext uri="{FF2B5EF4-FFF2-40B4-BE49-F238E27FC236}">
              <a16:creationId xmlns:a16="http://schemas.microsoft.com/office/drawing/2014/main" id="{70C2126F-6678-45E4-BE7F-59125C8A4B1E}"/>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33" name="n_4aveValue【公民館】&#10;一人当たり面積">
          <a:extLst>
            <a:ext uri="{FF2B5EF4-FFF2-40B4-BE49-F238E27FC236}">
              <a16:creationId xmlns:a16="http://schemas.microsoft.com/office/drawing/2014/main" id="{04F07455-7C19-4DE8-A74A-BF3BA4A504AB}"/>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144797</xdr:rowOff>
    </xdr:from>
    <xdr:ext cx="469744" cy="259045"/>
    <xdr:sp macro="" textlink="">
      <xdr:nvSpPr>
        <xdr:cNvPr id="734" name="n_4mainValue【公民館】&#10;一人当たり面積">
          <a:extLst>
            <a:ext uri="{FF2B5EF4-FFF2-40B4-BE49-F238E27FC236}">
              <a16:creationId xmlns:a16="http://schemas.microsoft.com/office/drawing/2014/main" id="{38D8DA2B-0435-4D46-BACE-78F796DC57B6}"/>
            </a:ext>
          </a:extLst>
        </xdr:cNvPr>
        <xdr:cNvSpPr txBox="1"/>
      </xdr:nvSpPr>
      <xdr:spPr>
        <a:xfrm>
          <a:off x="18421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794B26A2-8A95-43BE-9BA1-AFB0A1E71B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35C0AC94-F1F1-4D1D-AEA3-C5998F589C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965FD473-1189-4A54-9D83-A67D50B6BD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類似団体と比較して、有形固定資産減価償却率が特に高くなっている施設は、橋りょう、公営住宅、認定こども園等、学校施設である。</a:t>
          </a:r>
          <a:endParaRPr lang="ja-JP" altLang="ja-JP" sz="1400">
            <a:effectLst/>
          </a:endParaRPr>
        </a:p>
        <a:p>
          <a:r>
            <a:rPr kumimoji="1" lang="ja-JP" altLang="ja-JP" sz="1100">
              <a:solidFill>
                <a:schemeClr val="dk1"/>
              </a:solidFill>
              <a:effectLst/>
              <a:latin typeface="+mn-lt"/>
              <a:ea typeface="+mn-ea"/>
              <a:cs typeface="+mn-cs"/>
            </a:rPr>
            <a:t>橋りょうについては、毎年点検等を実施し、必要に応じて補修等を行っているが、今後も老朽化対策の検討が必要である。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公営住宅や認定こども園等（特に幼稚園）、学校施設については、耐用年数を過ぎている施設が多く、長寿命化計画等による改修事業だけでなく</a:t>
          </a:r>
          <a:r>
            <a:rPr kumimoji="1" lang="ja-JP" altLang="ja-JP" sz="1100" b="0" i="0" baseline="0">
              <a:solidFill>
                <a:schemeClr val="dk1"/>
              </a:solidFill>
              <a:effectLst/>
              <a:latin typeface="+mn-lt"/>
              <a:ea typeface="+mn-ea"/>
              <a:cs typeface="+mn-cs"/>
            </a:rPr>
            <a:t>、更新事業等を検討・実行していく必要がある。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E4711E-C673-45E1-B7FC-026C92C3A1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F1A9E5-2D6A-4E82-824D-8E0E155786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10EE00-003B-4906-94DA-52AC7A4B96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4E80BB-F970-4151-8D57-CB7FE9047C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FA4CFF-F5FD-43DC-9955-ED54E6C319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C7E158-B07A-41EB-849C-2F782F15D9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24CF59-3027-4DD8-B98C-7F0541DCDC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FBE37A-5C0F-473E-A229-00E064A8E54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87B174-7531-4444-AEEB-EAA0CB5F83D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235A6F-F7AA-4EF6-BAB8-2A2F3BB89E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1CC386-2ABF-4292-A673-1FBA810B4D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378654-7454-4031-9317-0AA55275FC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81F759-DD5A-4D25-8E4D-797AC420BF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07FC8C-024C-4BE1-83B6-714870530F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0B026D-2BE0-4CF0-BC72-6BCBAB7429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97C251-CE31-4AAE-B152-99F88AF2701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9505C3-3987-4858-9BDC-75E3613D20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87B461-A8F4-40B4-A6D0-180375BA3E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D03641-60A0-4ABE-A3F9-50B3B96C6C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7ADB99-4F41-406C-89B9-A590879473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C1BD51-0D70-44BF-BEDE-1651B96770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D2C149-9F0D-4CA6-B29B-C7BD370F4F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0DCF91-97C1-4D43-A268-BD96A858DCB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C10E4A-B507-4535-9C69-4D38A37724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47D408-5FCE-4DBE-84D9-822CCC93C5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588B22-032C-4965-BC1F-11A1624AC3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924BED-18DF-4642-91F8-3C27B4C62B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51BB67-919D-4EC4-937B-9E0E0D10B9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0230D0-DD5B-4002-BB08-918BCD5C9A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C078F8-00FD-4820-A3C5-E926882845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3851EB-0A44-4834-B755-F00E471B6D3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8B6F7A-FC87-4362-824D-E56E239E9D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347354-61BD-42AD-BB5D-ECD7CD9E8B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D46EDF-60B3-4503-B2DB-519531FBEB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E90B77-5C17-46F7-84E4-97767ED2AF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46AE0A-A81F-47BF-9CDB-C4A56133C78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CC9468-036E-448A-9A7E-48D69DDE34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8FE09D-0D42-409C-80B7-9B8FDABB1D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808638-664D-40AF-8A5C-F3164D3928D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36083DC-AA51-47BD-B499-1B8A8A38C5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533D288-266C-408D-BDA2-49A37686B9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D2D5EAC-5A86-4A55-B163-D4D981EC53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8F060FD-47F1-4AEC-AC6B-D1434EB2AF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7C53183-AD83-45BF-8C27-66DCB5EFF61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15B9A2D-8486-4EB7-B050-877CEF79D8D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774F1F3-9E19-4D7B-91C0-7B600DD993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2141636-6DB6-4BA0-A916-892026EB8DA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91B2795-4314-4F37-A8D0-CE73931118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3F9786E-B9F0-4D89-B89C-D5AAE27ACC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8AE419F-08A5-43A0-8F9D-301D73E4F1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AB8F59F-E5BD-45C8-8E38-C34C0E7AEE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279A3C4-F1E3-4352-868E-D70A7512F0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16E634C-5E41-462E-ABBB-C9871695F5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0EFD0CA-98CE-4430-9783-753AC4E2F1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EBD3D31-8AA6-47D5-86FB-272EBC350E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0A492E3-D906-4EC5-B392-776413833F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1CC4D1D-F6FB-4D80-AC37-3C6D2085EE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BE1D06D-DB04-4890-AE27-C64B61F06DA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C2A8DE1-2B0C-4F99-A714-E1898D5B837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B58BCC6-2CD1-4704-8D9E-AE603F49BF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0B89F6B-7C56-44DC-A4D8-26EE60268E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50C13A8-34AA-4F04-9E48-6C2DFFC6C86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C3C36E2-CE04-4729-9DE9-B7C85376AE9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2F0A535-93BC-4921-ACFB-BA2B2E0E08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BAA05E1-E160-4490-97C1-439EF2C1CBB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58634E1-CD26-4A42-ADF5-B76A89ED1DB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64EF153-0234-4B34-8F84-FC0068B9DF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A7284C1-2396-4A6C-8899-9328708E45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EA362AC-A380-4B77-BE82-72589D601E2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C936021-EF06-4663-9D45-800D4512AC6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6E58271-BB2A-4ACA-9460-215BADC5A0F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66EDEF2-D64D-4CE2-9D2E-2A793BB8F5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71796D1-D828-4443-B995-8663E4A4EA2E}"/>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0BF86F8-F03B-4B22-AF2F-C4A4C53048E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7BA72E4-716D-4520-B840-8A215227519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08EEAE4-5D35-41AA-9E33-24A58490C15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D28F3769-5C34-43B3-834B-7945C1884ACF}"/>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587E3A1-34EB-45DA-9B7A-DA94D860A517}"/>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44FE9665-5902-4B82-854F-F53034CA1AE6}"/>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677696A8-36EF-474A-8827-670685625F6C}"/>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E298A397-8B75-4C1C-A8AF-F91123D6249F}"/>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22CA3F28-FB9F-47B4-93BC-E31547E169E2}"/>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F37C8ED7-F2B5-4591-A9D6-FCE297BA3B85}"/>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068F643-A36E-481D-AC41-265F0730F0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E47B16D-9153-4FA9-9ECB-F753CBCD90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A00B5A2-CE76-410B-9EA7-6EC7FB1C34E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6D6F598-DC5A-4842-97AF-43EE3FD41D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D7759F4-AC0A-436A-AC9D-8F9FD9E194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90" name="楕円 89">
          <a:extLst>
            <a:ext uri="{FF2B5EF4-FFF2-40B4-BE49-F238E27FC236}">
              <a16:creationId xmlns:a16="http://schemas.microsoft.com/office/drawing/2014/main" id="{1EB626E1-3B33-4CB3-A1AC-C9BB2EAA4C88}"/>
            </a:ext>
          </a:extLst>
        </xdr:cNvPr>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48821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7E03189-6718-403F-A47B-C8F442CB9AFC}"/>
            </a:ext>
          </a:extLst>
        </xdr:cNvPr>
        <xdr:cNvSpPr txBox="1"/>
      </xdr:nvSpPr>
      <xdr:spPr>
        <a:xfrm>
          <a:off x="4673600" y="1033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92" name="楕円 91">
          <a:extLst>
            <a:ext uri="{FF2B5EF4-FFF2-40B4-BE49-F238E27FC236}">
              <a16:creationId xmlns:a16="http://schemas.microsoft.com/office/drawing/2014/main" id="{155FC3AE-325C-42E9-8403-FED3CAA66D27}"/>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76744</xdr:rowOff>
    </xdr:to>
    <xdr:cxnSp macro="">
      <xdr:nvCxnSpPr>
        <xdr:cNvPr id="93" name="直線コネクタ 92">
          <a:extLst>
            <a:ext uri="{FF2B5EF4-FFF2-40B4-BE49-F238E27FC236}">
              <a16:creationId xmlns:a16="http://schemas.microsoft.com/office/drawing/2014/main" id="{CA922F6E-D696-4FA2-BC95-C6182609A112}"/>
            </a:ext>
          </a:extLst>
        </xdr:cNvPr>
        <xdr:cNvCxnSpPr/>
      </xdr:nvCxnSpPr>
      <xdr:spPr>
        <a:xfrm>
          <a:off x="3797300" y="105009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94" name="楕円 93">
          <a:extLst>
            <a:ext uri="{FF2B5EF4-FFF2-40B4-BE49-F238E27FC236}">
              <a16:creationId xmlns:a16="http://schemas.microsoft.com/office/drawing/2014/main" id="{63835823-2206-4A76-8E86-9DBBA5606B09}"/>
            </a:ext>
          </a:extLst>
        </xdr:cNvPr>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146430</xdr:rowOff>
    </xdr:from>
    <xdr:ext cx="405111" cy="259045"/>
    <xdr:sp macro="" textlink="">
      <xdr:nvSpPr>
        <xdr:cNvPr id="95" name="n_1aveValue【体育館・プール】&#10;有形固定資産減価償却率">
          <a:extLst>
            <a:ext uri="{FF2B5EF4-FFF2-40B4-BE49-F238E27FC236}">
              <a16:creationId xmlns:a16="http://schemas.microsoft.com/office/drawing/2014/main" id="{069A1BFA-1F0E-4D32-BF5F-DC916CD614F0}"/>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96" name="n_2aveValue【体育館・プール】&#10;有形固定資産減価償却率">
          <a:extLst>
            <a:ext uri="{FF2B5EF4-FFF2-40B4-BE49-F238E27FC236}">
              <a16:creationId xmlns:a16="http://schemas.microsoft.com/office/drawing/2014/main" id="{9CED6B70-0869-4A41-A6F8-981F1C5563C3}"/>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97" name="n_3aveValue【体育館・プール】&#10;有形固定資産減価償却率">
          <a:extLst>
            <a:ext uri="{FF2B5EF4-FFF2-40B4-BE49-F238E27FC236}">
              <a16:creationId xmlns:a16="http://schemas.microsoft.com/office/drawing/2014/main" id="{955630D8-5B67-4890-B5CA-FFC0A7210E4B}"/>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98" name="n_4aveValue【体育館・プール】&#10;有形固定資産減価償却率">
          <a:extLst>
            <a:ext uri="{FF2B5EF4-FFF2-40B4-BE49-F238E27FC236}">
              <a16:creationId xmlns:a16="http://schemas.microsoft.com/office/drawing/2014/main" id="{E0A205EA-DCE9-4490-9923-7AF98D6CEE27}"/>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109781</xdr:rowOff>
    </xdr:from>
    <xdr:ext cx="405111" cy="259045"/>
    <xdr:sp macro="" textlink="">
      <xdr:nvSpPr>
        <xdr:cNvPr id="99" name="n_1mainValue【体育館・プール】&#10;有形固定資産減価償却率">
          <a:extLst>
            <a:ext uri="{FF2B5EF4-FFF2-40B4-BE49-F238E27FC236}">
              <a16:creationId xmlns:a16="http://schemas.microsoft.com/office/drawing/2014/main" id="{5B5401AB-F45B-40F9-B423-1AAEDF245D5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100" name="n_4mainValue【体育館・プール】&#10;有形固定資産減価償却率">
          <a:extLst>
            <a:ext uri="{FF2B5EF4-FFF2-40B4-BE49-F238E27FC236}">
              <a16:creationId xmlns:a16="http://schemas.microsoft.com/office/drawing/2014/main" id="{EDF54D61-F249-4E6B-A713-097FA6A4BE98}"/>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23A22A71-4D80-4BD4-BDAD-19B8B704A0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202EEE93-D62C-44F8-8F02-B1F39C6C77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D905C315-C0B2-4E56-8F86-2AAFCC260E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646321B0-563F-4885-8D46-C1E1C5BDCB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4B5D5A16-CDB5-499F-A837-01E8DFE7D9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FC336660-6C68-4DF9-8F65-7FF0AC4664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9A8829DB-04D4-4C5A-A8DF-5E23F27138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F9DBF59B-2F07-4EB3-BA45-6217EDF1A4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25FD73E1-590D-422E-9B7E-B9D18673C5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441CEC7C-EE79-4961-A8E6-5EA0089E10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id="{5094B6E5-47C9-45E8-964E-37C341C326D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id="{392BD50A-D714-480A-BAEC-1BA1D37D497D}"/>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4DCFC27E-4091-4CB5-AFA4-EEE5E2BCF07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8E2AD021-E758-4259-836D-CC47DC12F4F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id="{690B7939-C1B6-4880-8B5F-80BF4063359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id="{B1DB6D66-122E-45AF-841B-56632ACEAA2C}"/>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A8B22FB1-822D-42A9-94E2-509FD66D73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7B20D1ED-C44C-4686-A313-F281EEE596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74285FC0-CE05-4949-8F27-538A74B65A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0" name="直線コネクタ 119">
          <a:extLst>
            <a:ext uri="{FF2B5EF4-FFF2-40B4-BE49-F238E27FC236}">
              <a16:creationId xmlns:a16="http://schemas.microsoft.com/office/drawing/2014/main" id="{BC4F3004-0D96-4CA5-9D38-C665B109DD7D}"/>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1" name="【体育館・プール】&#10;一人当たり面積最小値テキスト">
          <a:extLst>
            <a:ext uri="{FF2B5EF4-FFF2-40B4-BE49-F238E27FC236}">
              <a16:creationId xmlns:a16="http://schemas.microsoft.com/office/drawing/2014/main" id="{D3C07459-DD13-48B4-9814-2A7AA9097E7A}"/>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2" name="直線コネクタ 121">
          <a:extLst>
            <a:ext uri="{FF2B5EF4-FFF2-40B4-BE49-F238E27FC236}">
              <a16:creationId xmlns:a16="http://schemas.microsoft.com/office/drawing/2014/main" id="{1623969F-0AC2-45B8-A194-4C5CAA5918B3}"/>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23" name="【体育館・プール】&#10;一人当たり面積最大値テキスト">
          <a:extLst>
            <a:ext uri="{FF2B5EF4-FFF2-40B4-BE49-F238E27FC236}">
              <a16:creationId xmlns:a16="http://schemas.microsoft.com/office/drawing/2014/main" id="{CEBE85F5-99F5-474E-86C0-4440B09599DC}"/>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24" name="直線コネクタ 123">
          <a:extLst>
            <a:ext uri="{FF2B5EF4-FFF2-40B4-BE49-F238E27FC236}">
              <a16:creationId xmlns:a16="http://schemas.microsoft.com/office/drawing/2014/main" id="{D62D4A16-320B-47C6-9E1F-DF673F9C5113}"/>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25" name="【体育館・プール】&#10;一人当たり面積平均値テキスト">
          <a:extLst>
            <a:ext uri="{FF2B5EF4-FFF2-40B4-BE49-F238E27FC236}">
              <a16:creationId xmlns:a16="http://schemas.microsoft.com/office/drawing/2014/main" id="{987ECA03-E148-46E2-943D-2DEB98554C69}"/>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26" name="フローチャート: 判断 125">
          <a:extLst>
            <a:ext uri="{FF2B5EF4-FFF2-40B4-BE49-F238E27FC236}">
              <a16:creationId xmlns:a16="http://schemas.microsoft.com/office/drawing/2014/main" id="{058D3F45-04FA-4FFB-A818-8197FA917B61}"/>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27" name="フローチャート: 判断 126">
          <a:extLst>
            <a:ext uri="{FF2B5EF4-FFF2-40B4-BE49-F238E27FC236}">
              <a16:creationId xmlns:a16="http://schemas.microsoft.com/office/drawing/2014/main" id="{6CD25B3B-B75A-4038-B56D-5CBB3CAB24A3}"/>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28" name="フローチャート: 判断 127">
          <a:extLst>
            <a:ext uri="{FF2B5EF4-FFF2-40B4-BE49-F238E27FC236}">
              <a16:creationId xmlns:a16="http://schemas.microsoft.com/office/drawing/2014/main" id="{A0DE5106-59BA-4968-BC2A-8343473C64D4}"/>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29" name="フローチャート: 判断 128">
          <a:extLst>
            <a:ext uri="{FF2B5EF4-FFF2-40B4-BE49-F238E27FC236}">
              <a16:creationId xmlns:a16="http://schemas.microsoft.com/office/drawing/2014/main" id="{9ED0FD03-737E-4563-A34E-BCC583E8BBDF}"/>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0" name="フローチャート: 判断 129">
          <a:extLst>
            <a:ext uri="{FF2B5EF4-FFF2-40B4-BE49-F238E27FC236}">
              <a16:creationId xmlns:a16="http://schemas.microsoft.com/office/drawing/2014/main" id="{386B91EE-0B34-4D01-81D8-2867BD846912}"/>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F7641C1-090A-4173-A351-1BFB99A4D4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31526A9F-9A3C-46C1-B974-A03040D0E8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85918EB3-5724-4630-879D-72D2EE4BDA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4260EDEE-5535-4FE6-B048-3143183886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92EB2C5-B94C-44B3-8517-8609C930D1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119507</xdr:rowOff>
    </xdr:from>
    <xdr:to>
      <xdr:col>55</xdr:col>
      <xdr:colOff>50800</xdr:colOff>
      <xdr:row>60</xdr:row>
      <xdr:rowOff>49657</xdr:rowOff>
    </xdr:to>
    <xdr:sp macro="" textlink="">
      <xdr:nvSpPr>
        <xdr:cNvPr id="136" name="楕円 135">
          <a:extLst>
            <a:ext uri="{FF2B5EF4-FFF2-40B4-BE49-F238E27FC236}">
              <a16:creationId xmlns:a16="http://schemas.microsoft.com/office/drawing/2014/main" id="{20D8A815-A3DF-4E43-87A1-B441656507A4}"/>
            </a:ext>
          </a:extLst>
        </xdr:cNvPr>
        <xdr:cNvSpPr/>
      </xdr:nvSpPr>
      <xdr:spPr>
        <a:xfrm>
          <a:off x="104267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142384</xdr:rowOff>
    </xdr:from>
    <xdr:ext cx="469744" cy="259045"/>
    <xdr:sp macro="" textlink="">
      <xdr:nvSpPr>
        <xdr:cNvPr id="137" name="【体育館・プール】&#10;一人当たり面積該当値テキスト">
          <a:extLst>
            <a:ext uri="{FF2B5EF4-FFF2-40B4-BE49-F238E27FC236}">
              <a16:creationId xmlns:a16="http://schemas.microsoft.com/office/drawing/2014/main" id="{8A93C0FE-5754-421A-B79D-11B5CE1F0BC6}"/>
            </a:ext>
          </a:extLst>
        </xdr:cNvPr>
        <xdr:cNvSpPr txBox="1"/>
      </xdr:nvSpPr>
      <xdr:spPr>
        <a:xfrm>
          <a:off x="10515600" y="100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138" name="楕円 137">
          <a:extLst>
            <a:ext uri="{FF2B5EF4-FFF2-40B4-BE49-F238E27FC236}">
              <a16:creationId xmlns:a16="http://schemas.microsoft.com/office/drawing/2014/main" id="{02A40658-C7D3-4AB4-8ED8-D98B5187975B}"/>
            </a:ext>
          </a:extLst>
        </xdr:cNvPr>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170307</xdr:rowOff>
    </xdr:from>
    <xdr:to>
      <xdr:col>55</xdr:col>
      <xdr:colOff>0</xdr:colOff>
      <xdr:row>60</xdr:row>
      <xdr:rowOff>91440</xdr:rowOff>
    </xdr:to>
    <xdr:cxnSp macro="">
      <xdr:nvCxnSpPr>
        <xdr:cNvPr id="139" name="直線コネクタ 138">
          <a:extLst>
            <a:ext uri="{FF2B5EF4-FFF2-40B4-BE49-F238E27FC236}">
              <a16:creationId xmlns:a16="http://schemas.microsoft.com/office/drawing/2014/main" id="{A353A45B-9ACB-4095-88DF-CBA944490811}"/>
            </a:ext>
          </a:extLst>
        </xdr:cNvPr>
        <xdr:cNvCxnSpPr/>
      </xdr:nvCxnSpPr>
      <xdr:spPr>
        <a:xfrm flipV="1">
          <a:off x="9639300" y="10285857"/>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97790</xdr:rowOff>
    </xdr:from>
    <xdr:to>
      <xdr:col>36</xdr:col>
      <xdr:colOff>165100</xdr:colOff>
      <xdr:row>60</xdr:row>
      <xdr:rowOff>27940</xdr:rowOff>
    </xdr:to>
    <xdr:sp macro="" textlink="">
      <xdr:nvSpPr>
        <xdr:cNvPr id="140" name="楕円 139">
          <a:extLst>
            <a:ext uri="{FF2B5EF4-FFF2-40B4-BE49-F238E27FC236}">
              <a16:creationId xmlns:a16="http://schemas.microsoft.com/office/drawing/2014/main" id="{EE68CB05-34BB-417C-B82B-5D081F753A06}"/>
            </a:ext>
          </a:extLst>
        </xdr:cNvPr>
        <xdr:cNvSpPr/>
      </xdr:nvSpPr>
      <xdr:spPr>
        <a:xfrm>
          <a:off x="692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141" name="n_1aveValue【体育館・プール】&#10;一人当たり面積">
          <a:extLst>
            <a:ext uri="{FF2B5EF4-FFF2-40B4-BE49-F238E27FC236}">
              <a16:creationId xmlns:a16="http://schemas.microsoft.com/office/drawing/2014/main" id="{E789456C-B28A-409C-9C5A-F66DDF18536D}"/>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42" name="n_2aveValue【体育館・プール】&#10;一人当たり面積">
          <a:extLst>
            <a:ext uri="{FF2B5EF4-FFF2-40B4-BE49-F238E27FC236}">
              <a16:creationId xmlns:a16="http://schemas.microsoft.com/office/drawing/2014/main" id="{F59DE5E1-1892-45AB-8636-640268A473AD}"/>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43" name="n_3aveValue【体育館・プール】&#10;一人当たり面積">
          <a:extLst>
            <a:ext uri="{FF2B5EF4-FFF2-40B4-BE49-F238E27FC236}">
              <a16:creationId xmlns:a16="http://schemas.microsoft.com/office/drawing/2014/main" id="{8F8E6799-94AE-4B34-A133-8DDE86D674D6}"/>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44" name="n_4aveValue【体育館・プール】&#10;一人当たり面積">
          <a:extLst>
            <a:ext uri="{FF2B5EF4-FFF2-40B4-BE49-F238E27FC236}">
              <a16:creationId xmlns:a16="http://schemas.microsoft.com/office/drawing/2014/main" id="{4B19D109-623D-44DA-A2EA-1AE11FD96B83}"/>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158767</xdr:rowOff>
    </xdr:from>
    <xdr:ext cx="469744" cy="259045"/>
    <xdr:sp macro="" textlink="">
      <xdr:nvSpPr>
        <xdr:cNvPr id="145" name="n_1mainValue【体育館・プール】&#10;一人当たり面積">
          <a:extLst>
            <a:ext uri="{FF2B5EF4-FFF2-40B4-BE49-F238E27FC236}">
              <a16:creationId xmlns:a16="http://schemas.microsoft.com/office/drawing/2014/main" id="{4FBC0A64-9045-46C5-9290-D89C973B4F4E}"/>
            </a:ext>
          </a:extLst>
        </xdr:cNvPr>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44467</xdr:rowOff>
    </xdr:from>
    <xdr:ext cx="469744" cy="259045"/>
    <xdr:sp macro="" textlink="">
      <xdr:nvSpPr>
        <xdr:cNvPr id="146" name="n_4mainValue【体育館・プール】&#10;一人当たり面積">
          <a:extLst>
            <a:ext uri="{FF2B5EF4-FFF2-40B4-BE49-F238E27FC236}">
              <a16:creationId xmlns:a16="http://schemas.microsoft.com/office/drawing/2014/main" id="{0ABA7DD8-B782-4386-946C-007EACC48E83}"/>
            </a:ext>
          </a:extLst>
        </xdr:cNvPr>
        <xdr:cNvSpPr txBox="1"/>
      </xdr:nvSpPr>
      <xdr:spPr>
        <a:xfrm>
          <a:off x="6737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7EF16D7F-531C-4710-960F-E065EC326F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4B1B5472-3718-4BB3-936E-3BF5E9BF33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74FC1A53-EB56-421E-8F88-A8CF37F977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B70B58A0-AE0D-4F53-85A8-FF202E76F6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57EE58BB-05A1-4DCE-91F9-7D9F3CB9CBA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C16ED917-2ABA-4DB4-BD85-4A0ED65A45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F40072AD-6785-4DA8-8352-A9B7994CED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B62ABB26-B66F-4D9A-BF3C-788A86B6D7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00F09698-92FA-4906-8629-CAB78FE8D8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9B3EBC44-69B5-45D3-8C61-4E94ABD88A3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a:extLst>
            <a:ext uri="{FF2B5EF4-FFF2-40B4-BE49-F238E27FC236}">
              <a16:creationId xmlns:a16="http://schemas.microsoft.com/office/drawing/2014/main" id="{01A3C17E-E831-41CE-8489-7B3F486238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a:extLst>
            <a:ext uri="{FF2B5EF4-FFF2-40B4-BE49-F238E27FC236}">
              <a16:creationId xmlns:a16="http://schemas.microsoft.com/office/drawing/2014/main" id="{0A6F8D63-74C9-4B6D-8A2B-504137B0273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a:extLst>
            <a:ext uri="{FF2B5EF4-FFF2-40B4-BE49-F238E27FC236}">
              <a16:creationId xmlns:a16="http://schemas.microsoft.com/office/drawing/2014/main" id="{AEE5E7A2-40CC-4EC9-B746-74B24F3EBF2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a:extLst>
            <a:ext uri="{FF2B5EF4-FFF2-40B4-BE49-F238E27FC236}">
              <a16:creationId xmlns:a16="http://schemas.microsoft.com/office/drawing/2014/main" id="{27BB1EDD-DDEA-473F-B6E3-C8635D1B9C7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a:extLst>
            <a:ext uri="{FF2B5EF4-FFF2-40B4-BE49-F238E27FC236}">
              <a16:creationId xmlns:a16="http://schemas.microsoft.com/office/drawing/2014/main" id="{7092E6F1-1D7A-47B5-90B2-63578C039A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a:extLst>
            <a:ext uri="{FF2B5EF4-FFF2-40B4-BE49-F238E27FC236}">
              <a16:creationId xmlns:a16="http://schemas.microsoft.com/office/drawing/2014/main" id="{8229007D-53EE-4D46-B55C-89847D1222A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a:extLst>
            <a:ext uri="{FF2B5EF4-FFF2-40B4-BE49-F238E27FC236}">
              <a16:creationId xmlns:a16="http://schemas.microsoft.com/office/drawing/2014/main" id="{901B710E-4F07-474B-AD9B-1E5B352EF28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a:extLst>
            <a:ext uri="{FF2B5EF4-FFF2-40B4-BE49-F238E27FC236}">
              <a16:creationId xmlns:a16="http://schemas.microsoft.com/office/drawing/2014/main" id="{FC507378-CB38-4209-92CF-CD903C40DD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a:extLst>
            <a:ext uri="{FF2B5EF4-FFF2-40B4-BE49-F238E27FC236}">
              <a16:creationId xmlns:a16="http://schemas.microsoft.com/office/drawing/2014/main" id="{7EE5A6AF-B86C-4C11-85E7-683CE5CFCD6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a:extLst>
            <a:ext uri="{FF2B5EF4-FFF2-40B4-BE49-F238E27FC236}">
              <a16:creationId xmlns:a16="http://schemas.microsoft.com/office/drawing/2014/main" id="{9D92AA5A-B524-4CAF-B867-825A7602587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a:extLst>
            <a:ext uri="{FF2B5EF4-FFF2-40B4-BE49-F238E27FC236}">
              <a16:creationId xmlns:a16="http://schemas.microsoft.com/office/drawing/2014/main" id="{1A91709C-7DF8-4AF7-BAFC-9988DFF3951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a:extLst>
            <a:ext uri="{FF2B5EF4-FFF2-40B4-BE49-F238E27FC236}">
              <a16:creationId xmlns:a16="http://schemas.microsoft.com/office/drawing/2014/main" id="{69C2468E-C6C9-4D61-A0D2-96889B0B21C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a:extLst>
            <a:ext uri="{FF2B5EF4-FFF2-40B4-BE49-F238E27FC236}">
              <a16:creationId xmlns:a16="http://schemas.microsoft.com/office/drawing/2014/main" id="{62564CA8-543D-4502-AF8A-E0B5CB8D657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a:extLst>
            <a:ext uri="{FF2B5EF4-FFF2-40B4-BE49-F238E27FC236}">
              <a16:creationId xmlns:a16="http://schemas.microsoft.com/office/drawing/2014/main" id="{99BE1B18-D1F8-4362-8852-30C31E26C7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71" name="直線コネクタ 170">
          <a:extLst>
            <a:ext uri="{FF2B5EF4-FFF2-40B4-BE49-F238E27FC236}">
              <a16:creationId xmlns:a16="http://schemas.microsoft.com/office/drawing/2014/main" id="{52E8FB5E-D108-4DED-9248-D0A93AEB53B6}"/>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福祉施設】&#10;有形固定資産減価償却率最小値テキスト">
          <a:extLst>
            <a:ext uri="{FF2B5EF4-FFF2-40B4-BE49-F238E27FC236}">
              <a16:creationId xmlns:a16="http://schemas.microsoft.com/office/drawing/2014/main" id="{08D3B57E-E663-4B21-9620-13B837E1870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a:extLst>
            <a:ext uri="{FF2B5EF4-FFF2-40B4-BE49-F238E27FC236}">
              <a16:creationId xmlns:a16="http://schemas.microsoft.com/office/drawing/2014/main" id="{E32444B4-03C2-444A-8D9A-675F1CB5EE0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74" name="【福祉施設】&#10;有形固定資産減価償却率最大値テキスト">
          <a:extLst>
            <a:ext uri="{FF2B5EF4-FFF2-40B4-BE49-F238E27FC236}">
              <a16:creationId xmlns:a16="http://schemas.microsoft.com/office/drawing/2014/main" id="{D58B9462-1126-4647-9BA3-15899D664259}"/>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5" name="直線コネクタ 174">
          <a:extLst>
            <a:ext uri="{FF2B5EF4-FFF2-40B4-BE49-F238E27FC236}">
              <a16:creationId xmlns:a16="http://schemas.microsoft.com/office/drawing/2014/main" id="{CAAF6A7A-BB39-4663-B97B-39EE15ACEEA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76" name="【福祉施設】&#10;有形固定資産減価償却率平均値テキスト">
          <a:extLst>
            <a:ext uri="{FF2B5EF4-FFF2-40B4-BE49-F238E27FC236}">
              <a16:creationId xmlns:a16="http://schemas.microsoft.com/office/drawing/2014/main" id="{1D3AC6FA-2F34-4501-A273-E91119C6E479}"/>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77" name="フローチャート: 判断 176">
          <a:extLst>
            <a:ext uri="{FF2B5EF4-FFF2-40B4-BE49-F238E27FC236}">
              <a16:creationId xmlns:a16="http://schemas.microsoft.com/office/drawing/2014/main" id="{51F59349-7A8C-4AB1-A29F-4FE7EB30755F}"/>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78" name="フローチャート: 判断 177">
          <a:extLst>
            <a:ext uri="{FF2B5EF4-FFF2-40B4-BE49-F238E27FC236}">
              <a16:creationId xmlns:a16="http://schemas.microsoft.com/office/drawing/2014/main" id="{7AF3A380-4E8A-4C64-8741-A0A36E5D766A}"/>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79" name="フローチャート: 判断 178">
          <a:extLst>
            <a:ext uri="{FF2B5EF4-FFF2-40B4-BE49-F238E27FC236}">
              <a16:creationId xmlns:a16="http://schemas.microsoft.com/office/drawing/2014/main" id="{18552898-68FA-492D-BB46-5CE488AF86E9}"/>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80" name="フローチャート: 判断 179">
          <a:extLst>
            <a:ext uri="{FF2B5EF4-FFF2-40B4-BE49-F238E27FC236}">
              <a16:creationId xmlns:a16="http://schemas.microsoft.com/office/drawing/2014/main" id="{3B0123D6-6EB9-4034-ABC3-AE052E4FA837}"/>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81" name="フローチャート: 判断 180">
          <a:extLst>
            <a:ext uri="{FF2B5EF4-FFF2-40B4-BE49-F238E27FC236}">
              <a16:creationId xmlns:a16="http://schemas.microsoft.com/office/drawing/2014/main" id="{CAF83992-40E1-4A96-9A83-FF0552B7F6DD}"/>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4103D304-6BD3-41DF-A9D3-1DF8E6DA5F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B347A2E4-3627-4580-A523-FE9384BED01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29783B4C-9D3F-4F8A-B9F9-81730A12E8C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481894F3-7EB3-4594-BDAC-AD09C37EC5B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54877C3C-0C88-4F42-B303-5B9109226E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53975</xdr:rowOff>
    </xdr:from>
    <xdr:to>
      <xdr:col>24</xdr:col>
      <xdr:colOff>114300</xdr:colOff>
      <xdr:row>85</xdr:row>
      <xdr:rowOff>155575</xdr:rowOff>
    </xdr:to>
    <xdr:sp macro="" textlink="">
      <xdr:nvSpPr>
        <xdr:cNvPr id="187" name="楕円 186">
          <a:extLst>
            <a:ext uri="{FF2B5EF4-FFF2-40B4-BE49-F238E27FC236}">
              <a16:creationId xmlns:a16="http://schemas.microsoft.com/office/drawing/2014/main" id="{115D91E0-86D4-4A9A-AA13-691801A21721}"/>
            </a:ext>
          </a:extLst>
        </xdr:cNvPr>
        <xdr:cNvSpPr/>
      </xdr:nvSpPr>
      <xdr:spPr>
        <a:xfrm>
          <a:off x="4584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32402</xdr:rowOff>
    </xdr:from>
    <xdr:ext cx="405111" cy="259045"/>
    <xdr:sp macro="" textlink="">
      <xdr:nvSpPr>
        <xdr:cNvPr id="188" name="【福祉施設】&#10;有形固定資産減価償却率該当値テキスト">
          <a:extLst>
            <a:ext uri="{FF2B5EF4-FFF2-40B4-BE49-F238E27FC236}">
              <a16:creationId xmlns:a16="http://schemas.microsoft.com/office/drawing/2014/main" id="{D023E94D-893B-48E1-BD1C-1EA6555BD656}"/>
            </a:ext>
          </a:extLst>
        </xdr:cNvPr>
        <xdr:cNvSpPr txBox="1"/>
      </xdr:nvSpPr>
      <xdr:spPr>
        <a:xfrm>
          <a:off x="467360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42545</xdr:rowOff>
    </xdr:from>
    <xdr:to>
      <xdr:col>20</xdr:col>
      <xdr:colOff>38100</xdr:colOff>
      <xdr:row>85</xdr:row>
      <xdr:rowOff>144145</xdr:rowOff>
    </xdr:to>
    <xdr:sp macro="" textlink="">
      <xdr:nvSpPr>
        <xdr:cNvPr id="189" name="楕円 188">
          <a:extLst>
            <a:ext uri="{FF2B5EF4-FFF2-40B4-BE49-F238E27FC236}">
              <a16:creationId xmlns:a16="http://schemas.microsoft.com/office/drawing/2014/main" id="{CCFCF006-95BA-4644-8E18-3578C0F78351}"/>
            </a:ext>
          </a:extLst>
        </xdr:cNvPr>
        <xdr:cNvSpPr/>
      </xdr:nvSpPr>
      <xdr:spPr>
        <a:xfrm>
          <a:off x="3746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93345</xdr:rowOff>
    </xdr:from>
    <xdr:to>
      <xdr:col>24</xdr:col>
      <xdr:colOff>63500</xdr:colOff>
      <xdr:row>85</xdr:row>
      <xdr:rowOff>104775</xdr:rowOff>
    </xdr:to>
    <xdr:cxnSp macro="">
      <xdr:nvCxnSpPr>
        <xdr:cNvPr id="190" name="直線コネクタ 189">
          <a:extLst>
            <a:ext uri="{FF2B5EF4-FFF2-40B4-BE49-F238E27FC236}">
              <a16:creationId xmlns:a16="http://schemas.microsoft.com/office/drawing/2014/main" id="{428CF039-60F3-42CC-B324-EE3034F4DABA}"/>
            </a:ext>
          </a:extLst>
        </xdr:cNvPr>
        <xdr:cNvCxnSpPr/>
      </xdr:nvCxnSpPr>
      <xdr:spPr>
        <a:xfrm>
          <a:off x="3797300" y="146665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109220</xdr:rowOff>
    </xdr:from>
    <xdr:to>
      <xdr:col>6</xdr:col>
      <xdr:colOff>38100</xdr:colOff>
      <xdr:row>85</xdr:row>
      <xdr:rowOff>39370</xdr:rowOff>
    </xdr:to>
    <xdr:sp macro="" textlink="">
      <xdr:nvSpPr>
        <xdr:cNvPr id="191" name="楕円 190">
          <a:extLst>
            <a:ext uri="{FF2B5EF4-FFF2-40B4-BE49-F238E27FC236}">
              <a16:creationId xmlns:a16="http://schemas.microsoft.com/office/drawing/2014/main" id="{176D50E8-2D53-4B00-85F2-81904BBCE535}"/>
            </a:ext>
          </a:extLst>
        </xdr:cNvPr>
        <xdr:cNvSpPr/>
      </xdr:nvSpPr>
      <xdr:spPr>
        <a:xfrm>
          <a:off x="1079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168291</xdr:rowOff>
    </xdr:from>
    <xdr:ext cx="405111" cy="259045"/>
    <xdr:sp macro="" textlink="">
      <xdr:nvSpPr>
        <xdr:cNvPr id="192" name="n_1aveValue【福祉施設】&#10;有形固定資産減価償却率">
          <a:extLst>
            <a:ext uri="{FF2B5EF4-FFF2-40B4-BE49-F238E27FC236}">
              <a16:creationId xmlns:a16="http://schemas.microsoft.com/office/drawing/2014/main" id="{62051CFE-70B8-4FFB-B670-D5881C828C6A}"/>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193" name="n_2aveValue【福祉施設】&#10;有形固定資産減価償却率">
          <a:extLst>
            <a:ext uri="{FF2B5EF4-FFF2-40B4-BE49-F238E27FC236}">
              <a16:creationId xmlns:a16="http://schemas.microsoft.com/office/drawing/2014/main" id="{AC3CBF90-D8DF-4B50-AD41-877708D2164D}"/>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194" name="n_3aveValue【福祉施設】&#10;有形固定資産減価償却率">
          <a:extLst>
            <a:ext uri="{FF2B5EF4-FFF2-40B4-BE49-F238E27FC236}">
              <a16:creationId xmlns:a16="http://schemas.microsoft.com/office/drawing/2014/main" id="{3FC8CEFC-B7BB-42C4-82EF-B380383490F6}"/>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195" name="n_4aveValue【福祉施設】&#10;有形固定資産減価償却率">
          <a:extLst>
            <a:ext uri="{FF2B5EF4-FFF2-40B4-BE49-F238E27FC236}">
              <a16:creationId xmlns:a16="http://schemas.microsoft.com/office/drawing/2014/main" id="{0224263D-B597-4BF8-B219-F0EBFD2EA0D2}"/>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135272</xdr:rowOff>
    </xdr:from>
    <xdr:ext cx="405111" cy="259045"/>
    <xdr:sp macro="" textlink="">
      <xdr:nvSpPr>
        <xdr:cNvPr id="196" name="n_1mainValue【福祉施設】&#10;有形固定資産減価償却率">
          <a:extLst>
            <a:ext uri="{FF2B5EF4-FFF2-40B4-BE49-F238E27FC236}">
              <a16:creationId xmlns:a16="http://schemas.microsoft.com/office/drawing/2014/main" id="{7FE6798E-5997-4973-9868-A432FC077F2F}"/>
            </a:ext>
          </a:extLst>
        </xdr:cNvPr>
        <xdr:cNvSpPr txBox="1"/>
      </xdr:nvSpPr>
      <xdr:spPr>
        <a:xfrm>
          <a:off x="35820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30497</xdr:rowOff>
    </xdr:from>
    <xdr:ext cx="405111" cy="259045"/>
    <xdr:sp macro="" textlink="">
      <xdr:nvSpPr>
        <xdr:cNvPr id="197" name="n_4mainValue【福祉施設】&#10;有形固定資産減価償却率">
          <a:extLst>
            <a:ext uri="{FF2B5EF4-FFF2-40B4-BE49-F238E27FC236}">
              <a16:creationId xmlns:a16="http://schemas.microsoft.com/office/drawing/2014/main" id="{D1660E26-986C-4E29-B76E-F293A2378318}"/>
            </a:ext>
          </a:extLst>
        </xdr:cNvPr>
        <xdr:cNvSpPr txBox="1"/>
      </xdr:nvSpPr>
      <xdr:spPr>
        <a:xfrm>
          <a:off x="927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36E443AA-CE65-4946-96B3-28009D0D62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3236D5E7-2841-46CD-99DA-0AAF643A341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FC0571C8-4410-4F91-B397-15BED26320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C8619138-C195-4669-9DE8-10F1A4F627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3281F603-36E1-434D-B68C-AD218104FF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CCEBC67E-FBCC-444F-AE74-9E2F151BC6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D2D79574-809C-4CE3-8B4B-CDF93172CD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8D69D8D2-9035-4ADD-A058-7FBA3E3A20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E2351485-83ED-4772-B950-DC55DA8EC1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47E7FCAF-3591-4EB5-A361-5BAB4F1EC8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8" name="直線コネクタ 207">
          <a:extLst>
            <a:ext uri="{FF2B5EF4-FFF2-40B4-BE49-F238E27FC236}">
              <a16:creationId xmlns:a16="http://schemas.microsoft.com/office/drawing/2014/main" id="{2B6D0D61-E32A-4E28-934B-918D7C75BB5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9" name="テキスト ボックス 208">
          <a:extLst>
            <a:ext uri="{FF2B5EF4-FFF2-40B4-BE49-F238E27FC236}">
              <a16:creationId xmlns:a16="http://schemas.microsoft.com/office/drawing/2014/main" id="{5E9C74CD-BEFE-4EB1-9D98-8EDA946174D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0" name="直線コネクタ 209">
          <a:extLst>
            <a:ext uri="{FF2B5EF4-FFF2-40B4-BE49-F238E27FC236}">
              <a16:creationId xmlns:a16="http://schemas.microsoft.com/office/drawing/2014/main" id="{039D00B3-F153-4F90-8215-02A478577F6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1" name="テキスト ボックス 210">
          <a:extLst>
            <a:ext uri="{FF2B5EF4-FFF2-40B4-BE49-F238E27FC236}">
              <a16:creationId xmlns:a16="http://schemas.microsoft.com/office/drawing/2014/main" id="{67AE1B06-00FF-4228-B9A2-7AD5A86224E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2" name="直線コネクタ 211">
          <a:extLst>
            <a:ext uri="{FF2B5EF4-FFF2-40B4-BE49-F238E27FC236}">
              <a16:creationId xmlns:a16="http://schemas.microsoft.com/office/drawing/2014/main" id="{63B36CC5-CCE8-4F8F-8BA1-368234341DE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3" name="テキスト ボックス 212">
          <a:extLst>
            <a:ext uri="{FF2B5EF4-FFF2-40B4-BE49-F238E27FC236}">
              <a16:creationId xmlns:a16="http://schemas.microsoft.com/office/drawing/2014/main" id="{299F26FA-B94F-410B-A867-9B8C603B6E5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4" name="直線コネクタ 213">
          <a:extLst>
            <a:ext uri="{FF2B5EF4-FFF2-40B4-BE49-F238E27FC236}">
              <a16:creationId xmlns:a16="http://schemas.microsoft.com/office/drawing/2014/main" id="{CE43A5E6-3151-43A9-B8FF-C22A9BEAB8A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5" name="テキスト ボックス 214">
          <a:extLst>
            <a:ext uri="{FF2B5EF4-FFF2-40B4-BE49-F238E27FC236}">
              <a16:creationId xmlns:a16="http://schemas.microsoft.com/office/drawing/2014/main" id="{84ED2833-3C06-4CBB-B461-CCBA594C0D0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a:extLst>
            <a:ext uri="{FF2B5EF4-FFF2-40B4-BE49-F238E27FC236}">
              <a16:creationId xmlns:a16="http://schemas.microsoft.com/office/drawing/2014/main" id="{307B0B65-9FA7-4EC3-9BCE-3FAE46997C4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280F5C12-AF95-4CC9-A49B-C49CD1ADC34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a:extLst>
            <a:ext uri="{FF2B5EF4-FFF2-40B4-BE49-F238E27FC236}">
              <a16:creationId xmlns:a16="http://schemas.microsoft.com/office/drawing/2014/main" id="{4B318C06-6B27-4619-A253-C8D3152FEC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19" name="直線コネクタ 218">
          <a:extLst>
            <a:ext uri="{FF2B5EF4-FFF2-40B4-BE49-F238E27FC236}">
              <a16:creationId xmlns:a16="http://schemas.microsoft.com/office/drawing/2014/main" id="{B2596566-AC82-4ED3-A362-91FD3AE0B08B}"/>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20" name="【福祉施設】&#10;一人当たり面積最小値テキスト">
          <a:extLst>
            <a:ext uri="{FF2B5EF4-FFF2-40B4-BE49-F238E27FC236}">
              <a16:creationId xmlns:a16="http://schemas.microsoft.com/office/drawing/2014/main" id="{FB24BB59-F5CB-4231-9620-D4B2B8D6444F}"/>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21" name="直線コネクタ 220">
          <a:extLst>
            <a:ext uri="{FF2B5EF4-FFF2-40B4-BE49-F238E27FC236}">
              <a16:creationId xmlns:a16="http://schemas.microsoft.com/office/drawing/2014/main" id="{3E82797E-ED01-41EF-918F-14839F6EF9F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22" name="【福祉施設】&#10;一人当たり面積最大値テキスト">
          <a:extLst>
            <a:ext uri="{FF2B5EF4-FFF2-40B4-BE49-F238E27FC236}">
              <a16:creationId xmlns:a16="http://schemas.microsoft.com/office/drawing/2014/main" id="{AB261756-EDA4-4204-A6D6-729813BD0E7D}"/>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23" name="直線コネクタ 222">
          <a:extLst>
            <a:ext uri="{FF2B5EF4-FFF2-40B4-BE49-F238E27FC236}">
              <a16:creationId xmlns:a16="http://schemas.microsoft.com/office/drawing/2014/main" id="{84FA59F7-BD86-41E1-9FA2-FC8F0AF0FEF6}"/>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24" name="【福祉施設】&#10;一人当たり面積平均値テキスト">
          <a:extLst>
            <a:ext uri="{FF2B5EF4-FFF2-40B4-BE49-F238E27FC236}">
              <a16:creationId xmlns:a16="http://schemas.microsoft.com/office/drawing/2014/main" id="{FBBB2826-2EC0-408D-8C11-173E105029FB}"/>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25" name="フローチャート: 判断 224">
          <a:extLst>
            <a:ext uri="{FF2B5EF4-FFF2-40B4-BE49-F238E27FC236}">
              <a16:creationId xmlns:a16="http://schemas.microsoft.com/office/drawing/2014/main" id="{1D3B5CE2-AF85-4983-A675-A48427BE3975}"/>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26" name="フローチャート: 判断 225">
          <a:extLst>
            <a:ext uri="{FF2B5EF4-FFF2-40B4-BE49-F238E27FC236}">
              <a16:creationId xmlns:a16="http://schemas.microsoft.com/office/drawing/2014/main" id="{2001B0D0-CAC5-4267-97F5-A1058904D4FE}"/>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27" name="フローチャート: 判断 226">
          <a:extLst>
            <a:ext uri="{FF2B5EF4-FFF2-40B4-BE49-F238E27FC236}">
              <a16:creationId xmlns:a16="http://schemas.microsoft.com/office/drawing/2014/main" id="{F6BF510D-7C2A-408D-88C7-ECE57859DC3C}"/>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28" name="フローチャート: 判断 227">
          <a:extLst>
            <a:ext uri="{FF2B5EF4-FFF2-40B4-BE49-F238E27FC236}">
              <a16:creationId xmlns:a16="http://schemas.microsoft.com/office/drawing/2014/main" id="{7EF6F790-F9CE-49B9-82BE-4C179A7CFC07}"/>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29" name="フローチャート: 判断 228">
          <a:extLst>
            <a:ext uri="{FF2B5EF4-FFF2-40B4-BE49-F238E27FC236}">
              <a16:creationId xmlns:a16="http://schemas.microsoft.com/office/drawing/2014/main" id="{CF2EBCA5-C9BA-4C9E-92D8-711F0DF4E9A9}"/>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53475906-C40A-4DD3-B2ED-D7708C8F6A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4DA20F7B-C649-43FB-9A80-1AF85CFB35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F666A9F1-7852-40C8-A87E-0EDE12B4D5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7932D1E1-18D6-48E8-BC85-E8555FF20A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75FE7802-087C-42A4-807B-6EA7642670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91999</xdr:rowOff>
    </xdr:from>
    <xdr:to>
      <xdr:col>55</xdr:col>
      <xdr:colOff>50800</xdr:colOff>
      <xdr:row>86</xdr:row>
      <xdr:rowOff>22149</xdr:rowOff>
    </xdr:to>
    <xdr:sp macro="" textlink="">
      <xdr:nvSpPr>
        <xdr:cNvPr id="235" name="楕円 234">
          <a:extLst>
            <a:ext uri="{FF2B5EF4-FFF2-40B4-BE49-F238E27FC236}">
              <a16:creationId xmlns:a16="http://schemas.microsoft.com/office/drawing/2014/main" id="{07B00D81-5F04-449C-ADF7-E4CF07F6B6FF}"/>
            </a:ext>
          </a:extLst>
        </xdr:cNvPr>
        <xdr:cNvSpPr/>
      </xdr:nvSpPr>
      <xdr:spPr>
        <a:xfrm>
          <a:off x="104267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6926</xdr:rowOff>
    </xdr:from>
    <xdr:ext cx="469744" cy="259045"/>
    <xdr:sp macro="" textlink="">
      <xdr:nvSpPr>
        <xdr:cNvPr id="236" name="【福祉施設】&#10;一人当たり面積該当値テキスト">
          <a:extLst>
            <a:ext uri="{FF2B5EF4-FFF2-40B4-BE49-F238E27FC236}">
              <a16:creationId xmlns:a16="http://schemas.microsoft.com/office/drawing/2014/main" id="{91B3F83C-F908-4A95-8B25-0CD3F81EAC79}"/>
            </a:ext>
          </a:extLst>
        </xdr:cNvPr>
        <xdr:cNvSpPr txBox="1"/>
      </xdr:nvSpPr>
      <xdr:spPr>
        <a:xfrm>
          <a:off x="10515600" y="145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91999</xdr:rowOff>
    </xdr:from>
    <xdr:to>
      <xdr:col>50</xdr:col>
      <xdr:colOff>165100</xdr:colOff>
      <xdr:row>86</xdr:row>
      <xdr:rowOff>22149</xdr:rowOff>
    </xdr:to>
    <xdr:sp macro="" textlink="">
      <xdr:nvSpPr>
        <xdr:cNvPr id="237" name="楕円 236">
          <a:extLst>
            <a:ext uri="{FF2B5EF4-FFF2-40B4-BE49-F238E27FC236}">
              <a16:creationId xmlns:a16="http://schemas.microsoft.com/office/drawing/2014/main" id="{A65778A5-1372-440E-989F-F3C81BBDBAB3}"/>
            </a:ext>
          </a:extLst>
        </xdr:cNvPr>
        <xdr:cNvSpPr/>
      </xdr:nvSpPr>
      <xdr:spPr>
        <a:xfrm>
          <a:off x="9588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142799</xdr:rowOff>
    </xdr:from>
    <xdr:to>
      <xdr:col>55</xdr:col>
      <xdr:colOff>0</xdr:colOff>
      <xdr:row>85</xdr:row>
      <xdr:rowOff>142799</xdr:rowOff>
    </xdr:to>
    <xdr:cxnSp macro="">
      <xdr:nvCxnSpPr>
        <xdr:cNvPr id="238" name="直線コネクタ 237">
          <a:extLst>
            <a:ext uri="{FF2B5EF4-FFF2-40B4-BE49-F238E27FC236}">
              <a16:creationId xmlns:a16="http://schemas.microsoft.com/office/drawing/2014/main" id="{8F021F76-7277-4997-BDAA-193B6C2DC21E}"/>
            </a:ext>
          </a:extLst>
        </xdr:cNvPr>
        <xdr:cNvCxnSpPr/>
      </xdr:nvCxnSpPr>
      <xdr:spPr>
        <a:xfrm>
          <a:off x="9639300" y="147160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93827</xdr:rowOff>
    </xdr:from>
    <xdr:to>
      <xdr:col>36</xdr:col>
      <xdr:colOff>165100</xdr:colOff>
      <xdr:row>86</xdr:row>
      <xdr:rowOff>23977</xdr:rowOff>
    </xdr:to>
    <xdr:sp macro="" textlink="">
      <xdr:nvSpPr>
        <xdr:cNvPr id="239" name="楕円 238">
          <a:extLst>
            <a:ext uri="{FF2B5EF4-FFF2-40B4-BE49-F238E27FC236}">
              <a16:creationId xmlns:a16="http://schemas.microsoft.com/office/drawing/2014/main" id="{523EA6A3-991A-4D3A-9B1F-3F8804C3BF72}"/>
            </a:ext>
          </a:extLst>
        </xdr:cNvPr>
        <xdr:cNvSpPr/>
      </xdr:nvSpPr>
      <xdr:spPr>
        <a:xfrm>
          <a:off x="6921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103140</xdr:rowOff>
    </xdr:from>
    <xdr:ext cx="469744" cy="259045"/>
    <xdr:sp macro="" textlink="">
      <xdr:nvSpPr>
        <xdr:cNvPr id="240" name="n_1aveValue【福祉施設】&#10;一人当たり面積">
          <a:extLst>
            <a:ext uri="{FF2B5EF4-FFF2-40B4-BE49-F238E27FC236}">
              <a16:creationId xmlns:a16="http://schemas.microsoft.com/office/drawing/2014/main" id="{9EA19B84-83F2-421D-BC30-F3F082B2B925}"/>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41" name="n_2aveValue【福祉施設】&#10;一人当たり面積">
          <a:extLst>
            <a:ext uri="{FF2B5EF4-FFF2-40B4-BE49-F238E27FC236}">
              <a16:creationId xmlns:a16="http://schemas.microsoft.com/office/drawing/2014/main" id="{6794CBB3-7916-4B75-9F2E-454A9184934B}"/>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42" name="n_3aveValue【福祉施設】&#10;一人当たり面積">
          <a:extLst>
            <a:ext uri="{FF2B5EF4-FFF2-40B4-BE49-F238E27FC236}">
              <a16:creationId xmlns:a16="http://schemas.microsoft.com/office/drawing/2014/main" id="{E810D175-19E0-4966-8BFC-65EC3822572A}"/>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43" name="n_4aveValue【福祉施設】&#10;一人当たり面積">
          <a:extLst>
            <a:ext uri="{FF2B5EF4-FFF2-40B4-BE49-F238E27FC236}">
              <a16:creationId xmlns:a16="http://schemas.microsoft.com/office/drawing/2014/main" id="{9A3AFBEB-6C5F-4AF9-B15C-147EB3A03D12}"/>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13276</xdr:rowOff>
    </xdr:from>
    <xdr:ext cx="469744" cy="259045"/>
    <xdr:sp macro="" textlink="">
      <xdr:nvSpPr>
        <xdr:cNvPr id="244" name="n_1mainValue【福祉施設】&#10;一人当たり面積">
          <a:extLst>
            <a:ext uri="{FF2B5EF4-FFF2-40B4-BE49-F238E27FC236}">
              <a16:creationId xmlns:a16="http://schemas.microsoft.com/office/drawing/2014/main" id="{5D4F7D11-AB33-4B1D-8F90-88A5C2F7FF7A}"/>
            </a:ext>
          </a:extLst>
        </xdr:cNvPr>
        <xdr:cNvSpPr txBox="1"/>
      </xdr:nvSpPr>
      <xdr:spPr>
        <a:xfrm>
          <a:off x="93917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15104</xdr:rowOff>
    </xdr:from>
    <xdr:ext cx="469744" cy="259045"/>
    <xdr:sp macro="" textlink="">
      <xdr:nvSpPr>
        <xdr:cNvPr id="245" name="n_4mainValue【福祉施設】&#10;一人当たり面積">
          <a:extLst>
            <a:ext uri="{FF2B5EF4-FFF2-40B4-BE49-F238E27FC236}">
              <a16:creationId xmlns:a16="http://schemas.microsoft.com/office/drawing/2014/main" id="{171C8385-FFD3-46B0-A8B7-7B0A817167AB}"/>
            </a:ext>
          </a:extLst>
        </xdr:cNvPr>
        <xdr:cNvSpPr txBox="1"/>
      </xdr:nvSpPr>
      <xdr:spPr>
        <a:xfrm>
          <a:off x="6737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6230C2A2-D074-4AB2-9DF1-A530A3A083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44E677AD-DCF3-431A-90D2-0C8EEA8F19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512473E6-3821-4387-B534-46FF4EB0E91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3634C48F-3E09-43D5-8162-A89591E0AF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097E6CC8-548D-4664-936B-FF4AF370B2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9F7358C7-8B08-4060-A257-5B68B8AFEF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B65DEB19-71C4-440F-A607-AE66EFE2A7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B69DE0D0-62BF-4450-A551-CC7D01CB9C2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77AF2634-ADA3-46C8-99F1-F694BB87F95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2BD07560-1760-46BE-97AC-ECEB81A438D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6" name="テキスト ボックス 255">
          <a:extLst>
            <a:ext uri="{FF2B5EF4-FFF2-40B4-BE49-F238E27FC236}">
              <a16:creationId xmlns:a16="http://schemas.microsoft.com/office/drawing/2014/main" id="{EA3125D5-4518-4BA4-8564-1AE99F3599F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7" name="直線コネクタ 256">
          <a:extLst>
            <a:ext uri="{FF2B5EF4-FFF2-40B4-BE49-F238E27FC236}">
              <a16:creationId xmlns:a16="http://schemas.microsoft.com/office/drawing/2014/main" id="{8A388F27-8486-4EEA-AB5A-F38F9ADB3E5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58" name="テキスト ボックス 257">
          <a:extLst>
            <a:ext uri="{FF2B5EF4-FFF2-40B4-BE49-F238E27FC236}">
              <a16:creationId xmlns:a16="http://schemas.microsoft.com/office/drawing/2014/main" id="{9BF0E47A-F3B4-4BD4-8E39-9A3949C502C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9" name="直線コネクタ 258">
          <a:extLst>
            <a:ext uri="{FF2B5EF4-FFF2-40B4-BE49-F238E27FC236}">
              <a16:creationId xmlns:a16="http://schemas.microsoft.com/office/drawing/2014/main" id="{D76A7597-04C6-4C2A-98B2-171EC486C24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0" name="テキスト ボックス 259">
          <a:extLst>
            <a:ext uri="{FF2B5EF4-FFF2-40B4-BE49-F238E27FC236}">
              <a16:creationId xmlns:a16="http://schemas.microsoft.com/office/drawing/2014/main" id="{637C24F5-8FD8-489F-AB49-5B3DE415205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1" name="直線コネクタ 260">
          <a:extLst>
            <a:ext uri="{FF2B5EF4-FFF2-40B4-BE49-F238E27FC236}">
              <a16:creationId xmlns:a16="http://schemas.microsoft.com/office/drawing/2014/main" id="{A8C618F1-13AA-450A-8595-57B5F2EE7AC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2" name="テキスト ボックス 261">
          <a:extLst>
            <a:ext uri="{FF2B5EF4-FFF2-40B4-BE49-F238E27FC236}">
              <a16:creationId xmlns:a16="http://schemas.microsoft.com/office/drawing/2014/main" id="{2CE2D05B-AAC0-41EF-B23E-0623CCB0EC3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3" name="直線コネクタ 262">
          <a:extLst>
            <a:ext uri="{FF2B5EF4-FFF2-40B4-BE49-F238E27FC236}">
              <a16:creationId xmlns:a16="http://schemas.microsoft.com/office/drawing/2014/main" id="{94FA48E5-3AB3-46E3-BCD4-5DF2F44A2FF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4" name="テキスト ボックス 263">
          <a:extLst>
            <a:ext uri="{FF2B5EF4-FFF2-40B4-BE49-F238E27FC236}">
              <a16:creationId xmlns:a16="http://schemas.microsoft.com/office/drawing/2014/main" id="{3F539AE7-5FE5-49A1-B5D7-F37C3186774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5" name="直線コネクタ 264">
          <a:extLst>
            <a:ext uri="{FF2B5EF4-FFF2-40B4-BE49-F238E27FC236}">
              <a16:creationId xmlns:a16="http://schemas.microsoft.com/office/drawing/2014/main" id="{D75D861B-C3B3-4991-9B55-69362D6AF6C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6" name="テキスト ボックス 265">
          <a:extLst>
            <a:ext uri="{FF2B5EF4-FFF2-40B4-BE49-F238E27FC236}">
              <a16:creationId xmlns:a16="http://schemas.microsoft.com/office/drawing/2014/main" id="{B5751ABA-F5BA-4622-9B7E-E5D3F12CE62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a:extLst>
            <a:ext uri="{FF2B5EF4-FFF2-40B4-BE49-F238E27FC236}">
              <a16:creationId xmlns:a16="http://schemas.microsoft.com/office/drawing/2014/main" id="{92CBEDAD-8DAF-400F-8A35-0132AD96181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68" name="テキスト ボックス 267">
          <a:extLst>
            <a:ext uri="{FF2B5EF4-FFF2-40B4-BE49-F238E27FC236}">
              <a16:creationId xmlns:a16="http://schemas.microsoft.com/office/drawing/2014/main" id="{DE0ABCFF-1CD1-4EA0-9794-3970520E100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a:extLst>
            <a:ext uri="{FF2B5EF4-FFF2-40B4-BE49-F238E27FC236}">
              <a16:creationId xmlns:a16="http://schemas.microsoft.com/office/drawing/2014/main" id="{5E3207DB-443B-429E-8101-B29C84E1A7F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70" name="直線コネクタ 269">
          <a:extLst>
            <a:ext uri="{FF2B5EF4-FFF2-40B4-BE49-F238E27FC236}">
              <a16:creationId xmlns:a16="http://schemas.microsoft.com/office/drawing/2014/main" id="{7D6B15D1-BAB0-433B-BB59-F9E2FA1F814C}"/>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71" name="【市民会館】&#10;有形固定資産減価償却率最小値テキスト">
          <a:extLst>
            <a:ext uri="{FF2B5EF4-FFF2-40B4-BE49-F238E27FC236}">
              <a16:creationId xmlns:a16="http://schemas.microsoft.com/office/drawing/2014/main" id="{CDCF37B4-4992-419F-B00A-A51C5739EB9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2" name="直線コネクタ 271">
          <a:extLst>
            <a:ext uri="{FF2B5EF4-FFF2-40B4-BE49-F238E27FC236}">
              <a16:creationId xmlns:a16="http://schemas.microsoft.com/office/drawing/2014/main" id="{A9646531-54C9-47A4-90FB-B590CA53C7C5}"/>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73" name="【市民会館】&#10;有形固定資産減価償却率最大値テキスト">
          <a:extLst>
            <a:ext uri="{FF2B5EF4-FFF2-40B4-BE49-F238E27FC236}">
              <a16:creationId xmlns:a16="http://schemas.microsoft.com/office/drawing/2014/main" id="{5DF8F03F-5E32-45E7-850E-12C1BDB91B1A}"/>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74" name="直線コネクタ 273">
          <a:extLst>
            <a:ext uri="{FF2B5EF4-FFF2-40B4-BE49-F238E27FC236}">
              <a16:creationId xmlns:a16="http://schemas.microsoft.com/office/drawing/2014/main" id="{75D5285D-E239-46AF-BD80-8DEB15E22F47}"/>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275" name="【市民会館】&#10;有形固定資産減価償却率平均値テキスト">
          <a:extLst>
            <a:ext uri="{FF2B5EF4-FFF2-40B4-BE49-F238E27FC236}">
              <a16:creationId xmlns:a16="http://schemas.microsoft.com/office/drawing/2014/main" id="{C4CA2B74-1286-4F78-B2A1-07FD16F94360}"/>
            </a:ext>
          </a:extLst>
        </xdr:cNvPr>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76" name="フローチャート: 判断 275">
          <a:extLst>
            <a:ext uri="{FF2B5EF4-FFF2-40B4-BE49-F238E27FC236}">
              <a16:creationId xmlns:a16="http://schemas.microsoft.com/office/drawing/2014/main" id="{842F78AC-7BD9-4EE4-8378-E6747C4ABCD3}"/>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77" name="フローチャート: 判断 276">
          <a:extLst>
            <a:ext uri="{FF2B5EF4-FFF2-40B4-BE49-F238E27FC236}">
              <a16:creationId xmlns:a16="http://schemas.microsoft.com/office/drawing/2014/main" id="{2FAA04E8-9033-4C74-BF21-9C54066EDB2A}"/>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78" name="フローチャート: 判断 277">
          <a:extLst>
            <a:ext uri="{FF2B5EF4-FFF2-40B4-BE49-F238E27FC236}">
              <a16:creationId xmlns:a16="http://schemas.microsoft.com/office/drawing/2014/main" id="{4E505DC6-7A44-4434-84C5-A1BE6A734194}"/>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279" name="フローチャート: 判断 278">
          <a:extLst>
            <a:ext uri="{FF2B5EF4-FFF2-40B4-BE49-F238E27FC236}">
              <a16:creationId xmlns:a16="http://schemas.microsoft.com/office/drawing/2014/main" id="{F0D423AC-D21E-427D-A5ED-55A18CBB7672}"/>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280" name="フローチャート: 判断 279">
          <a:extLst>
            <a:ext uri="{FF2B5EF4-FFF2-40B4-BE49-F238E27FC236}">
              <a16:creationId xmlns:a16="http://schemas.microsoft.com/office/drawing/2014/main" id="{CED71E44-D061-4A00-95D0-775D6E2C2D66}"/>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9FAD51B8-4626-4DAB-8FFE-AEE60B1848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9FCFDC36-AF52-4B38-B07A-E9CE0F92CA4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51E47C4-DA88-4F7A-9510-16324EA615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1957D9F3-79A7-4D0F-98FD-556D24A4F9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8317F78D-2BD1-4243-B695-71354E24B9E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31114</xdr:rowOff>
    </xdr:from>
    <xdr:to>
      <xdr:col>24</xdr:col>
      <xdr:colOff>114300</xdr:colOff>
      <xdr:row>107</xdr:row>
      <xdr:rowOff>132714</xdr:rowOff>
    </xdr:to>
    <xdr:sp macro="" textlink="">
      <xdr:nvSpPr>
        <xdr:cNvPr id="286" name="楕円 285">
          <a:extLst>
            <a:ext uri="{FF2B5EF4-FFF2-40B4-BE49-F238E27FC236}">
              <a16:creationId xmlns:a16="http://schemas.microsoft.com/office/drawing/2014/main" id="{1BBC6877-57FA-4F2F-A368-02D1D0EA5074}"/>
            </a:ext>
          </a:extLst>
        </xdr:cNvPr>
        <xdr:cNvSpPr/>
      </xdr:nvSpPr>
      <xdr:spPr>
        <a:xfrm>
          <a:off x="4584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9541</xdr:rowOff>
    </xdr:from>
    <xdr:ext cx="405111" cy="259045"/>
    <xdr:sp macro="" textlink="">
      <xdr:nvSpPr>
        <xdr:cNvPr id="287" name="【市民会館】&#10;有形固定資産減価償却率該当値テキスト">
          <a:extLst>
            <a:ext uri="{FF2B5EF4-FFF2-40B4-BE49-F238E27FC236}">
              <a16:creationId xmlns:a16="http://schemas.microsoft.com/office/drawing/2014/main" id="{5B5BAD06-DA26-4761-8A25-F79F0F40424D}"/>
            </a:ext>
          </a:extLst>
        </xdr:cNvPr>
        <xdr:cNvSpPr txBox="1"/>
      </xdr:nvSpPr>
      <xdr:spPr>
        <a:xfrm>
          <a:off x="4673600"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160655</xdr:rowOff>
    </xdr:from>
    <xdr:to>
      <xdr:col>20</xdr:col>
      <xdr:colOff>38100</xdr:colOff>
      <xdr:row>107</xdr:row>
      <xdr:rowOff>90805</xdr:rowOff>
    </xdr:to>
    <xdr:sp macro="" textlink="">
      <xdr:nvSpPr>
        <xdr:cNvPr id="288" name="楕円 287">
          <a:extLst>
            <a:ext uri="{FF2B5EF4-FFF2-40B4-BE49-F238E27FC236}">
              <a16:creationId xmlns:a16="http://schemas.microsoft.com/office/drawing/2014/main" id="{9D508E83-6019-4277-BB5A-DAE723BC46C5}"/>
            </a:ext>
          </a:extLst>
        </xdr:cNvPr>
        <xdr:cNvSpPr/>
      </xdr:nvSpPr>
      <xdr:spPr>
        <a:xfrm>
          <a:off x="3746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40005</xdr:rowOff>
    </xdr:from>
    <xdr:to>
      <xdr:col>24</xdr:col>
      <xdr:colOff>63500</xdr:colOff>
      <xdr:row>107</xdr:row>
      <xdr:rowOff>81914</xdr:rowOff>
    </xdr:to>
    <xdr:cxnSp macro="">
      <xdr:nvCxnSpPr>
        <xdr:cNvPr id="289" name="直線コネクタ 288">
          <a:extLst>
            <a:ext uri="{FF2B5EF4-FFF2-40B4-BE49-F238E27FC236}">
              <a16:creationId xmlns:a16="http://schemas.microsoft.com/office/drawing/2014/main" id="{35F83E7C-3248-4886-B781-7BC9D094B27D}"/>
            </a:ext>
          </a:extLst>
        </xdr:cNvPr>
        <xdr:cNvCxnSpPr/>
      </xdr:nvCxnSpPr>
      <xdr:spPr>
        <a:xfrm>
          <a:off x="3797300" y="183851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290" name="n_1aveValue【市民会館】&#10;有形固定資産減価償却率">
          <a:extLst>
            <a:ext uri="{FF2B5EF4-FFF2-40B4-BE49-F238E27FC236}">
              <a16:creationId xmlns:a16="http://schemas.microsoft.com/office/drawing/2014/main" id="{66802799-0503-4725-B0F3-B8D24BBA1F63}"/>
            </a:ext>
          </a:extLst>
        </xdr:cNvPr>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291" name="n_2aveValue【市民会館】&#10;有形固定資産減価償却率">
          <a:extLst>
            <a:ext uri="{FF2B5EF4-FFF2-40B4-BE49-F238E27FC236}">
              <a16:creationId xmlns:a16="http://schemas.microsoft.com/office/drawing/2014/main" id="{DFC890A0-82D2-4692-8A1D-496242FE5532}"/>
            </a:ext>
          </a:extLst>
        </xdr:cNvPr>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292" name="n_3aveValue【市民会館】&#10;有形固定資産減価償却率">
          <a:extLst>
            <a:ext uri="{FF2B5EF4-FFF2-40B4-BE49-F238E27FC236}">
              <a16:creationId xmlns:a16="http://schemas.microsoft.com/office/drawing/2014/main" id="{302CAEDD-362B-461F-9E1E-39B36DF40D1F}"/>
            </a:ext>
          </a:extLst>
        </xdr:cNvPr>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293" name="n_4aveValue【市民会館】&#10;有形固定資産減価償却率">
          <a:extLst>
            <a:ext uri="{FF2B5EF4-FFF2-40B4-BE49-F238E27FC236}">
              <a16:creationId xmlns:a16="http://schemas.microsoft.com/office/drawing/2014/main" id="{4AA61541-50DA-4277-B739-612982A6EFAD}"/>
            </a:ext>
          </a:extLst>
        </xdr:cNvPr>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81932</xdr:rowOff>
    </xdr:from>
    <xdr:ext cx="405111" cy="259045"/>
    <xdr:sp macro="" textlink="">
      <xdr:nvSpPr>
        <xdr:cNvPr id="294" name="n_1mainValue【市民会館】&#10;有形固定資産減価償却率">
          <a:extLst>
            <a:ext uri="{FF2B5EF4-FFF2-40B4-BE49-F238E27FC236}">
              <a16:creationId xmlns:a16="http://schemas.microsoft.com/office/drawing/2014/main" id="{BECD2B51-E825-4818-99C5-F194E099E3AC}"/>
            </a:ext>
          </a:extLst>
        </xdr:cNvPr>
        <xdr:cNvSpPr txBox="1"/>
      </xdr:nvSpPr>
      <xdr:spPr>
        <a:xfrm>
          <a:off x="3582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a:extLst>
            <a:ext uri="{FF2B5EF4-FFF2-40B4-BE49-F238E27FC236}">
              <a16:creationId xmlns:a16="http://schemas.microsoft.com/office/drawing/2014/main" id="{F3D82ADB-930E-4CE5-8C1C-2A582E2DEA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a:extLst>
            <a:ext uri="{FF2B5EF4-FFF2-40B4-BE49-F238E27FC236}">
              <a16:creationId xmlns:a16="http://schemas.microsoft.com/office/drawing/2014/main" id="{CA01641C-72FD-4D85-9FA0-5F805808A9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a:extLst>
            <a:ext uri="{FF2B5EF4-FFF2-40B4-BE49-F238E27FC236}">
              <a16:creationId xmlns:a16="http://schemas.microsoft.com/office/drawing/2014/main" id="{BC8E11BC-CA4A-47A9-BEA6-343C8AE2BD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a:extLst>
            <a:ext uri="{FF2B5EF4-FFF2-40B4-BE49-F238E27FC236}">
              <a16:creationId xmlns:a16="http://schemas.microsoft.com/office/drawing/2014/main" id="{BBF3FB56-2B72-44E1-AEB3-8ED7511ADD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a:extLst>
            <a:ext uri="{FF2B5EF4-FFF2-40B4-BE49-F238E27FC236}">
              <a16:creationId xmlns:a16="http://schemas.microsoft.com/office/drawing/2014/main" id="{B4E33AB1-C69C-4F4B-8454-49E415C6203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a:extLst>
            <a:ext uri="{FF2B5EF4-FFF2-40B4-BE49-F238E27FC236}">
              <a16:creationId xmlns:a16="http://schemas.microsoft.com/office/drawing/2014/main" id="{196AD350-43E5-4125-9E29-1F932D8501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a:extLst>
            <a:ext uri="{FF2B5EF4-FFF2-40B4-BE49-F238E27FC236}">
              <a16:creationId xmlns:a16="http://schemas.microsoft.com/office/drawing/2014/main" id="{D15297D8-EE4C-4466-A171-41F0BF703A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a:extLst>
            <a:ext uri="{FF2B5EF4-FFF2-40B4-BE49-F238E27FC236}">
              <a16:creationId xmlns:a16="http://schemas.microsoft.com/office/drawing/2014/main" id="{D295DB78-0C70-491D-96BB-FA5CB544AA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3" name="テキスト ボックス 302">
          <a:extLst>
            <a:ext uri="{FF2B5EF4-FFF2-40B4-BE49-F238E27FC236}">
              <a16:creationId xmlns:a16="http://schemas.microsoft.com/office/drawing/2014/main" id="{DFCD6A50-716F-4DA3-9531-6A4F222E121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4" name="直線コネクタ 303">
          <a:extLst>
            <a:ext uri="{FF2B5EF4-FFF2-40B4-BE49-F238E27FC236}">
              <a16:creationId xmlns:a16="http://schemas.microsoft.com/office/drawing/2014/main" id="{455F746D-B11E-444C-BE71-C92D2AEDA40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5" name="直線コネクタ 304">
          <a:extLst>
            <a:ext uri="{FF2B5EF4-FFF2-40B4-BE49-F238E27FC236}">
              <a16:creationId xmlns:a16="http://schemas.microsoft.com/office/drawing/2014/main" id="{1D8C71C1-06D0-4928-B79A-7320E443315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6" name="テキスト ボックス 305">
          <a:extLst>
            <a:ext uri="{FF2B5EF4-FFF2-40B4-BE49-F238E27FC236}">
              <a16:creationId xmlns:a16="http://schemas.microsoft.com/office/drawing/2014/main" id="{1171B7FA-5CAD-4B3E-AD46-F76EA587CE6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7" name="直線コネクタ 306">
          <a:extLst>
            <a:ext uri="{FF2B5EF4-FFF2-40B4-BE49-F238E27FC236}">
              <a16:creationId xmlns:a16="http://schemas.microsoft.com/office/drawing/2014/main" id="{D99F8910-3D5E-4C02-B580-AFE1229B341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8" name="テキスト ボックス 307">
          <a:extLst>
            <a:ext uri="{FF2B5EF4-FFF2-40B4-BE49-F238E27FC236}">
              <a16:creationId xmlns:a16="http://schemas.microsoft.com/office/drawing/2014/main" id="{27734D00-6DE1-4F14-980F-89E80C5E92F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9" name="直線コネクタ 308">
          <a:extLst>
            <a:ext uri="{FF2B5EF4-FFF2-40B4-BE49-F238E27FC236}">
              <a16:creationId xmlns:a16="http://schemas.microsoft.com/office/drawing/2014/main" id="{6B27B1AA-92E2-4D4B-9632-B9D4F1BC54F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0" name="テキスト ボックス 309">
          <a:extLst>
            <a:ext uri="{FF2B5EF4-FFF2-40B4-BE49-F238E27FC236}">
              <a16:creationId xmlns:a16="http://schemas.microsoft.com/office/drawing/2014/main" id="{44045B48-73C8-49C7-AF1D-3E020CC879A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1" name="直線コネクタ 310">
          <a:extLst>
            <a:ext uri="{FF2B5EF4-FFF2-40B4-BE49-F238E27FC236}">
              <a16:creationId xmlns:a16="http://schemas.microsoft.com/office/drawing/2014/main" id="{C1EE8F8F-FDD6-4DA4-8804-472B155889E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2" name="テキスト ボックス 311">
          <a:extLst>
            <a:ext uri="{FF2B5EF4-FFF2-40B4-BE49-F238E27FC236}">
              <a16:creationId xmlns:a16="http://schemas.microsoft.com/office/drawing/2014/main" id="{D450AA48-866B-407C-B65C-A69A38B659B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3" name="直線コネクタ 312">
          <a:extLst>
            <a:ext uri="{FF2B5EF4-FFF2-40B4-BE49-F238E27FC236}">
              <a16:creationId xmlns:a16="http://schemas.microsoft.com/office/drawing/2014/main" id="{F01081D9-FB45-4A64-8890-F2BC420446A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21FEF304-E193-413B-84E1-F97BBE8C7EE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a:extLst>
            <a:ext uri="{FF2B5EF4-FFF2-40B4-BE49-F238E27FC236}">
              <a16:creationId xmlns:a16="http://schemas.microsoft.com/office/drawing/2014/main" id="{A3B61C3F-E009-4631-9142-83C62CD1488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42E45CAA-C7E8-4D98-895A-E20B65B7FDD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市民会館】&#10;一人当たり面積グラフ枠">
          <a:extLst>
            <a:ext uri="{FF2B5EF4-FFF2-40B4-BE49-F238E27FC236}">
              <a16:creationId xmlns:a16="http://schemas.microsoft.com/office/drawing/2014/main" id="{25E81DEC-24B7-4247-98A2-6E5D480E607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18" name="直線コネクタ 317">
          <a:extLst>
            <a:ext uri="{FF2B5EF4-FFF2-40B4-BE49-F238E27FC236}">
              <a16:creationId xmlns:a16="http://schemas.microsoft.com/office/drawing/2014/main" id="{7F4A357D-B6AF-446C-AEBD-B82B1EBB4B66}"/>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19" name="【市民会館】&#10;一人当たり面積最小値テキスト">
          <a:extLst>
            <a:ext uri="{FF2B5EF4-FFF2-40B4-BE49-F238E27FC236}">
              <a16:creationId xmlns:a16="http://schemas.microsoft.com/office/drawing/2014/main" id="{9DE69C24-ED6B-4892-A070-1A928FF4AF5B}"/>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20" name="直線コネクタ 319">
          <a:extLst>
            <a:ext uri="{FF2B5EF4-FFF2-40B4-BE49-F238E27FC236}">
              <a16:creationId xmlns:a16="http://schemas.microsoft.com/office/drawing/2014/main" id="{BB2E52A3-4FA0-45A7-BAF3-A349C6ACDDB8}"/>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21" name="【市民会館】&#10;一人当たり面積最大値テキスト">
          <a:extLst>
            <a:ext uri="{FF2B5EF4-FFF2-40B4-BE49-F238E27FC236}">
              <a16:creationId xmlns:a16="http://schemas.microsoft.com/office/drawing/2014/main" id="{67B6FB65-5FF2-442D-B728-E052A0AB0B06}"/>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22" name="直線コネクタ 321">
          <a:extLst>
            <a:ext uri="{FF2B5EF4-FFF2-40B4-BE49-F238E27FC236}">
              <a16:creationId xmlns:a16="http://schemas.microsoft.com/office/drawing/2014/main" id="{E121938B-767D-4777-BD86-C1D864500F5D}"/>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323" name="【市民会館】&#10;一人当たり面積平均値テキスト">
          <a:extLst>
            <a:ext uri="{FF2B5EF4-FFF2-40B4-BE49-F238E27FC236}">
              <a16:creationId xmlns:a16="http://schemas.microsoft.com/office/drawing/2014/main" id="{1712313C-CD41-4422-A9C8-3CE949AA3AD7}"/>
            </a:ext>
          </a:extLst>
        </xdr:cNvPr>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24" name="フローチャート: 判断 323">
          <a:extLst>
            <a:ext uri="{FF2B5EF4-FFF2-40B4-BE49-F238E27FC236}">
              <a16:creationId xmlns:a16="http://schemas.microsoft.com/office/drawing/2014/main" id="{6D0BFB77-A6CB-4DFB-B8A6-FE11DD5539FD}"/>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25" name="フローチャート: 判断 324">
          <a:extLst>
            <a:ext uri="{FF2B5EF4-FFF2-40B4-BE49-F238E27FC236}">
              <a16:creationId xmlns:a16="http://schemas.microsoft.com/office/drawing/2014/main" id="{B101A257-C987-46DB-957D-74202860E576}"/>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26" name="フローチャート: 判断 325">
          <a:extLst>
            <a:ext uri="{FF2B5EF4-FFF2-40B4-BE49-F238E27FC236}">
              <a16:creationId xmlns:a16="http://schemas.microsoft.com/office/drawing/2014/main" id="{453AA32F-0EC8-4691-9997-2159A16B6E9A}"/>
            </a:ext>
          </a:extLst>
        </xdr:cNvPr>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327" name="フローチャート: 判断 326">
          <a:extLst>
            <a:ext uri="{FF2B5EF4-FFF2-40B4-BE49-F238E27FC236}">
              <a16:creationId xmlns:a16="http://schemas.microsoft.com/office/drawing/2014/main" id="{A032F112-A086-40E8-8606-22BD852D0D65}"/>
            </a:ext>
          </a:extLst>
        </xdr:cNvPr>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328" name="フローチャート: 判断 327">
          <a:extLst>
            <a:ext uri="{FF2B5EF4-FFF2-40B4-BE49-F238E27FC236}">
              <a16:creationId xmlns:a16="http://schemas.microsoft.com/office/drawing/2014/main" id="{E192B3C9-0527-4A17-8258-8E1FDE645C0C}"/>
            </a:ext>
          </a:extLst>
        </xdr:cNvPr>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6CFB29CE-B9EA-4993-9315-5F7A0724BBE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C682C7AB-F16A-4013-9599-478E4F14F23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DB313F47-5315-4FD5-BFEB-BFFCC8520A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6661E4ED-E8FB-45B6-B16D-9B8F92013D1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955B9BF8-B6EF-4103-9507-827815E7633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334" name="楕円 333">
          <a:extLst>
            <a:ext uri="{FF2B5EF4-FFF2-40B4-BE49-F238E27FC236}">
              <a16:creationId xmlns:a16="http://schemas.microsoft.com/office/drawing/2014/main" id="{3DBEA5D2-BB92-4F6A-BED6-16A047C5FF9D}"/>
            </a:ext>
          </a:extLst>
        </xdr:cNvPr>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335" name="【市民会館】&#10;一人当たり面積該当値テキスト">
          <a:extLst>
            <a:ext uri="{FF2B5EF4-FFF2-40B4-BE49-F238E27FC236}">
              <a16:creationId xmlns:a16="http://schemas.microsoft.com/office/drawing/2014/main" id="{8E5FC19E-6329-429C-A78E-7A3E3D53B770}"/>
            </a:ext>
          </a:extLst>
        </xdr:cNvPr>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336" name="楕円 335">
          <a:extLst>
            <a:ext uri="{FF2B5EF4-FFF2-40B4-BE49-F238E27FC236}">
              <a16:creationId xmlns:a16="http://schemas.microsoft.com/office/drawing/2014/main" id="{186C7275-A8B0-45C2-876D-C032E869CD8B}"/>
            </a:ext>
          </a:extLst>
        </xdr:cNvPr>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87630</xdr:rowOff>
    </xdr:to>
    <xdr:cxnSp macro="">
      <xdr:nvCxnSpPr>
        <xdr:cNvPr id="337" name="直線コネクタ 336">
          <a:extLst>
            <a:ext uri="{FF2B5EF4-FFF2-40B4-BE49-F238E27FC236}">
              <a16:creationId xmlns:a16="http://schemas.microsoft.com/office/drawing/2014/main" id="{C913502E-21D5-4A79-A864-11B31B444F0C}"/>
            </a:ext>
          </a:extLst>
        </xdr:cNvPr>
        <xdr:cNvCxnSpPr/>
      </xdr:nvCxnSpPr>
      <xdr:spPr>
        <a:xfrm>
          <a:off x="9639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338" name="n_1aveValue【市民会館】&#10;一人当たり面積">
          <a:extLst>
            <a:ext uri="{FF2B5EF4-FFF2-40B4-BE49-F238E27FC236}">
              <a16:creationId xmlns:a16="http://schemas.microsoft.com/office/drawing/2014/main" id="{96F1E3ED-B8EA-421A-8ECF-2D7CAC90B3EC}"/>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339" name="n_2aveValue【市民会館】&#10;一人当たり面積">
          <a:extLst>
            <a:ext uri="{FF2B5EF4-FFF2-40B4-BE49-F238E27FC236}">
              <a16:creationId xmlns:a16="http://schemas.microsoft.com/office/drawing/2014/main" id="{ED5D6DC0-D2BE-4F40-9D33-63440FA3FDF7}"/>
            </a:ext>
          </a:extLst>
        </xdr:cNvPr>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340" name="n_3aveValue【市民会館】&#10;一人当たり面積">
          <a:extLst>
            <a:ext uri="{FF2B5EF4-FFF2-40B4-BE49-F238E27FC236}">
              <a16:creationId xmlns:a16="http://schemas.microsoft.com/office/drawing/2014/main" id="{75C7451C-FFE5-445A-8514-01C7286765F8}"/>
            </a:ext>
          </a:extLst>
        </xdr:cNvPr>
        <xdr:cNvSpPr txBox="1"/>
      </xdr:nvSpPr>
      <xdr:spPr>
        <a:xfrm>
          <a:off x="76264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341" name="n_4aveValue【市民会館】&#10;一人当たり面積">
          <a:extLst>
            <a:ext uri="{FF2B5EF4-FFF2-40B4-BE49-F238E27FC236}">
              <a16:creationId xmlns:a16="http://schemas.microsoft.com/office/drawing/2014/main" id="{3F43BFF0-8665-4DA8-B987-2E08327354A9}"/>
            </a:ext>
          </a:extLst>
        </xdr:cNvPr>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129557</xdr:rowOff>
    </xdr:from>
    <xdr:ext cx="469744" cy="259045"/>
    <xdr:sp macro="" textlink="">
      <xdr:nvSpPr>
        <xdr:cNvPr id="342" name="n_1mainValue【市民会館】&#10;一人当たり面積">
          <a:extLst>
            <a:ext uri="{FF2B5EF4-FFF2-40B4-BE49-F238E27FC236}">
              <a16:creationId xmlns:a16="http://schemas.microsoft.com/office/drawing/2014/main" id="{3F331D9E-6155-4D0A-81A8-A5DAC9F30644}"/>
            </a:ext>
          </a:extLst>
        </xdr:cNvPr>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6EBEA96E-7974-450A-AC88-CFB5FD7FFC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A0B363ED-7AC0-4EB8-AA3C-A487A1E0F6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01CA169D-5B2F-4556-9E6C-F5CD1C0C3D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FC261439-7A79-406E-A917-869B095DE3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BBE443AA-9D2C-4730-89A9-72FC828CF4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FB9B16C6-7B10-4F67-AE9B-8EF40D250F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AF9E8092-E3DF-4C9D-84A7-CCEE564C10E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E028F820-0620-4904-9524-A3D28A031AF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D83AE4A-6F56-4907-AD3C-00F8D8F7CB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8F0CC191-E157-4E2D-A512-6396FF7B23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E7BEB902-9AA5-4725-AB3F-6A25688944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CFAFED6E-F24F-4B84-87B2-E2C963A9BA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463172D3-FD58-4F8F-8A77-6102B006CE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8DBD1679-133A-4740-9393-FBBD2AE486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828BDD4A-2C16-433B-AECC-3C3208BB46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C56151C1-A2BB-4F2B-9763-3FAA9208563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a:extLst>
            <a:ext uri="{FF2B5EF4-FFF2-40B4-BE49-F238E27FC236}">
              <a16:creationId xmlns:a16="http://schemas.microsoft.com/office/drawing/2014/main" id="{3972729A-902E-4BC8-8988-3FFDACF309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a:extLst>
            <a:ext uri="{FF2B5EF4-FFF2-40B4-BE49-F238E27FC236}">
              <a16:creationId xmlns:a16="http://schemas.microsoft.com/office/drawing/2014/main" id="{757494D4-92BC-46B2-A3FD-7B592A9661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a:extLst>
            <a:ext uri="{FF2B5EF4-FFF2-40B4-BE49-F238E27FC236}">
              <a16:creationId xmlns:a16="http://schemas.microsoft.com/office/drawing/2014/main" id="{270FED0B-551D-472C-BC6B-1FCB185CFE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a:extLst>
            <a:ext uri="{FF2B5EF4-FFF2-40B4-BE49-F238E27FC236}">
              <a16:creationId xmlns:a16="http://schemas.microsoft.com/office/drawing/2014/main" id="{984AD537-D1E0-4758-9CF0-41F2E551276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a:extLst>
            <a:ext uri="{FF2B5EF4-FFF2-40B4-BE49-F238E27FC236}">
              <a16:creationId xmlns:a16="http://schemas.microsoft.com/office/drawing/2014/main" id="{92992EFB-E852-4D1F-9631-0C3F25AD43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a:extLst>
            <a:ext uri="{FF2B5EF4-FFF2-40B4-BE49-F238E27FC236}">
              <a16:creationId xmlns:a16="http://schemas.microsoft.com/office/drawing/2014/main" id="{B443E410-43E7-45E9-AA9A-46FB9A8E24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a:extLst>
            <a:ext uri="{FF2B5EF4-FFF2-40B4-BE49-F238E27FC236}">
              <a16:creationId xmlns:a16="http://schemas.microsoft.com/office/drawing/2014/main" id="{B4E7B357-C902-4065-8221-03DE94327E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a:extLst>
            <a:ext uri="{FF2B5EF4-FFF2-40B4-BE49-F238E27FC236}">
              <a16:creationId xmlns:a16="http://schemas.microsoft.com/office/drawing/2014/main" id="{FEEFE44C-997D-4E9E-B558-E1460F99DD0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a:extLst>
            <a:ext uri="{FF2B5EF4-FFF2-40B4-BE49-F238E27FC236}">
              <a16:creationId xmlns:a16="http://schemas.microsoft.com/office/drawing/2014/main" id="{A74193D7-2C01-4F8C-B1A5-8FEE7F47AA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a:extLst>
            <a:ext uri="{FF2B5EF4-FFF2-40B4-BE49-F238E27FC236}">
              <a16:creationId xmlns:a16="http://schemas.microsoft.com/office/drawing/2014/main" id="{204ADEC4-585A-4354-8E17-5CFD836982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9" name="テキスト ボックス 368">
          <a:extLst>
            <a:ext uri="{FF2B5EF4-FFF2-40B4-BE49-F238E27FC236}">
              <a16:creationId xmlns:a16="http://schemas.microsoft.com/office/drawing/2014/main" id="{F9927C8D-1039-47FF-8F5A-98DFD86C61F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0" name="直線コネクタ 369">
          <a:extLst>
            <a:ext uri="{FF2B5EF4-FFF2-40B4-BE49-F238E27FC236}">
              <a16:creationId xmlns:a16="http://schemas.microsoft.com/office/drawing/2014/main" id="{AF6A81C1-A0A2-489D-B27F-B8B0D6B244C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71" name="テキスト ボックス 370">
          <a:extLst>
            <a:ext uri="{FF2B5EF4-FFF2-40B4-BE49-F238E27FC236}">
              <a16:creationId xmlns:a16="http://schemas.microsoft.com/office/drawing/2014/main" id="{9160475C-CD94-4369-9D1B-64666CCB3C7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2" name="直線コネクタ 371">
          <a:extLst>
            <a:ext uri="{FF2B5EF4-FFF2-40B4-BE49-F238E27FC236}">
              <a16:creationId xmlns:a16="http://schemas.microsoft.com/office/drawing/2014/main" id="{98EAB97E-2500-447A-9030-B079D56637E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3" name="テキスト ボックス 372">
          <a:extLst>
            <a:ext uri="{FF2B5EF4-FFF2-40B4-BE49-F238E27FC236}">
              <a16:creationId xmlns:a16="http://schemas.microsoft.com/office/drawing/2014/main" id="{96506C46-1229-4F99-8AC5-1C661AB8019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4" name="直線コネクタ 373">
          <a:extLst>
            <a:ext uri="{FF2B5EF4-FFF2-40B4-BE49-F238E27FC236}">
              <a16:creationId xmlns:a16="http://schemas.microsoft.com/office/drawing/2014/main" id="{4F1F9701-573D-44D8-830B-E7797C1AF1B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5" name="テキスト ボックス 374">
          <a:extLst>
            <a:ext uri="{FF2B5EF4-FFF2-40B4-BE49-F238E27FC236}">
              <a16:creationId xmlns:a16="http://schemas.microsoft.com/office/drawing/2014/main" id="{9EC627B4-D19F-4F20-AAA9-DF6258CC0BE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6" name="直線コネクタ 375">
          <a:extLst>
            <a:ext uri="{FF2B5EF4-FFF2-40B4-BE49-F238E27FC236}">
              <a16:creationId xmlns:a16="http://schemas.microsoft.com/office/drawing/2014/main" id="{EEC1967B-DD02-41C0-838E-2ECD25511C6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7" name="テキスト ボックス 376">
          <a:extLst>
            <a:ext uri="{FF2B5EF4-FFF2-40B4-BE49-F238E27FC236}">
              <a16:creationId xmlns:a16="http://schemas.microsoft.com/office/drawing/2014/main" id="{A46FDD85-4D8F-4112-8C93-8F18A2DA2BD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8" name="直線コネクタ 377">
          <a:extLst>
            <a:ext uri="{FF2B5EF4-FFF2-40B4-BE49-F238E27FC236}">
              <a16:creationId xmlns:a16="http://schemas.microsoft.com/office/drawing/2014/main" id="{A8F54FB4-96C7-46FC-A225-5C4ECBA6F0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9" name="テキスト ボックス 378">
          <a:extLst>
            <a:ext uri="{FF2B5EF4-FFF2-40B4-BE49-F238E27FC236}">
              <a16:creationId xmlns:a16="http://schemas.microsoft.com/office/drawing/2014/main" id="{A0FBEEB4-4FA9-4FA8-8C81-4ADBD0AA142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a:extLst>
            <a:ext uri="{FF2B5EF4-FFF2-40B4-BE49-F238E27FC236}">
              <a16:creationId xmlns:a16="http://schemas.microsoft.com/office/drawing/2014/main" id="{8904BE05-B0D6-4F9E-A6D5-7E76E5E777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81" name="テキスト ボックス 380">
          <a:extLst>
            <a:ext uri="{FF2B5EF4-FFF2-40B4-BE49-F238E27FC236}">
              <a16:creationId xmlns:a16="http://schemas.microsoft.com/office/drawing/2014/main" id="{BB9BD441-A5D5-4F43-8FFE-B211277F49B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保健センター・保健所】&#10;有形固定資産減価償却率グラフ枠">
          <a:extLst>
            <a:ext uri="{FF2B5EF4-FFF2-40B4-BE49-F238E27FC236}">
              <a16:creationId xmlns:a16="http://schemas.microsoft.com/office/drawing/2014/main" id="{CAC561B8-6EEB-4EF1-B343-C00ACEFF57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383" name="直線コネクタ 382">
          <a:extLst>
            <a:ext uri="{FF2B5EF4-FFF2-40B4-BE49-F238E27FC236}">
              <a16:creationId xmlns:a16="http://schemas.microsoft.com/office/drawing/2014/main" id="{BB19CDE1-2721-41B5-957D-A56297971AA7}"/>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84" name="【保健センター・保健所】&#10;有形固定資産減価償却率最小値テキスト">
          <a:extLst>
            <a:ext uri="{FF2B5EF4-FFF2-40B4-BE49-F238E27FC236}">
              <a16:creationId xmlns:a16="http://schemas.microsoft.com/office/drawing/2014/main" id="{5D2B1E7F-C72C-4C87-8B80-6EF678AB7D84}"/>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85" name="直線コネクタ 384">
          <a:extLst>
            <a:ext uri="{FF2B5EF4-FFF2-40B4-BE49-F238E27FC236}">
              <a16:creationId xmlns:a16="http://schemas.microsoft.com/office/drawing/2014/main" id="{C0D31FA0-1094-4F2B-8AA1-36C86B1841B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386" name="【保健センター・保健所】&#10;有形固定資産減価償却率最大値テキスト">
          <a:extLst>
            <a:ext uri="{FF2B5EF4-FFF2-40B4-BE49-F238E27FC236}">
              <a16:creationId xmlns:a16="http://schemas.microsoft.com/office/drawing/2014/main" id="{7E87DFBB-FFE1-43D3-ABFA-25CD3CE1CDAD}"/>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387" name="直線コネクタ 386">
          <a:extLst>
            <a:ext uri="{FF2B5EF4-FFF2-40B4-BE49-F238E27FC236}">
              <a16:creationId xmlns:a16="http://schemas.microsoft.com/office/drawing/2014/main" id="{6BAC655B-B0E7-450C-B58A-EFDE01301FE2}"/>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388" name="【保健センター・保健所】&#10;有形固定資産減価償却率平均値テキスト">
          <a:extLst>
            <a:ext uri="{FF2B5EF4-FFF2-40B4-BE49-F238E27FC236}">
              <a16:creationId xmlns:a16="http://schemas.microsoft.com/office/drawing/2014/main" id="{0663E550-0247-46F0-82C9-1988721FA0F1}"/>
            </a:ext>
          </a:extLst>
        </xdr:cNvPr>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389" name="フローチャート: 判断 388">
          <a:extLst>
            <a:ext uri="{FF2B5EF4-FFF2-40B4-BE49-F238E27FC236}">
              <a16:creationId xmlns:a16="http://schemas.microsoft.com/office/drawing/2014/main" id="{D6CF78BF-43C2-45A7-9D7D-7E4CAE8FD34E}"/>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390" name="フローチャート: 判断 389">
          <a:extLst>
            <a:ext uri="{FF2B5EF4-FFF2-40B4-BE49-F238E27FC236}">
              <a16:creationId xmlns:a16="http://schemas.microsoft.com/office/drawing/2014/main" id="{E00B977C-5421-4ECC-A832-768C8D05D963}"/>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391" name="フローチャート: 判断 390">
          <a:extLst>
            <a:ext uri="{FF2B5EF4-FFF2-40B4-BE49-F238E27FC236}">
              <a16:creationId xmlns:a16="http://schemas.microsoft.com/office/drawing/2014/main" id="{26F9D3A7-161E-4000-ABA1-236E8A57DBCE}"/>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392" name="フローチャート: 判断 391">
          <a:extLst>
            <a:ext uri="{FF2B5EF4-FFF2-40B4-BE49-F238E27FC236}">
              <a16:creationId xmlns:a16="http://schemas.microsoft.com/office/drawing/2014/main" id="{C2F5D75B-6239-4670-9537-397CEAA0AEF4}"/>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393" name="フローチャート: 判断 392">
          <a:extLst>
            <a:ext uri="{FF2B5EF4-FFF2-40B4-BE49-F238E27FC236}">
              <a16:creationId xmlns:a16="http://schemas.microsoft.com/office/drawing/2014/main" id="{1592214C-8509-4318-B4AB-7392D9FF98DF}"/>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E7C84162-1BBB-4C71-9B52-0B3BFD1014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588F4F7D-BA74-400A-883F-B43ABB7F2D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7E65F694-4B29-446A-9970-0AE009EF53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66E0B99F-E4A6-4D94-B870-449E21D8C8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EF91A49E-6969-48CC-81C9-42FA1D5C209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99" name="楕円 398">
          <a:extLst>
            <a:ext uri="{FF2B5EF4-FFF2-40B4-BE49-F238E27FC236}">
              <a16:creationId xmlns:a16="http://schemas.microsoft.com/office/drawing/2014/main" id="{F1D37FAD-35D5-4813-AC77-F2C8D4BD3864}"/>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400" name="【保健センター・保健所】&#10;有形固定資産減価償却率該当値テキスト">
          <a:extLst>
            <a:ext uri="{FF2B5EF4-FFF2-40B4-BE49-F238E27FC236}">
              <a16:creationId xmlns:a16="http://schemas.microsoft.com/office/drawing/2014/main" id="{862CDF66-D5BE-4429-8CB3-0E67F787E421}"/>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401" name="楕円 400">
          <a:extLst>
            <a:ext uri="{FF2B5EF4-FFF2-40B4-BE49-F238E27FC236}">
              <a16:creationId xmlns:a16="http://schemas.microsoft.com/office/drawing/2014/main" id="{8E5E7813-2473-4806-920C-50337C5A790D}"/>
            </a:ext>
          </a:extLst>
        </xdr:cNvPr>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59</xdr:row>
      <xdr:rowOff>22860</xdr:rowOff>
    </xdr:to>
    <xdr:cxnSp macro="">
      <xdr:nvCxnSpPr>
        <xdr:cNvPr id="402" name="直線コネクタ 401">
          <a:extLst>
            <a:ext uri="{FF2B5EF4-FFF2-40B4-BE49-F238E27FC236}">
              <a16:creationId xmlns:a16="http://schemas.microsoft.com/office/drawing/2014/main" id="{7CFAC70C-C981-4B1B-8C00-4DE2794AFDBF}"/>
            </a:ext>
          </a:extLst>
        </xdr:cNvPr>
        <xdr:cNvCxnSpPr/>
      </xdr:nvCxnSpPr>
      <xdr:spPr>
        <a:xfrm>
          <a:off x="15481300" y="10100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403" name="楕円 402">
          <a:extLst>
            <a:ext uri="{FF2B5EF4-FFF2-40B4-BE49-F238E27FC236}">
              <a16:creationId xmlns:a16="http://schemas.microsoft.com/office/drawing/2014/main" id="{E87B2706-2E84-4ACB-A08B-05F04AD0F5D7}"/>
            </a:ext>
          </a:extLst>
        </xdr:cNvPr>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43832</xdr:rowOff>
    </xdr:from>
    <xdr:ext cx="405111" cy="259045"/>
    <xdr:sp macro="" textlink="">
      <xdr:nvSpPr>
        <xdr:cNvPr id="404" name="n_1aveValue【保健センター・保健所】&#10;有形固定資産減価償却率">
          <a:extLst>
            <a:ext uri="{FF2B5EF4-FFF2-40B4-BE49-F238E27FC236}">
              <a16:creationId xmlns:a16="http://schemas.microsoft.com/office/drawing/2014/main" id="{E603BC6D-4C74-4EE1-B430-49EB76D05C9A}"/>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405" name="n_2aveValue【保健センター・保健所】&#10;有形固定資産減価償却率">
          <a:extLst>
            <a:ext uri="{FF2B5EF4-FFF2-40B4-BE49-F238E27FC236}">
              <a16:creationId xmlns:a16="http://schemas.microsoft.com/office/drawing/2014/main" id="{A0433299-0E9B-4F75-96D0-41C24E120188}"/>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406" name="n_3aveValue【保健センター・保健所】&#10;有形固定資産減価償却率">
          <a:extLst>
            <a:ext uri="{FF2B5EF4-FFF2-40B4-BE49-F238E27FC236}">
              <a16:creationId xmlns:a16="http://schemas.microsoft.com/office/drawing/2014/main" id="{67C83130-0D97-444C-961D-EC2B443EE14D}"/>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407" name="n_4aveValue【保健センター・保健所】&#10;有形固定資産減価償却率">
          <a:extLst>
            <a:ext uri="{FF2B5EF4-FFF2-40B4-BE49-F238E27FC236}">
              <a16:creationId xmlns:a16="http://schemas.microsoft.com/office/drawing/2014/main" id="{13FD4F47-DDDA-46F5-933A-ED334C7C0361}"/>
            </a:ext>
          </a:extLst>
        </xdr:cNvPr>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408" name="n_1mainValue【保健センター・保健所】&#10;有形固定資産減価償却率">
          <a:extLst>
            <a:ext uri="{FF2B5EF4-FFF2-40B4-BE49-F238E27FC236}">
              <a16:creationId xmlns:a16="http://schemas.microsoft.com/office/drawing/2014/main" id="{7ECF80CD-0D1E-41BC-93A3-10922B934BB1}"/>
            </a:ext>
          </a:extLst>
        </xdr:cNvPr>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409" name="n_4mainValue【保健センター・保健所】&#10;有形固定資産減価償却率">
          <a:extLst>
            <a:ext uri="{FF2B5EF4-FFF2-40B4-BE49-F238E27FC236}">
              <a16:creationId xmlns:a16="http://schemas.microsoft.com/office/drawing/2014/main" id="{3D378495-BB21-4240-BA19-1459E738C838}"/>
            </a:ext>
          </a:extLst>
        </xdr:cNvPr>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a:extLst>
            <a:ext uri="{FF2B5EF4-FFF2-40B4-BE49-F238E27FC236}">
              <a16:creationId xmlns:a16="http://schemas.microsoft.com/office/drawing/2014/main" id="{28FC596A-F9DC-4795-98C1-218A9333AC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a:extLst>
            <a:ext uri="{FF2B5EF4-FFF2-40B4-BE49-F238E27FC236}">
              <a16:creationId xmlns:a16="http://schemas.microsoft.com/office/drawing/2014/main" id="{B75C4EB8-C94D-4841-A280-77E347B745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a:extLst>
            <a:ext uri="{FF2B5EF4-FFF2-40B4-BE49-F238E27FC236}">
              <a16:creationId xmlns:a16="http://schemas.microsoft.com/office/drawing/2014/main" id="{23976223-EDA3-4B92-9F28-46A5865935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a:extLst>
            <a:ext uri="{FF2B5EF4-FFF2-40B4-BE49-F238E27FC236}">
              <a16:creationId xmlns:a16="http://schemas.microsoft.com/office/drawing/2014/main" id="{DC8CCBF7-50DF-470D-A6B3-7E8384D233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a:extLst>
            <a:ext uri="{FF2B5EF4-FFF2-40B4-BE49-F238E27FC236}">
              <a16:creationId xmlns:a16="http://schemas.microsoft.com/office/drawing/2014/main" id="{FE9B3DF5-3A2E-4055-B8F4-BC2A310095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a:extLst>
            <a:ext uri="{FF2B5EF4-FFF2-40B4-BE49-F238E27FC236}">
              <a16:creationId xmlns:a16="http://schemas.microsoft.com/office/drawing/2014/main" id="{B364E6AC-5B8E-4454-A700-322A98331F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a:extLst>
            <a:ext uri="{FF2B5EF4-FFF2-40B4-BE49-F238E27FC236}">
              <a16:creationId xmlns:a16="http://schemas.microsoft.com/office/drawing/2014/main" id="{371641DB-0236-47B9-BD52-9C90FBF0FA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a:extLst>
            <a:ext uri="{FF2B5EF4-FFF2-40B4-BE49-F238E27FC236}">
              <a16:creationId xmlns:a16="http://schemas.microsoft.com/office/drawing/2014/main" id="{819A1E33-F2C0-4C8F-B77E-DE98811A7F1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8" name="テキスト ボックス 417">
          <a:extLst>
            <a:ext uri="{FF2B5EF4-FFF2-40B4-BE49-F238E27FC236}">
              <a16:creationId xmlns:a16="http://schemas.microsoft.com/office/drawing/2014/main" id="{3EC034FF-9206-4265-A1E0-4E12767CBB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9" name="直線コネクタ 418">
          <a:extLst>
            <a:ext uri="{FF2B5EF4-FFF2-40B4-BE49-F238E27FC236}">
              <a16:creationId xmlns:a16="http://schemas.microsoft.com/office/drawing/2014/main" id="{C4777E50-020F-4AF4-A0B8-F1C77F6833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0" name="直線コネクタ 419">
          <a:extLst>
            <a:ext uri="{FF2B5EF4-FFF2-40B4-BE49-F238E27FC236}">
              <a16:creationId xmlns:a16="http://schemas.microsoft.com/office/drawing/2014/main" id="{6A4C9611-8EF4-4619-868D-B128370C4B5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1" name="テキスト ボックス 420">
          <a:extLst>
            <a:ext uri="{FF2B5EF4-FFF2-40B4-BE49-F238E27FC236}">
              <a16:creationId xmlns:a16="http://schemas.microsoft.com/office/drawing/2014/main" id="{6CA91A05-54B6-4DBC-BC8A-AC7FE6E7941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2" name="直線コネクタ 421">
          <a:extLst>
            <a:ext uri="{FF2B5EF4-FFF2-40B4-BE49-F238E27FC236}">
              <a16:creationId xmlns:a16="http://schemas.microsoft.com/office/drawing/2014/main" id="{6959645D-A46C-49FB-ADB2-9035882A22D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3" name="テキスト ボックス 422">
          <a:extLst>
            <a:ext uri="{FF2B5EF4-FFF2-40B4-BE49-F238E27FC236}">
              <a16:creationId xmlns:a16="http://schemas.microsoft.com/office/drawing/2014/main" id="{C7E72315-3574-4B79-8DDC-115257DB70A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4" name="直線コネクタ 423">
          <a:extLst>
            <a:ext uri="{FF2B5EF4-FFF2-40B4-BE49-F238E27FC236}">
              <a16:creationId xmlns:a16="http://schemas.microsoft.com/office/drawing/2014/main" id="{741B9EC2-CA37-4DAE-A29A-374745A403D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5" name="テキスト ボックス 424">
          <a:extLst>
            <a:ext uri="{FF2B5EF4-FFF2-40B4-BE49-F238E27FC236}">
              <a16:creationId xmlns:a16="http://schemas.microsoft.com/office/drawing/2014/main" id="{81AAD259-F0C9-48F1-A89C-618A4416A86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6" name="直線コネクタ 425">
          <a:extLst>
            <a:ext uri="{FF2B5EF4-FFF2-40B4-BE49-F238E27FC236}">
              <a16:creationId xmlns:a16="http://schemas.microsoft.com/office/drawing/2014/main" id="{55F556A3-5978-497D-94B7-9C861FB2DDF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7" name="テキスト ボックス 426">
          <a:extLst>
            <a:ext uri="{FF2B5EF4-FFF2-40B4-BE49-F238E27FC236}">
              <a16:creationId xmlns:a16="http://schemas.microsoft.com/office/drawing/2014/main" id="{A2886E46-D3FB-40F7-8E63-822D63E5422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a:extLst>
            <a:ext uri="{FF2B5EF4-FFF2-40B4-BE49-F238E27FC236}">
              <a16:creationId xmlns:a16="http://schemas.microsoft.com/office/drawing/2014/main" id="{8FA5E0B9-AAAD-4360-ABE3-9EE0CCAB4D4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8A15F5FF-B9E4-43AA-B067-581E968EB3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a:extLst>
            <a:ext uri="{FF2B5EF4-FFF2-40B4-BE49-F238E27FC236}">
              <a16:creationId xmlns:a16="http://schemas.microsoft.com/office/drawing/2014/main" id="{6B4A14FE-BC7B-4DB5-ADB7-0998DA7CC7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31" name="直線コネクタ 430">
          <a:extLst>
            <a:ext uri="{FF2B5EF4-FFF2-40B4-BE49-F238E27FC236}">
              <a16:creationId xmlns:a16="http://schemas.microsoft.com/office/drawing/2014/main" id="{18536F4F-47C6-4D93-9A45-C35A459B07CE}"/>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32" name="【保健センター・保健所】&#10;一人当たり面積最小値テキスト">
          <a:extLst>
            <a:ext uri="{FF2B5EF4-FFF2-40B4-BE49-F238E27FC236}">
              <a16:creationId xmlns:a16="http://schemas.microsoft.com/office/drawing/2014/main" id="{058E6F38-266E-4B27-9101-D1FDF3F2FB7D}"/>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33" name="直線コネクタ 432">
          <a:extLst>
            <a:ext uri="{FF2B5EF4-FFF2-40B4-BE49-F238E27FC236}">
              <a16:creationId xmlns:a16="http://schemas.microsoft.com/office/drawing/2014/main" id="{4FA0AAC5-9C52-48F2-9403-B9647C53C88C}"/>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34" name="【保健センター・保健所】&#10;一人当たり面積最大値テキスト">
          <a:extLst>
            <a:ext uri="{FF2B5EF4-FFF2-40B4-BE49-F238E27FC236}">
              <a16:creationId xmlns:a16="http://schemas.microsoft.com/office/drawing/2014/main" id="{575C6866-66E3-4D2D-AB6B-6D51AA194251}"/>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35" name="直線コネクタ 434">
          <a:extLst>
            <a:ext uri="{FF2B5EF4-FFF2-40B4-BE49-F238E27FC236}">
              <a16:creationId xmlns:a16="http://schemas.microsoft.com/office/drawing/2014/main" id="{5DB03482-2F4E-454B-BC8B-E08F4A8F3218}"/>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36" name="【保健センター・保健所】&#10;一人当たり面積平均値テキスト">
          <a:extLst>
            <a:ext uri="{FF2B5EF4-FFF2-40B4-BE49-F238E27FC236}">
              <a16:creationId xmlns:a16="http://schemas.microsoft.com/office/drawing/2014/main" id="{CD1621CB-7074-4EDB-8AAB-A1D64CC4488E}"/>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37" name="フローチャート: 判断 436">
          <a:extLst>
            <a:ext uri="{FF2B5EF4-FFF2-40B4-BE49-F238E27FC236}">
              <a16:creationId xmlns:a16="http://schemas.microsoft.com/office/drawing/2014/main" id="{3CE517DE-00D0-4984-BADB-31EEA3E34DE6}"/>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38" name="フローチャート: 判断 437">
          <a:extLst>
            <a:ext uri="{FF2B5EF4-FFF2-40B4-BE49-F238E27FC236}">
              <a16:creationId xmlns:a16="http://schemas.microsoft.com/office/drawing/2014/main" id="{02D24356-CE59-4661-9A17-C9D534475583}"/>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39" name="フローチャート: 判断 438">
          <a:extLst>
            <a:ext uri="{FF2B5EF4-FFF2-40B4-BE49-F238E27FC236}">
              <a16:creationId xmlns:a16="http://schemas.microsoft.com/office/drawing/2014/main" id="{3AC093E3-EF68-47C8-B2F8-5A7F2C8F6BFD}"/>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40" name="フローチャート: 判断 439">
          <a:extLst>
            <a:ext uri="{FF2B5EF4-FFF2-40B4-BE49-F238E27FC236}">
              <a16:creationId xmlns:a16="http://schemas.microsoft.com/office/drawing/2014/main" id="{BE749B82-845F-4C85-B289-520F23388506}"/>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41" name="フローチャート: 判断 440">
          <a:extLst>
            <a:ext uri="{FF2B5EF4-FFF2-40B4-BE49-F238E27FC236}">
              <a16:creationId xmlns:a16="http://schemas.microsoft.com/office/drawing/2014/main" id="{FB687AEA-100F-46C5-9BAF-C7C7A21BCE0B}"/>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EB3A08BB-BBD3-4B09-814A-466AB677D1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2E5C7C72-E267-44DF-B1D8-6EBA4962EB6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9EF5D180-831F-4C40-9B40-1AD0F8A85C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BD0F4F50-AB19-4490-AA3A-938F4BEE27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C55C189-90C7-4CC5-B3C6-C1777BF73A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141224</xdr:rowOff>
    </xdr:from>
    <xdr:to>
      <xdr:col>116</xdr:col>
      <xdr:colOff>114300</xdr:colOff>
      <xdr:row>62</xdr:row>
      <xdr:rowOff>71374</xdr:rowOff>
    </xdr:to>
    <xdr:sp macro="" textlink="">
      <xdr:nvSpPr>
        <xdr:cNvPr id="447" name="楕円 446">
          <a:extLst>
            <a:ext uri="{FF2B5EF4-FFF2-40B4-BE49-F238E27FC236}">
              <a16:creationId xmlns:a16="http://schemas.microsoft.com/office/drawing/2014/main" id="{547D087D-F4FB-4AA6-88FE-935DD36A9E12}"/>
            </a:ext>
          </a:extLst>
        </xdr:cNvPr>
        <xdr:cNvSpPr/>
      </xdr:nvSpPr>
      <xdr:spPr>
        <a:xfrm>
          <a:off x="22110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119651</xdr:rowOff>
    </xdr:from>
    <xdr:ext cx="469744" cy="259045"/>
    <xdr:sp macro="" textlink="">
      <xdr:nvSpPr>
        <xdr:cNvPr id="448" name="【保健センター・保健所】&#10;一人当たり面積該当値テキスト">
          <a:extLst>
            <a:ext uri="{FF2B5EF4-FFF2-40B4-BE49-F238E27FC236}">
              <a16:creationId xmlns:a16="http://schemas.microsoft.com/office/drawing/2014/main" id="{B91123E7-F591-4AEE-9BF6-A90B6FB9EC7E}"/>
            </a:ext>
          </a:extLst>
        </xdr:cNvPr>
        <xdr:cNvSpPr txBox="1"/>
      </xdr:nvSpPr>
      <xdr:spPr>
        <a:xfrm>
          <a:off x="22199600"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141224</xdr:rowOff>
    </xdr:from>
    <xdr:to>
      <xdr:col>112</xdr:col>
      <xdr:colOff>38100</xdr:colOff>
      <xdr:row>62</xdr:row>
      <xdr:rowOff>71374</xdr:rowOff>
    </xdr:to>
    <xdr:sp macro="" textlink="">
      <xdr:nvSpPr>
        <xdr:cNvPr id="449" name="楕円 448">
          <a:extLst>
            <a:ext uri="{FF2B5EF4-FFF2-40B4-BE49-F238E27FC236}">
              <a16:creationId xmlns:a16="http://schemas.microsoft.com/office/drawing/2014/main" id="{C7A5E1ED-55D1-491A-A111-F470EE9D70D5}"/>
            </a:ext>
          </a:extLst>
        </xdr:cNvPr>
        <xdr:cNvSpPr/>
      </xdr:nvSpPr>
      <xdr:spPr>
        <a:xfrm>
          <a:off x="21272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20574</xdr:rowOff>
    </xdr:from>
    <xdr:to>
      <xdr:col>116</xdr:col>
      <xdr:colOff>63500</xdr:colOff>
      <xdr:row>62</xdr:row>
      <xdr:rowOff>20574</xdr:rowOff>
    </xdr:to>
    <xdr:cxnSp macro="">
      <xdr:nvCxnSpPr>
        <xdr:cNvPr id="450" name="直線コネクタ 449">
          <a:extLst>
            <a:ext uri="{FF2B5EF4-FFF2-40B4-BE49-F238E27FC236}">
              <a16:creationId xmlns:a16="http://schemas.microsoft.com/office/drawing/2014/main" id="{7694423C-B91C-40B6-8FAD-11136FC2EBC3}"/>
            </a:ext>
          </a:extLst>
        </xdr:cNvPr>
        <xdr:cNvCxnSpPr/>
      </xdr:nvCxnSpPr>
      <xdr:spPr>
        <a:xfrm>
          <a:off x="21323300" y="10650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148082</xdr:rowOff>
    </xdr:from>
    <xdr:to>
      <xdr:col>98</xdr:col>
      <xdr:colOff>38100</xdr:colOff>
      <xdr:row>62</xdr:row>
      <xdr:rowOff>78232</xdr:rowOff>
    </xdr:to>
    <xdr:sp macro="" textlink="">
      <xdr:nvSpPr>
        <xdr:cNvPr id="451" name="楕円 450">
          <a:extLst>
            <a:ext uri="{FF2B5EF4-FFF2-40B4-BE49-F238E27FC236}">
              <a16:creationId xmlns:a16="http://schemas.microsoft.com/office/drawing/2014/main" id="{3734EF6C-B861-42F1-AF3C-0D6DF89AC706}"/>
            </a:ext>
          </a:extLst>
        </xdr:cNvPr>
        <xdr:cNvSpPr/>
      </xdr:nvSpPr>
      <xdr:spPr>
        <a:xfrm>
          <a:off x="18605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35323</xdr:rowOff>
    </xdr:from>
    <xdr:ext cx="469744" cy="259045"/>
    <xdr:sp macro="" textlink="">
      <xdr:nvSpPr>
        <xdr:cNvPr id="452" name="n_1aveValue【保健センター・保健所】&#10;一人当たり面積">
          <a:extLst>
            <a:ext uri="{FF2B5EF4-FFF2-40B4-BE49-F238E27FC236}">
              <a16:creationId xmlns:a16="http://schemas.microsoft.com/office/drawing/2014/main" id="{260C256C-FF93-4D85-AD65-254AEF42A0A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453" name="n_2aveValue【保健センター・保健所】&#10;一人当たり面積">
          <a:extLst>
            <a:ext uri="{FF2B5EF4-FFF2-40B4-BE49-F238E27FC236}">
              <a16:creationId xmlns:a16="http://schemas.microsoft.com/office/drawing/2014/main" id="{EC569E10-B5AA-40AA-8079-A98476961B79}"/>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454" name="n_3aveValue【保健センター・保健所】&#10;一人当たり面積">
          <a:extLst>
            <a:ext uri="{FF2B5EF4-FFF2-40B4-BE49-F238E27FC236}">
              <a16:creationId xmlns:a16="http://schemas.microsoft.com/office/drawing/2014/main" id="{9A723B89-ECE4-444C-9EBA-AC5A95429FE8}"/>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455" name="n_4aveValue【保健センター・保健所】&#10;一人当たり面積">
          <a:extLst>
            <a:ext uri="{FF2B5EF4-FFF2-40B4-BE49-F238E27FC236}">
              <a16:creationId xmlns:a16="http://schemas.microsoft.com/office/drawing/2014/main" id="{9AD06A47-0E55-4F8C-B6ED-1E01011D95F6}"/>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62501</xdr:rowOff>
    </xdr:from>
    <xdr:ext cx="469744" cy="259045"/>
    <xdr:sp macro="" textlink="">
      <xdr:nvSpPr>
        <xdr:cNvPr id="456" name="n_1mainValue【保健センター・保健所】&#10;一人当たり面積">
          <a:extLst>
            <a:ext uri="{FF2B5EF4-FFF2-40B4-BE49-F238E27FC236}">
              <a16:creationId xmlns:a16="http://schemas.microsoft.com/office/drawing/2014/main" id="{80B94F90-4BEE-48AE-8131-5B148E2CB251}"/>
            </a:ext>
          </a:extLst>
        </xdr:cNvPr>
        <xdr:cNvSpPr txBox="1"/>
      </xdr:nvSpPr>
      <xdr:spPr>
        <a:xfrm>
          <a:off x="210757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69359</xdr:rowOff>
    </xdr:from>
    <xdr:ext cx="469744" cy="259045"/>
    <xdr:sp macro="" textlink="">
      <xdr:nvSpPr>
        <xdr:cNvPr id="457" name="n_4mainValue【保健センター・保健所】&#10;一人当たり面積">
          <a:extLst>
            <a:ext uri="{FF2B5EF4-FFF2-40B4-BE49-F238E27FC236}">
              <a16:creationId xmlns:a16="http://schemas.microsoft.com/office/drawing/2014/main" id="{890EF074-E725-49F0-BF01-79551E50C60A}"/>
            </a:ext>
          </a:extLst>
        </xdr:cNvPr>
        <xdr:cNvSpPr txBox="1"/>
      </xdr:nvSpPr>
      <xdr:spPr>
        <a:xfrm>
          <a:off x="18421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a:extLst>
            <a:ext uri="{FF2B5EF4-FFF2-40B4-BE49-F238E27FC236}">
              <a16:creationId xmlns:a16="http://schemas.microsoft.com/office/drawing/2014/main" id="{8EE073D7-2A02-4C43-9559-31867D1515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a:extLst>
            <a:ext uri="{FF2B5EF4-FFF2-40B4-BE49-F238E27FC236}">
              <a16:creationId xmlns:a16="http://schemas.microsoft.com/office/drawing/2014/main" id="{B1C6D23D-9135-43FD-B3B3-ED8D6F32D3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a:extLst>
            <a:ext uri="{FF2B5EF4-FFF2-40B4-BE49-F238E27FC236}">
              <a16:creationId xmlns:a16="http://schemas.microsoft.com/office/drawing/2014/main" id="{7BE4CCE1-18F8-421A-AB3F-681EC51ADA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a:extLst>
            <a:ext uri="{FF2B5EF4-FFF2-40B4-BE49-F238E27FC236}">
              <a16:creationId xmlns:a16="http://schemas.microsoft.com/office/drawing/2014/main" id="{8B657EF1-9B7F-4538-8863-32238B36D4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a:extLst>
            <a:ext uri="{FF2B5EF4-FFF2-40B4-BE49-F238E27FC236}">
              <a16:creationId xmlns:a16="http://schemas.microsoft.com/office/drawing/2014/main" id="{39C6CC84-13A1-4711-AB4C-2638F32C17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a:extLst>
            <a:ext uri="{FF2B5EF4-FFF2-40B4-BE49-F238E27FC236}">
              <a16:creationId xmlns:a16="http://schemas.microsoft.com/office/drawing/2014/main" id="{F2735CEE-EFE2-406D-AD76-F3DCAA94CF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a:extLst>
            <a:ext uri="{FF2B5EF4-FFF2-40B4-BE49-F238E27FC236}">
              <a16:creationId xmlns:a16="http://schemas.microsoft.com/office/drawing/2014/main" id="{E61E705D-F1B3-4C6A-9C2B-6794BF648D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a:extLst>
            <a:ext uri="{FF2B5EF4-FFF2-40B4-BE49-F238E27FC236}">
              <a16:creationId xmlns:a16="http://schemas.microsoft.com/office/drawing/2014/main" id="{B7219FFF-6A48-4C3D-AA92-138A1AF0D74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a:extLst>
            <a:ext uri="{FF2B5EF4-FFF2-40B4-BE49-F238E27FC236}">
              <a16:creationId xmlns:a16="http://schemas.microsoft.com/office/drawing/2014/main" id="{AF61BB5B-0EB1-4928-A477-C6CBDBAA0CD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a:extLst>
            <a:ext uri="{FF2B5EF4-FFF2-40B4-BE49-F238E27FC236}">
              <a16:creationId xmlns:a16="http://schemas.microsoft.com/office/drawing/2014/main" id="{74F4D4FA-76D3-465C-8418-2429EBADAB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8" name="テキスト ボックス 467">
          <a:extLst>
            <a:ext uri="{FF2B5EF4-FFF2-40B4-BE49-F238E27FC236}">
              <a16:creationId xmlns:a16="http://schemas.microsoft.com/office/drawing/2014/main" id="{D182A6E4-357E-4D4E-BFE9-E560023AA4A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a:extLst>
            <a:ext uri="{FF2B5EF4-FFF2-40B4-BE49-F238E27FC236}">
              <a16:creationId xmlns:a16="http://schemas.microsoft.com/office/drawing/2014/main" id="{9E982B4F-5E0B-4CAC-8FDA-5CF84EFEA19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70" name="テキスト ボックス 469">
          <a:extLst>
            <a:ext uri="{FF2B5EF4-FFF2-40B4-BE49-F238E27FC236}">
              <a16:creationId xmlns:a16="http://schemas.microsoft.com/office/drawing/2014/main" id="{D3FEFC7C-0D0D-41C8-9A3C-7B3610903A9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a:extLst>
            <a:ext uri="{FF2B5EF4-FFF2-40B4-BE49-F238E27FC236}">
              <a16:creationId xmlns:a16="http://schemas.microsoft.com/office/drawing/2014/main" id="{F10B815E-E1AA-4FDC-9794-59AC8D31301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a:extLst>
            <a:ext uri="{FF2B5EF4-FFF2-40B4-BE49-F238E27FC236}">
              <a16:creationId xmlns:a16="http://schemas.microsoft.com/office/drawing/2014/main" id="{48115877-BD6A-4043-B1E2-247AE153020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a:extLst>
            <a:ext uri="{FF2B5EF4-FFF2-40B4-BE49-F238E27FC236}">
              <a16:creationId xmlns:a16="http://schemas.microsoft.com/office/drawing/2014/main" id="{A2381169-15BC-482B-BADB-0793E364AA8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a:extLst>
            <a:ext uri="{FF2B5EF4-FFF2-40B4-BE49-F238E27FC236}">
              <a16:creationId xmlns:a16="http://schemas.microsoft.com/office/drawing/2014/main" id="{F5542A18-9030-473F-80A4-EE427B8E6A2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a:extLst>
            <a:ext uri="{FF2B5EF4-FFF2-40B4-BE49-F238E27FC236}">
              <a16:creationId xmlns:a16="http://schemas.microsoft.com/office/drawing/2014/main" id="{EC6A98BC-6D32-462C-B256-FE7E8B54AE0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a:extLst>
            <a:ext uri="{FF2B5EF4-FFF2-40B4-BE49-F238E27FC236}">
              <a16:creationId xmlns:a16="http://schemas.microsoft.com/office/drawing/2014/main" id="{6519F053-86DF-4980-9925-C779C3F5251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a:extLst>
            <a:ext uri="{FF2B5EF4-FFF2-40B4-BE49-F238E27FC236}">
              <a16:creationId xmlns:a16="http://schemas.microsoft.com/office/drawing/2014/main" id="{50D4325F-1AAB-41F9-B530-8DED8ABB3E0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a:extLst>
            <a:ext uri="{FF2B5EF4-FFF2-40B4-BE49-F238E27FC236}">
              <a16:creationId xmlns:a16="http://schemas.microsoft.com/office/drawing/2014/main" id="{014BD4E5-F43F-4DC6-BF63-BCDB7AF0127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a:extLst>
            <a:ext uri="{FF2B5EF4-FFF2-40B4-BE49-F238E27FC236}">
              <a16:creationId xmlns:a16="http://schemas.microsoft.com/office/drawing/2014/main" id="{3A1804E8-9A08-4642-91A0-075D7705B72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80" name="テキスト ボックス 479">
          <a:extLst>
            <a:ext uri="{FF2B5EF4-FFF2-40B4-BE49-F238E27FC236}">
              <a16:creationId xmlns:a16="http://schemas.microsoft.com/office/drawing/2014/main" id="{1ADB0187-71AA-4414-BE1A-0A25DA6EB55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a16="http://schemas.microsoft.com/office/drawing/2014/main" id="{DC9F0570-877D-4541-9B54-02F71A68CEB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消防施設】&#10;有形固定資産減価償却率グラフ枠">
          <a:extLst>
            <a:ext uri="{FF2B5EF4-FFF2-40B4-BE49-F238E27FC236}">
              <a16:creationId xmlns:a16="http://schemas.microsoft.com/office/drawing/2014/main" id="{3F615445-E2C8-470A-BA3F-E7108AF95A6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83" name="直線コネクタ 482">
          <a:extLst>
            <a:ext uri="{FF2B5EF4-FFF2-40B4-BE49-F238E27FC236}">
              <a16:creationId xmlns:a16="http://schemas.microsoft.com/office/drawing/2014/main" id="{96E5426E-5B04-4F7C-951F-BEB700D1831B}"/>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84" name="【消防施設】&#10;有形固定資産減価償却率最小値テキスト">
          <a:extLst>
            <a:ext uri="{FF2B5EF4-FFF2-40B4-BE49-F238E27FC236}">
              <a16:creationId xmlns:a16="http://schemas.microsoft.com/office/drawing/2014/main" id="{E27E5F8A-BF65-4F8D-A620-81D897693C7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85" name="直線コネクタ 484">
          <a:extLst>
            <a:ext uri="{FF2B5EF4-FFF2-40B4-BE49-F238E27FC236}">
              <a16:creationId xmlns:a16="http://schemas.microsoft.com/office/drawing/2014/main" id="{DE342024-9571-4945-990D-B436B89FF20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86" name="【消防施設】&#10;有形固定資産減価償却率最大値テキスト">
          <a:extLst>
            <a:ext uri="{FF2B5EF4-FFF2-40B4-BE49-F238E27FC236}">
              <a16:creationId xmlns:a16="http://schemas.microsoft.com/office/drawing/2014/main" id="{E8FABAD9-E6F0-4BCD-81AC-02D617CA317C}"/>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87" name="直線コネクタ 486">
          <a:extLst>
            <a:ext uri="{FF2B5EF4-FFF2-40B4-BE49-F238E27FC236}">
              <a16:creationId xmlns:a16="http://schemas.microsoft.com/office/drawing/2014/main" id="{16EA21AC-5698-443E-9C58-411FDF101D6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88" name="【消防施設】&#10;有形固定資産減価償却率平均値テキスト">
          <a:extLst>
            <a:ext uri="{FF2B5EF4-FFF2-40B4-BE49-F238E27FC236}">
              <a16:creationId xmlns:a16="http://schemas.microsoft.com/office/drawing/2014/main" id="{4B5394F9-7692-4082-82E7-DDEF3F793FF6}"/>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89" name="フローチャート: 判断 488">
          <a:extLst>
            <a:ext uri="{FF2B5EF4-FFF2-40B4-BE49-F238E27FC236}">
              <a16:creationId xmlns:a16="http://schemas.microsoft.com/office/drawing/2014/main" id="{C5C66768-C8ED-4025-A916-6BFF335B2FCB}"/>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90" name="フローチャート: 判断 489">
          <a:extLst>
            <a:ext uri="{FF2B5EF4-FFF2-40B4-BE49-F238E27FC236}">
              <a16:creationId xmlns:a16="http://schemas.microsoft.com/office/drawing/2014/main" id="{A0145CBB-2583-4013-A5DF-305B80DCD2EE}"/>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91" name="フローチャート: 判断 490">
          <a:extLst>
            <a:ext uri="{FF2B5EF4-FFF2-40B4-BE49-F238E27FC236}">
              <a16:creationId xmlns:a16="http://schemas.microsoft.com/office/drawing/2014/main" id="{47168F9C-E596-464C-BA4F-9C448A80949E}"/>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92" name="フローチャート: 判断 491">
          <a:extLst>
            <a:ext uri="{FF2B5EF4-FFF2-40B4-BE49-F238E27FC236}">
              <a16:creationId xmlns:a16="http://schemas.microsoft.com/office/drawing/2014/main" id="{CD56A1A0-96A0-4AC8-AA9A-9AB60402DEB8}"/>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93" name="フローチャート: 判断 492">
          <a:extLst>
            <a:ext uri="{FF2B5EF4-FFF2-40B4-BE49-F238E27FC236}">
              <a16:creationId xmlns:a16="http://schemas.microsoft.com/office/drawing/2014/main" id="{3C0DF514-33D4-4B93-95BF-FBCEE4405F29}"/>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85BDB7A4-E6B3-4809-867C-596979D6D2B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FC87C88-76E1-4CE7-AAB2-CFC82D534E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E28A53BF-057B-43F0-8E81-8A86B281BF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8849065C-BF0D-4101-9FB5-10A75C64F16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1E06AC1F-B4F4-4176-BF9B-F4F470FAAE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5262</xdr:rowOff>
    </xdr:from>
    <xdr:to>
      <xdr:col>85</xdr:col>
      <xdr:colOff>177800</xdr:colOff>
      <xdr:row>84</xdr:row>
      <xdr:rowOff>106862</xdr:rowOff>
    </xdr:to>
    <xdr:sp macro="" textlink="">
      <xdr:nvSpPr>
        <xdr:cNvPr id="499" name="楕円 498">
          <a:extLst>
            <a:ext uri="{FF2B5EF4-FFF2-40B4-BE49-F238E27FC236}">
              <a16:creationId xmlns:a16="http://schemas.microsoft.com/office/drawing/2014/main" id="{4EBC423B-07DC-4D46-A7F0-DF6C37DC397F}"/>
            </a:ext>
          </a:extLst>
        </xdr:cNvPr>
        <xdr:cNvSpPr/>
      </xdr:nvSpPr>
      <xdr:spPr>
        <a:xfrm>
          <a:off x="16268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155139</xdr:rowOff>
    </xdr:from>
    <xdr:ext cx="405111" cy="259045"/>
    <xdr:sp macro="" textlink="">
      <xdr:nvSpPr>
        <xdr:cNvPr id="500" name="【消防施設】&#10;有形固定資産減価償却率該当値テキスト">
          <a:extLst>
            <a:ext uri="{FF2B5EF4-FFF2-40B4-BE49-F238E27FC236}">
              <a16:creationId xmlns:a16="http://schemas.microsoft.com/office/drawing/2014/main" id="{9856A4DA-7076-469B-A728-42E5B528F295}"/>
            </a:ext>
          </a:extLst>
        </xdr:cNvPr>
        <xdr:cNvSpPr txBox="1"/>
      </xdr:nvSpPr>
      <xdr:spPr>
        <a:xfrm>
          <a:off x="16357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501" name="楕円 500">
          <a:extLst>
            <a:ext uri="{FF2B5EF4-FFF2-40B4-BE49-F238E27FC236}">
              <a16:creationId xmlns:a16="http://schemas.microsoft.com/office/drawing/2014/main" id="{3A3D4B19-AEE0-4D3E-A0FF-42B8830BA0D1}"/>
            </a:ext>
          </a:extLst>
        </xdr:cNvPr>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84</xdr:row>
      <xdr:rowOff>56062</xdr:rowOff>
    </xdr:to>
    <xdr:cxnSp macro="">
      <xdr:nvCxnSpPr>
        <xdr:cNvPr id="502" name="直線コネクタ 501">
          <a:extLst>
            <a:ext uri="{FF2B5EF4-FFF2-40B4-BE49-F238E27FC236}">
              <a16:creationId xmlns:a16="http://schemas.microsoft.com/office/drawing/2014/main" id="{039ECA4B-0EB4-4777-B048-823756AE500E}"/>
            </a:ext>
          </a:extLst>
        </xdr:cNvPr>
        <xdr:cNvCxnSpPr/>
      </xdr:nvCxnSpPr>
      <xdr:spPr>
        <a:xfrm>
          <a:off x="15481300" y="14417039"/>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117929</xdr:rowOff>
    </xdr:from>
    <xdr:to>
      <xdr:col>67</xdr:col>
      <xdr:colOff>101600</xdr:colOff>
      <xdr:row>81</xdr:row>
      <xdr:rowOff>48079</xdr:rowOff>
    </xdr:to>
    <xdr:sp macro="" textlink="">
      <xdr:nvSpPr>
        <xdr:cNvPr id="503" name="楕円 502">
          <a:extLst>
            <a:ext uri="{FF2B5EF4-FFF2-40B4-BE49-F238E27FC236}">
              <a16:creationId xmlns:a16="http://schemas.microsoft.com/office/drawing/2014/main" id="{CFF7FD38-4B17-43A8-9AAF-3FECE95FB060}"/>
            </a:ext>
          </a:extLst>
        </xdr:cNvPr>
        <xdr:cNvSpPr/>
      </xdr:nvSpPr>
      <xdr:spPr>
        <a:xfrm>
          <a:off x="12763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74403</xdr:rowOff>
    </xdr:from>
    <xdr:ext cx="405111" cy="259045"/>
    <xdr:sp macro="" textlink="">
      <xdr:nvSpPr>
        <xdr:cNvPr id="504" name="n_1aveValue【消防施設】&#10;有形固定資産減価償却率">
          <a:extLst>
            <a:ext uri="{FF2B5EF4-FFF2-40B4-BE49-F238E27FC236}">
              <a16:creationId xmlns:a16="http://schemas.microsoft.com/office/drawing/2014/main" id="{8CA04AD3-FCA2-406C-852C-97F40176EBC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05" name="n_2aveValue【消防施設】&#10;有形固定資産減価償却率">
          <a:extLst>
            <a:ext uri="{FF2B5EF4-FFF2-40B4-BE49-F238E27FC236}">
              <a16:creationId xmlns:a16="http://schemas.microsoft.com/office/drawing/2014/main" id="{D86BA6B5-28EA-431E-81BD-7A227DB070B3}"/>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506" name="n_3aveValue【消防施設】&#10;有形固定資産減価償却率">
          <a:extLst>
            <a:ext uri="{FF2B5EF4-FFF2-40B4-BE49-F238E27FC236}">
              <a16:creationId xmlns:a16="http://schemas.microsoft.com/office/drawing/2014/main" id="{F8AC951E-0918-434F-88ED-5C595172C586}"/>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507" name="n_4aveValue【消防施設】&#10;有形固定資産減価償却率">
          <a:extLst>
            <a:ext uri="{FF2B5EF4-FFF2-40B4-BE49-F238E27FC236}">
              <a16:creationId xmlns:a16="http://schemas.microsoft.com/office/drawing/2014/main" id="{D183A243-1B45-4160-AF29-86075F1C9F65}"/>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57166</xdr:rowOff>
    </xdr:from>
    <xdr:ext cx="405111" cy="259045"/>
    <xdr:sp macro="" textlink="">
      <xdr:nvSpPr>
        <xdr:cNvPr id="508" name="n_1mainValue【消防施設】&#10;有形固定資産減価償却率">
          <a:extLst>
            <a:ext uri="{FF2B5EF4-FFF2-40B4-BE49-F238E27FC236}">
              <a16:creationId xmlns:a16="http://schemas.microsoft.com/office/drawing/2014/main" id="{C08D24CC-B251-42EB-BB8F-6D9C18888A68}"/>
            </a:ext>
          </a:extLst>
        </xdr:cNvPr>
        <xdr:cNvSpPr txBox="1"/>
      </xdr:nvSpPr>
      <xdr:spPr>
        <a:xfrm>
          <a:off x="15266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64606</xdr:rowOff>
    </xdr:from>
    <xdr:ext cx="405111" cy="259045"/>
    <xdr:sp macro="" textlink="">
      <xdr:nvSpPr>
        <xdr:cNvPr id="509" name="n_4mainValue【消防施設】&#10;有形固定資産減価償却率">
          <a:extLst>
            <a:ext uri="{FF2B5EF4-FFF2-40B4-BE49-F238E27FC236}">
              <a16:creationId xmlns:a16="http://schemas.microsoft.com/office/drawing/2014/main" id="{9625C04A-1A88-4557-9458-DAD67E174989}"/>
            </a:ext>
          </a:extLst>
        </xdr:cNvPr>
        <xdr:cNvSpPr txBox="1"/>
      </xdr:nvSpPr>
      <xdr:spPr>
        <a:xfrm>
          <a:off x="12611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id="{72EF51DA-9A71-42D2-BE4D-585337A566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id="{CD4E87FB-B711-4F34-ADAD-C6DEF5B4C3F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id="{F817C2CD-9367-4003-8662-609ABD6B82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id="{5E620CF6-B9AC-407F-AA8E-93E453130F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id="{AA8232B2-6FE2-494C-A7C8-59558FB989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id="{16FDAA7E-99F5-49DC-93E5-1C19F819B6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id="{E64E1AA1-2570-4E5F-924C-AA4BC3DBD5A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id="{770A7152-DC9F-4FF1-93E2-64D71C0A12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id="{35041E96-0AB2-4AD4-BC6A-6A1D3E8EA53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id="{402CDBB0-55DB-45F1-B3DC-69F978696F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0" name="直線コネクタ 519">
          <a:extLst>
            <a:ext uri="{FF2B5EF4-FFF2-40B4-BE49-F238E27FC236}">
              <a16:creationId xmlns:a16="http://schemas.microsoft.com/office/drawing/2014/main" id="{5BB034AD-FADD-4458-99ED-E2128400F98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1" name="テキスト ボックス 520">
          <a:extLst>
            <a:ext uri="{FF2B5EF4-FFF2-40B4-BE49-F238E27FC236}">
              <a16:creationId xmlns:a16="http://schemas.microsoft.com/office/drawing/2014/main" id="{182F0695-8120-441F-8A83-AF8F09FF2EB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2" name="直線コネクタ 521">
          <a:extLst>
            <a:ext uri="{FF2B5EF4-FFF2-40B4-BE49-F238E27FC236}">
              <a16:creationId xmlns:a16="http://schemas.microsoft.com/office/drawing/2014/main" id="{ECD4E8C9-3696-4CA4-88FD-CCEDF6DA0F2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3" name="テキスト ボックス 522">
          <a:extLst>
            <a:ext uri="{FF2B5EF4-FFF2-40B4-BE49-F238E27FC236}">
              <a16:creationId xmlns:a16="http://schemas.microsoft.com/office/drawing/2014/main" id="{99234A06-C4F6-4B72-977B-82A36EF9C71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4" name="直線コネクタ 523">
          <a:extLst>
            <a:ext uri="{FF2B5EF4-FFF2-40B4-BE49-F238E27FC236}">
              <a16:creationId xmlns:a16="http://schemas.microsoft.com/office/drawing/2014/main" id="{AE81D30D-8A9E-4932-AE14-920B62B416C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5" name="テキスト ボックス 524">
          <a:extLst>
            <a:ext uri="{FF2B5EF4-FFF2-40B4-BE49-F238E27FC236}">
              <a16:creationId xmlns:a16="http://schemas.microsoft.com/office/drawing/2014/main" id="{233256FF-D4D1-41BB-A61C-A992154A952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6" name="直線コネクタ 525">
          <a:extLst>
            <a:ext uri="{FF2B5EF4-FFF2-40B4-BE49-F238E27FC236}">
              <a16:creationId xmlns:a16="http://schemas.microsoft.com/office/drawing/2014/main" id="{C1FFFE8B-3C9B-4691-82B7-264B4962E21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7" name="テキスト ボックス 526">
          <a:extLst>
            <a:ext uri="{FF2B5EF4-FFF2-40B4-BE49-F238E27FC236}">
              <a16:creationId xmlns:a16="http://schemas.microsoft.com/office/drawing/2014/main" id="{52DC65EE-D8EA-4C04-9410-7EEB11D751E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8" name="直線コネクタ 527">
          <a:extLst>
            <a:ext uri="{FF2B5EF4-FFF2-40B4-BE49-F238E27FC236}">
              <a16:creationId xmlns:a16="http://schemas.microsoft.com/office/drawing/2014/main" id="{98F0EA88-AD55-48AF-95BC-CC5A81B3BF1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9" name="テキスト ボックス 528">
          <a:extLst>
            <a:ext uri="{FF2B5EF4-FFF2-40B4-BE49-F238E27FC236}">
              <a16:creationId xmlns:a16="http://schemas.microsoft.com/office/drawing/2014/main" id="{EABF9FD0-5873-4A11-8F79-BD14178EF41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0" name="直線コネクタ 529">
          <a:extLst>
            <a:ext uri="{FF2B5EF4-FFF2-40B4-BE49-F238E27FC236}">
              <a16:creationId xmlns:a16="http://schemas.microsoft.com/office/drawing/2014/main" id="{42AFAC08-94E7-40E2-8DFA-8BE35BD1D2A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1" name="テキスト ボックス 530">
          <a:extLst>
            <a:ext uri="{FF2B5EF4-FFF2-40B4-BE49-F238E27FC236}">
              <a16:creationId xmlns:a16="http://schemas.microsoft.com/office/drawing/2014/main" id="{840A39ED-6C21-4A5E-99FF-9074B253BD6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a:extLst>
            <a:ext uri="{FF2B5EF4-FFF2-40B4-BE49-F238E27FC236}">
              <a16:creationId xmlns:a16="http://schemas.microsoft.com/office/drawing/2014/main" id="{C7C6DD04-2A30-4979-882E-1E5FAAB7D9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id="{55728E21-7E3C-4A05-8483-F31F73D1A1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消防施設】&#10;一人当たり面積グラフ枠">
          <a:extLst>
            <a:ext uri="{FF2B5EF4-FFF2-40B4-BE49-F238E27FC236}">
              <a16:creationId xmlns:a16="http://schemas.microsoft.com/office/drawing/2014/main" id="{429474A2-A0AA-402D-8D00-F120C079F4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35" name="直線コネクタ 534">
          <a:extLst>
            <a:ext uri="{FF2B5EF4-FFF2-40B4-BE49-F238E27FC236}">
              <a16:creationId xmlns:a16="http://schemas.microsoft.com/office/drawing/2014/main" id="{A911B8AA-3930-4125-B74A-99D38D705179}"/>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36" name="【消防施設】&#10;一人当たり面積最小値テキスト">
          <a:extLst>
            <a:ext uri="{FF2B5EF4-FFF2-40B4-BE49-F238E27FC236}">
              <a16:creationId xmlns:a16="http://schemas.microsoft.com/office/drawing/2014/main" id="{33EEB380-436C-48F6-92BE-84C89530CAB3}"/>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37" name="直線コネクタ 536">
          <a:extLst>
            <a:ext uri="{FF2B5EF4-FFF2-40B4-BE49-F238E27FC236}">
              <a16:creationId xmlns:a16="http://schemas.microsoft.com/office/drawing/2014/main" id="{5E2363D9-A530-4929-A0E4-41C15AD5B513}"/>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38" name="【消防施設】&#10;一人当たり面積最大値テキスト">
          <a:extLst>
            <a:ext uri="{FF2B5EF4-FFF2-40B4-BE49-F238E27FC236}">
              <a16:creationId xmlns:a16="http://schemas.microsoft.com/office/drawing/2014/main" id="{A57EA733-C6C1-4052-B50C-7188AA412AB7}"/>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39" name="直線コネクタ 538">
          <a:extLst>
            <a:ext uri="{FF2B5EF4-FFF2-40B4-BE49-F238E27FC236}">
              <a16:creationId xmlns:a16="http://schemas.microsoft.com/office/drawing/2014/main" id="{738F86A5-679A-4D5E-A909-C27D98CB69D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40" name="【消防施設】&#10;一人当たり面積平均値テキスト">
          <a:extLst>
            <a:ext uri="{FF2B5EF4-FFF2-40B4-BE49-F238E27FC236}">
              <a16:creationId xmlns:a16="http://schemas.microsoft.com/office/drawing/2014/main" id="{2A29995A-C47A-4F6E-BE8A-6FB8B2086085}"/>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41" name="フローチャート: 判断 540">
          <a:extLst>
            <a:ext uri="{FF2B5EF4-FFF2-40B4-BE49-F238E27FC236}">
              <a16:creationId xmlns:a16="http://schemas.microsoft.com/office/drawing/2014/main" id="{6A85BC6E-617F-46BB-859D-8FE82BEE3B7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42" name="フローチャート: 判断 541">
          <a:extLst>
            <a:ext uri="{FF2B5EF4-FFF2-40B4-BE49-F238E27FC236}">
              <a16:creationId xmlns:a16="http://schemas.microsoft.com/office/drawing/2014/main" id="{72364D63-16A6-4B79-AC39-457213BD559A}"/>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43" name="フローチャート: 判断 542">
          <a:extLst>
            <a:ext uri="{FF2B5EF4-FFF2-40B4-BE49-F238E27FC236}">
              <a16:creationId xmlns:a16="http://schemas.microsoft.com/office/drawing/2014/main" id="{DEF9B660-82C8-49C9-8767-F086BC43EABA}"/>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44" name="フローチャート: 判断 543">
          <a:extLst>
            <a:ext uri="{FF2B5EF4-FFF2-40B4-BE49-F238E27FC236}">
              <a16:creationId xmlns:a16="http://schemas.microsoft.com/office/drawing/2014/main" id="{A5E1FDC1-6DDB-4FC3-987D-2964E8949165}"/>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45" name="フローチャート: 判断 544">
          <a:extLst>
            <a:ext uri="{FF2B5EF4-FFF2-40B4-BE49-F238E27FC236}">
              <a16:creationId xmlns:a16="http://schemas.microsoft.com/office/drawing/2014/main" id="{0EDB6F53-3DA6-411D-9D87-9050C30202E1}"/>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D1CB80C9-1728-4813-A140-03F622A738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E75EF6F8-B723-4277-903F-93C08EFEA2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B4A1424D-6197-4AD0-B33A-A88714E6D44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BCD525D0-9BBD-4912-8A34-FD21D68D01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D67EBA5D-0035-402F-A85C-728C8340FF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551" name="楕円 550">
          <a:extLst>
            <a:ext uri="{FF2B5EF4-FFF2-40B4-BE49-F238E27FC236}">
              <a16:creationId xmlns:a16="http://schemas.microsoft.com/office/drawing/2014/main" id="{71CE5BDF-D223-4388-8137-9CC49B1B02D9}"/>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129557</xdr:rowOff>
    </xdr:from>
    <xdr:ext cx="469744" cy="259045"/>
    <xdr:sp macro="" textlink="">
      <xdr:nvSpPr>
        <xdr:cNvPr id="552" name="【消防施設】&#10;一人当たり面積該当値テキスト">
          <a:extLst>
            <a:ext uri="{FF2B5EF4-FFF2-40B4-BE49-F238E27FC236}">
              <a16:creationId xmlns:a16="http://schemas.microsoft.com/office/drawing/2014/main" id="{86387A2C-B153-4263-A0B0-57A20660974D}"/>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553" name="楕円 552">
          <a:extLst>
            <a:ext uri="{FF2B5EF4-FFF2-40B4-BE49-F238E27FC236}">
              <a16:creationId xmlns:a16="http://schemas.microsoft.com/office/drawing/2014/main" id="{2E0BFB20-545A-4E54-81C1-34D4FF789ADF}"/>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554" name="直線コネクタ 553">
          <a:extLst>
            <a:ext uri="{FF2B5EF4-FFF2-40B4-BE49-F238E27FC236}">
              <a16:creationId xmlns:a16="http://schemas.microsoft.com/office/drawing/2014/main" id="{541947DB-F195-4A90-B050-E83C3FAB3C91}"/>
            </a:ext>
          </a:extLst>
        </xdr:cNvPr>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154395</xdr:rowOff>
    </xdr:from>
    <xdr:to>
      <xdr:col>98</xdr:col>
      <xdr:colOff>38100</xdr:colOff>
      <xdr:row>86</xdr:row>
      <xdr:rowOff>84545</xdr:rowOff>
    </xdr:to>
    <xdr:sp macro="" textlink="">
      <xdr:nvSpPr>
        <xdr:cNvPr id="555" name="楕円 554">
          <a:extLst>
            <a:ext uri="{FF2B5EF4-FFF2-40B4-BE49-F238E27FC236}">
              <a16:creationId xmlns:a16="http://schemas.microsoft.com/office/drawing/2014/main" id="{740C2242-82F2-4972-88A8-B6ACF4553A8B}"/>
            </a:ext>
          </a:extLst>
        </xdr:cNvPr>
        <xdr:cNvSpPr/>
      </xdr:nvSpPr>
      <xdr:spPr>
        <a:xfrm>
          <a:off x="18605500" y="147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163665</xdr:rowOff>
    </xdr:from>
    <xdr:ext cx="469744" cy="259045"/>
    <xdr:sp macro="" textlink="">
      <xdr:nvSpPr>
        <xdr:cNvPr id="556" name="n_1aveValue【消防施設】&#10;一人当たり面積">
          <a:extLst>
            <a:ext uri="{FF2B5EF4-FFF2-40B4-BE49-F238E27FC236}">
              <a16:creationId xmlns:a16="http://schemas.microsoft.com/office/drawing/2014/main" id="{AAB83F2D-5D94-4C55-AC0E-3C593E303AD6}"/>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57" name="n_2aveValue【消防施設】&#10;一人当たり面積">
          <a:extLst>
            <a:ext uri="{FF2B5EF4-FFF2-40B4-BE49-F238E27FC236}">
              <a16:creationId xmlns:a16="http://schemas.microsoft.com/office/drawing/2014/main" id="{58C80C04-0150-4A33-9448-9396C7C86D98}"/>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58" name="n_3aveValue【消防施設】&#10;一人当たり面積">
          <a:extLst>
            <a:ext uri="{FF2B5EF4-FFF2-40B4-BE49-F238E27FC236}">
              <a16:creationId xmlns:a16="http://schemas.microsoft.com/office/drawing/2014/main" id="{1A75EFD9-CAA6-4562-B509-845BD4EB53A7}"/>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59" name="n_4aveValue【消防施設】&#10;一人当たり面積">
          <a:extLst>
            <a:ext uri="{FF2B5EF4-FFF2-40B4-BE49-F238E27FC236}">
              <a16:creationId xmlns:a16="http://schemas.microsoft.com/office/drawing/2014/main" id="{4E976E79-2BFF-45AE-A974-971AFBABA1BC}"/>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560" name="n_1mainValue【消防施設】&#10;一人当たり面積">
          <a:extLst>
            <a:ext uri="{FF2B5EF4-FFF2-40B4-BE49-F238E27FC236}">
              <a16:creationId xmlns:a16="http://schemas.microsoft.com/office/drawing/2014/main" id="{D06E4ABE-1929-4CC4-84B4-8B01A73B5648}"/>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75672</xdr:rowOff>
    </xdr:from>
    <xdr:ext cx="469744" cy="259045"/>
    <xdr:sp macro="" textlink="">
      <xdr:nvSpPr>
        <xdr:cNvPr id="561" name="n_4mainValue【消防施設】&#10;一人当たり面積">
          <a:extLst>
            <a:ext uri="{FF2B5EF4-FFF2-40B4-BE49-F238E27FC236}">
              <a16:creationId xmlns:a16="http://schemas.microsoft.com/office/drawing/2014/main" id="{508C4810-3BDB-494C-9AE8-1402C6BFA12A}"/>
            </a:ext>
          </a:extLst>
        </xdr:cNvPr>
        <xdr:cNvSpPr txBox="1"/>
      </xdr:nvSpPr>
      <xdr:spPr>
        <a:xfrm>
          <a:off x="18421427" y="1482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a:extLst>
            <a:ext uri="{FF2B5EF4-FFF2-40B4-BE49-F238E27FC236}">
              <a16:creationId xmlns:a16="http://schemas.microsoft.com/office/drawing/2014/main" id="{2CD31BBF-AA21-4235-9908-FC4C36C407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a:extLst>
            <a:ext uri="{FF2B5EF4-FFF2-40B4-BE49-F238E27FC236}">
              <a16:creationId xmlns:a16="http://schemas.microsoft.com/office/drawing/2014/main" id="{8D60F618-1213-44E5-8CA4-AA498CD17E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a:extLst>
            <a:ext uri="{FF2B5EF4-FFF2-40B4-BE49-F238E27FC236}">
              <a16:creationId xmlns:a16="http://schemas.microsoft.com/office/drawing/2014/main" id="{4F2CBFBA-000D-474A-9FED-C84751F912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a:extLst>
            <a:ext uri="{FF2B5EF4-FFF2-40B4-BE49-F238E27FC236}">
              <a16:creationId xmlns:a16="http://schemas.microsoft.com/office/drawing/2014/main" id="{555A72C9-FAA3-410B-97DE-0D167BFA4E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a:extLst>
            <a:ext uri="{FF2B5EF4-FFF2-40B4-BE49-F238E27FC236}">
              <a16:creationId xmlns:a16="http://schemas.microsoft.com/office/drawing/2014/main" id="{92DC999E-2233-4DCA-A82A-963B5C3DFA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a:extLst>
            <a:ext uri="{FF2B5EF4-FFF2-40B4-BE49-F238E27FC236}">
              <a16:creationId xmlns:a16="http://schemas.microsoft.com/office/drawing/2014/main" id="{FD30B545-956D-4EE9-9402-F122FE8F18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a:extLst>
            <a:ext uri="{FF2B5EF4-FFF2-40B4-BE49-F238E27FC236}">
              <a16:creationId xmlns:a16="http://schemas.microsoft.com/office/drawing/2014/main" id="{3A45F055-5DEE-4312-BD5B-A520669D75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a:extLst>
            <a:ext uri="{FF2B5EF4-FFF2-40B4-BE49-F238E27FC236}">
              <a16:creationId xmlns:a16="http://schemas.microsoft.com/office/drawing/2014/main" id="{935258B3-CEAE-44C3-86C4-86D9803E29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a:extLst>
            <a:ext uri="{FF2B5EF4-FFF2-40B4-BE49-F238E27FC236}">
              <a16:creationId xmlns:a16="http://schemas.microsoft.com/office/drawing/2014/main" id="{DE406B52-417C-40BA-A3B5-C3F8168495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a:extLst>
            <a:ext uri="{FF2B5EF4-FFF2-40B4-BE49-F238E27FC236}">
              <a16:creationId xmlns:a16="http://schemas.microsoft.com/office/drawing/2014/main" id="{86DDEE5E-50AA-46BC-B859-6449F76F00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2" name="テキスト ボックス 571">
          <a:extLst>
            <a:ext uri="{FF2B5EF4-FFF2-40B4-BE49-F238E27FC236}">
              <a16:creationId xmlns:a16="http://schemas.microsoft.com/office/drawing/2014/main" id="{779FBA9B-C3AC-46CE-90A6-11F58351516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a:extLst>
            <a:ext uri="{FF2B5EF4-FFF2-40B4-BE49-F238E27FC236}">
              <a16:creationId xmlns:a16="http://schemas.microsoft.com/office/drawing/2014/main" id="{4126253A-A3B9-4715-8618-34F6A07581C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74" name="テキスト ボックス 573">
          <a:extLst>
            <a:ext uri="{FF2B5EF4-FFF2-40B4-BE49-F238E27FC236}">
              <a16:creationId xmlns:a16="http://schemas.microsoft.com/office/drawing/2014/main" id="{3B09EC8F-FBCC-46F5-A729-95B2A709A78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a:extLst>
            <a:ext uri="{FF2B5EF4-FFF2-40B4-BE49-F238E27FC236}">
              <a16:creationId xmlns:a16="http://schemas.microsoft.com/office/drawing/2014/main" id="{9AC583FE-BA9C-4C99-B59B-D416C7B057C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a:extLst>
            <a:ext uri="{FF2B5EF4-FFF2-40B4-BE49-F238E27FC236}">
              <a16:creationId xmlns:a16="http://schemas.microsoft.com/office/drawing/2014/main" id="{01159BB0-FCCA-4FF5-AE0B-725DC75D845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a:extLst>
            <a:ext uri="{FF2B5EF4-FFF2-40B4-BE49-F238E27FC236}">
              <a16:creationId xmlns:a16="http://schemas.microsoft.com/office/drawing/2014/main" id="{40FCF0CA-A955-406A-BDDB-2B9B205DAE9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a:extLst>
            <a:ext uri="{FF2B5EF4-FFF2-40B4-BE49-F238E27FC236}">
              <a16:creationId xmlns:a16="http://schemas.microsoft.com/office/drawing/2014/main" id="{32C8FA99-029F-47BB-99F1-EE5ED87966B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a:extLst>
            <a:ext uri="{FF2B5EF4-FFF2-40B4-BE49-F238E27FC236}">
              <a16:creationId xmlns:a16="http://schemas.microsoft.com/office/drawing/2014/main" id="{247CC980-C0AF-40AE-A35A-A22F3ADDB65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a:extLst>
            <a:ext uri="{FF2B5EF4-FFF2-40B4-BE49-F238E27FC236}">
              <a16:creationId xmlns:a16="http://schemas.microsoft.com/office/drawing/2014/main" id="{DD17188E-9C76-480A-BCCF-6487C918CD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a:extLst>
            <a:ext uri="{FF2B5EF4-FFF2-40B4-BE49-F238E27FC236}">
              <a16:creationId xmlns:a16="http://schemas.microsoft.com/office/drawing/2014/main" id="{7AEA2867-EDA6-4CD7-B538-245C5C00B49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a:extLst>
            <a:ext uri="{FF2B5EF4-FFF2-40B4-BE49-F238E27FC236}">
              <a16:creationId xmlns:a16="http://schemas.microsoft.com/office/drawing/2014/main" id="{44C434A4-95A2-4F39-9B4E-327E99312C6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a:extLst>
            <a:ext uri="{FF2B5EF4-FFF2-40B4-BE49-F238E27FC236}">
              <a16:creationId xmlns:a16="http://schemas.microsoft.com/office/drawing/2014/main" id="{CCDDDADD-ECCF-420A-861A-B50202E1111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84" name="テキスト ボックス 583">
          <a:extLst>
            <a:ext uri="{FF2B5EF4-FFF2-40B4-BE49-F238E27FC236}">
              <a16:creationId xmlns:a16="http://schemas.microsoft.com/office/drawing/2014/main" id="{D0E3519B-3915-431A-B8F6-F6F27BC6342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a:extLst>
            <a:ext uri="{FF2B5EF4-FFF2-40B4-BE49-F238E27FC236}">
              <a16:creationId xmlns:a16="http://schemas.microsoft.com/office/drawing/2014/main" id="{9AFE92DF-FBFF-4184-B2AB-1D805DC4BE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a:extLst>
            <a:ext uri="{FF2B5EF4-FFF2-40B4-BE49-F238E27FC236}">
              <a16:creationId xmlns:a16="http://schemas.microsoft.com/office/drawing/2014/main" id="{1CCF8EC5-11AD-44DD-B11C-1286B5921F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87" name="直線コネクタ 586">
          <a:extLst>
            <a:ext uri="{FF2B5EF4-FFF2-40B4-BE49-F238E27FC236}">
              <a16:creationId xmlns:a16="http://schemas.microsoft.com/office/drawing/2014/main" id="{FB17AFBF-E395-4D2F-B791-39A225A8E7EF}"/>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88" name="【庁舎】&#10;有形固定資産減価償却率最小値テキスト">
          <a:extLst>
            <a:ext uri="{FF2B5EF4-FFF2-40B4-BE49-F238E27FC236}">
              <a16:creationId xmlns:a16="http://schemas.microsoft.com/office/drawing/2014/main" id="{90274EA4-AC89-493C-9447-DDDB810786C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89" name="直線コネクタ 588">
          <a:extLst>
            <a:ext uri="{FF2B5EF4-FFF2-40B4-BE49-F238E27FC236}">
              <a16:creationId xmlns:a16="http://schemas.microsoft.com/office/drawing/2014/main" id="{47CF7ABE-FA4E-4067-BBB1-FACB5293EFB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90" name="【庁舎】&#10;有形固定資産減価償却率最大値テキスト">
          <a:extLst>
            <a:ext uri="{FF2B5EF4-FFF2-40B4-BE49-F238E27FC236}">
              <a16:creationId xmlns:a16="http://schemas.microsoft.com/office/drawing/2014/main" id="{A9D63D3C-5470-473C-98A5-DFF1D82BE77F}"/>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91" name="直線コネクタ 590">
          <a:extLst>
            <a:ext uri="{FF2B5EF4-FFF2-40B4-BE49-F238E27FC236}">
              <a16:creationId xmlns:a16="http://schemas.microsoft.com/office/drawing/2014/main" id="{319DD93F-EFE5-4984-9919-DA03DF68723B}"/>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92" name="【庁舎】&#10;有形固定資産減価償却率平均値テキスト">
          <a:extLst>
            <a:ext uri="{FF2B5EF4-FFF2-40B4-BE49-F238E27FC236}">
              <a16:creationId xmlns:a16="http://schemas.microsoft.com/office/drawing/2014/main" id="{F86CA3BF-DF37-4372-B2A3-681ECC039AB2}"/>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93" name="フローチャート: 判断 592">
          <a:extLst>
            <a:ext uri="{FF2B5EF4-FFF2-40B4-BE49-F238E27FC236}">
              <a16:creationId xmlns:a16="http://schemas.microsoft.com/office/drawing/2014/main" id="{0F91BBC3-629E-443C-8259-1669B6313301}"/>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94" name="フローチャート: 判断 593">
          <a:extLst>
            <a:ext uri="{FF2B5EF4-FFF2-40B4-BE49-F238E27FC236}">
              <a16:creationId xmlns:a16="http://schemas.microsoft.com/office/drawing/2014/main" id="{E5959F43-D9F9-4106-A0E1-17CDD506A64F}"/>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95" name="フローチャート: 判断 594">
          <a:extLst>
            <a:ext uri="{FF2B5EF4-FFF2-40B4-BE49-F238E27FC236}">
              <a16:creationId xmlns:a16="http://schemas.microsoft.com/office/drawing/2014/main" id="{B55DCF42-D575-4976-B922-8CADA3269D4E}"/>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96" name="フローチャート: 判断 595">
          <a:extLst>
            <a:ext uri="{FF2B5EF4-FFF2-40B4-BE49-F238E27FC236}">
              <a16:creationId xmlns:a16="http://schemas.microsoft.com/office/drawing/2014/main" id="{DE75D7A4-83CB-4AC5-8E8A-66D43F2519B7}"/>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97" name="フローチャート: 判断 596">
          <a:extLst>
            <a:ext uri="{FF2B5EF4-FFF2-40B4-BE49-F238E27FC236}">
              <a16:creationId xmlns:a16="http://schemas.microsoft.com/office/drawing/2014/main" id="{7A1C9BFD-F18C-4283-9FE6-A1C20847492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A0B9FB62-F88B-430F-86DD-A21E58C84D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CC60AE2E-BC57-409D-9688-A9BA7BBEAF3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160D6783-F768-474F-A8BE-2D05AB53FC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1B822158-B383-415A-8B67-43E200A774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F0D8EB69-7019-4E28-9FC4-00D9903648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603" name="楕円 602">
          <a:extLst>
            <a:ext uri="{FF2B5EF4-FFF2-40B4-BE49-F238E27FC236}">
              <a16:creationId xmlns:a16="http://schemas.microsoft.com/office/drawing/2014/main" id="{E3075516-D782-4F18-BD31-E41D621E8599}"/>
            </a:ext>
          </a:extLst>
        </xdr:cNvPr>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604" name="【庁舎】&#10;有形固定資産減価償却率該当値テキスト">
          <a:extLst>
            <a:ext uri="{FF2B5EF4-FFF2-40B4-BE49-F238E27FC236}">
              <a16:creationId xmlns:a16="http://schemas.microsoft.com/office/drawing/2014/main" id="{18F981A3-D4E0-404E-93D8-17648E57DDFC}"/>
            </a:ext>
          </a:extLst>
        </xdr:cNvPr>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142966</xdr:rowOff>
    </xdr:from>
    <xdr:to>
      <xdr:col>81</xdr:col>
      <xdr:colOff>101600</xdr:colOff>
      <xdr:row>106</xdr:row>
      <xdr:rowOff>73116</xdr:rowOff>
    </xdr:to>
    <xdr:sp macro="" textlink="">
      <xdr:nvSpPr>
        <xdr:cNvPr id="605" name="楕円 604">
          <a:extLst>
            <a:ext uri="{FF2B5EF4-FFF2-40B4-BE49-F238E27FC236}">
              <a16:creationId xmlns:a16="http://schemas.microsoft.com/office/drawing/2014/main" id="{65EF04EF-BB42-4EE1-80F5-90EC9B58BCC2}"/>
            </a:ext>
          </a:extLst>
        </xdr:cNvPr>
        <xdr:cNvSpPr/>
      </xdr:nvSpPr>
      <xdr:spPr>
        <a:xfrm>
          <a:off x="15430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22316</xdr:rowOff>
    </xdr:from>
    <xdr:to>
      <xdr:col>85</xdr:col>
      <xdr:colOff>127000</xdr:colOff>
      <xdr:row>106</xdr:row>
      <xdr:rowOff>66402</xdr:rowOff>
    </xdr:to>
    <xdr:cxnSp macro="">
      <xdr:nvCxnSpPr>
        <xdr:cNvPr id="606" name="直線コネクタ 605">
          <a:extLst>
            <a:ext uri="{FF2B5EF4-FFF2-40B4-BE49-F238E27FC236}">
              <a16:creationId xmlns:a16="http://schemas.microsoft.com/office/drawing/2014/main" id="{3D821876-6F68-46B9-B4D7-1E2AE00B97EA}"/>
            </a:ext>
          </a:extLst>
        </xdr:cNvPr>
        <xdr:cNvCxnSpPr/>
      </xdr:nvCxnSpPr>
      <xdr:spPr>
        <a:xfrm>
          <a:off x="15481300" y="18196016"/>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607" name="楕円 606">
          <a:extLst>
            <a:ext uri="{FF2B5EF4-FFF2-40B4-BE49-F238E27FC236}">
              <a16:creationId xmlns:a16="http://schemas.microsoft.com/office/drawing/2014/main" id="{DB021FFB-BD61-4D17-93E7-01EAA15FE7D8}"/>
            </a:ext>
          </a:extLst>
        </xdr:cNvPr>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37391</xdr:rowOff>
    </xdr:from>
    <xdr:ext cx="405111" cy="259045"/>
    <xdr:sp macro="" textlink="">
      <xdr:nvSpPr>
        <xdr:cNvPr id="608" name="n_1aveValue【庁舎】&#10;有形固定資産減価償却率">
          <a:extLst>
            <a:ext uri="{FF2B5EF4-FFF2-40B4-BE49-F238E27FC236}">
              <a16:creationId xmlns:a16="http://schemas.microsoft.com/office/drawing/2014/main" id="{81163853-0178-4DA2-88CF-6A45E43E5255}"/>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09" name="n_2aveValue【庁舎】&#10;有形固定資産減価償却率">
          <a:extLst>
            <a:ext uri="{FF2B5EF4-FFF2-40B4-BE49-F238E27FC236}">
              <a16:creationId xmlns:a16="http://schemas.microsoft.com/office/drawing/2014/main" id="{1F87A3E6-952F-4B00-A9D0-CE360B010F41}"/>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10" name="n_3aveValue【庁舎】&#10;有形固定資産減価償却率">
          <a:extLst>
            <a:ext uri="{FF2B5EF4-FFF2-40B4-BE49-F238E27FC236}">
              <a16:creationId xmlns:a16="http://schemas.microsoft.com/office/drawing/2014/main" id="{13C6FB6C-EB6C-4264-A24F-0C8B0635F054}"/>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11" name="n_4aveValue【庁舎】&#10;有形固定資産減価償却率">
          <a:extLst>
            <a:ext uri="{FF2B5EF4-FFF2-40B4-BE49-F238E27FC236}">
              <a16:creationId xmlns:a16="http://schemas.microsoft.com/office/drawing/2014/main" id="{5306DF7F-615C-4AC2-BB5A-03F55278E2FC}"/>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64243</xdr:rowOff>
    </xdr:from>
    <xdr:ext cx="405111" cy="259045"/>
    <xdr:sp macro="" textlink="">
      <xdr:nvSpPr>
        <xdr:cNvPr id="612" name="n_1mainValue【庁舎】&#10;有形固定資産減価償却率">
          <a:extLst>
            <a:ext uri="{FF2B5EF4-FFF2-40B4-BE49-F238E27FC236}">
              <a16:creationId xmlns:a16="http://schemas.microsoft.com/office/drawing/2014/main" id="{173FE92A-D361-4226-A83D-2F9C7DA9E67E}"/>
            </a:ext>
          </a:extLst>
        </xdr:cNvPr>
        <xdr:cNvSpPr txBox="1"/>
      </xdr:nvSpPr>
      <xdr:spPr>
        <a:xfrm>
          <a:off x="152660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13" name="n_4mainValue【庁舎】&#10;有形固定資産減価償却率">
          <a:extLst>
            <a:ext uri="{FF2B5EF4-FFF2-40B4-BE49-F238E27FC236}">
              <a16:creationId xmlns:a16="http://schemas.microsoft.com/office/drawing/2014/main" id="{4FA300B5-9B72-4776-A0E3-66303784422B}"/>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id="{BE557138-A355-4537-8CC9-11D0B29672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id="{02D7BA9A-56C9-41DF-B2FA-AD4C1F514C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id="{6105B117-2787-4FE9-B320-BB68B00638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id="{EE0F2308-0A33-4595-9725-3EA7BE1FB1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id="{1634DBDE-7A83-41EE-B8EE-25CA2B2A090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id="{ED26DD72-25E8-4855-ADCC-548A7D3381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id="{5A54C4C8-451B-49EE-B2DF-FEC0E677E9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33F15134-ABF5-4171-97A9-3F80B730B2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6520D2BB-0F24-43BC-AB73-1D629AB142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22FEADA2-C8FE-4D01-99F2-F7F1079146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4" name="直線コネクタ 623">
          <a:extLst>
            <a:ext uri="{FF2B5EF4-FFF2-40B4-BE49-F238E27FC236}">
              <a16:creationId xmlns:a16="http://schemas.microsoft.com/office/drawing/2014/main" id="{0D4C4426-9371-4070-A6FF-E931C16917E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5" name="テキスト ボックス 624">
          <a:extLst>
            <a:ext uri="{FF2B5EF4-FFF2-40B4-BE49-F238E27FC236}">
              <a16:creationId xmlns:a16="http://schemas.microsoft.com/office/drawing/2014/main" id="{A63497C7-BEEC-46D3-9DB6-9E5EB613E52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6" name="直線コネクタ 625">
          <a:extLst>
            <a:ext uri="{FF2B5EF4-FFF2-40B4-BE49-F238E27FC236}">
              <a16:creationId xmlns:a16="http://schemas.microsoft.com/office/drawing/2014/main" id="{FC2271B9-C095-4033-BBE4-D91F47D76CF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7" name="テキスト ボックス 626">
          <a:extLst>
            <a:ext uri="{FF2B5EF4-FFF2-40B4-BE49-F238E27FC236}">
              <a16:creationId xmlns:a16="http://schemas.microsoft.com/office/drawing/2014/main" id="{C15FBE2F-2858-4992-8661-0570160807A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8" name="直線コネクタ 627">
          <a:extLst>
            <a:ext uri="{FF2B5EF4-FFF2-40B4-BE49-F238E27FC236}">
              <a16:creationId xmlns:a16="http://schemas.microsoft.com/office/drawing/2014/main" id="{DB889B45-5DD0-4B67-9301-33AE6FDB89D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9" name="テキスト ボックス 628">
          <a:extLst>
            <a:ext uri="{FF2B5EF4-FFF2-40B4-BE49-F238E27FC236}">
              <a16:creationId xmlns:a16="http://schemas.microsoft.com/office/drawing/2014/main" id="{7F232D25-2D8F-417D-B112-42A5DBFA97B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0" name="直線コネクタ 629">
          <a:extLst>
            <a:ext uri="{FF2B5EF4-FFF2-40B4-BE49-F238E27FC236}">
              <a16:creationId xmlns:a16="http://schemas.microsoft.com/office/drawing/2014/main" id="{2B0D4A26-9D51-4732-AF4E-7D1107AA55F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1" name="テキスト ボックス 630">
          <a:extLst>
            <a:ext uri="{FF2B5EF4-FFF2-40B4-BE49-F238E27FC236}">
              <a16:creationId xmlns:a16="http://schemas.microsoft.com/office/drawing/2014/main" id="{B62FDC28-8A5A-40F9-A9CE-81F17E5694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id="{85EF8893-53DF-4A22-B988-6AE74162B6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F4B9C5C6-9559-4DE5-99AF-13675723BB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庁舎】&#10;一人当たり面積グラフ枠">
          <a:extLst>
            <a:ext uri="{FF2B5EF4-FFF2-40B4-BE49-F238E27FC236}">
              <a16:creationId xmlns:a16="http://schemas.microsoft.com/office/drawing/2014/main" id="{8B53F998-9483-4C97-ADFE-D240357DD1B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35" name="直線コネクタ 634">
          <a:extLst>
            <a:ext uri="{FF2B5EF4-FFF2-40B4-BE49-F238E27FC236}">
              <a16:creationId xmlns:a16="http://schemas.microsoft.com/office/drawing/2014/main" id="{014979B0-4E3A-4361-A8F2-4F3BCF9EAC62}"/>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36" name="【庁舎】&#10;一人当たり面積最小値テキスト">
          <a:extLst>
            <a:ext uri="{FF2B5EF4-FFF2-40B4-BE49-F238E27FC236}">
              <a16:creationId xmlns:a16="http://schemas.microsoft.com/office/drawing/2014/main" id="{0951846A-ECF8-4CD6-898A-F85CE8C80737}"/>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37" name="直線コネクタ 636">
          <a:extLst>
            <a:ext uri="{FF2B5EF4-FFF2-40B4-BE49-F238E27FC236}">
              <a16:creationId xmlns:a16="http://schemas.microsoft.com/office/drawing/2014/main" id="{30B49A3D-49A6-44DE-A867-AC0CFC97AE95}"/>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38" name="【庁舎】&#10;一人当たり面積最大値テキスト">
          <a:extLst>
            <a:ext uri="{FF2B5EF4-FFF2-40B4-BE49-F238E27FC236}">
              <a16:creationId xmlns:a16="http://schemas.microsoft.com/office/drawing/2014/main" id="{7F02F628-4C68-49D1-9E63-E6DD08B34C37}"/>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39" name="直線コネクタ 638">
          <a:extLst>
            <a:ext uri="{FF2B5EF4-FFF2-40B4-BE49-F238E27FC236}">
              <a16:creationId xmlns:a16="http://schemas.microsoft.com/office/drawing/2014/main" id="{9E7A9052-E20B-4ED6-8744-4A9C906557CB}"/>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40" name="【庁舎】&#10;一人当たり面積平均値テキスト">
          <a:extLst>
            <a:ext uri="{FF2B5EF4-FFF2-40B4-BE49-F238E27FC236}">
              <a16:creationId xmlns:a16="http://schemas.microsoft.com/office/drawing/2014/main" id="{4D1400F7-465E-4A46-B51F-B759AA2938E4}"/>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41" name="フローチャート: 判断 640">
          <a:extLst>
            <a:ext uri="{FF2B5EF4-FFF2-40B4-BE49-F238E27FC236}">
              <a16:creationId xmlns:a16="http://schemas.microsoft.com/office/drawing/2014/main" id="{0AB1BD34-A4C4-474C-B236-4E1AA81B7853}"/>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42" name="フローチャート: 判断 641">
          <a:extLst>
            <a:ext uri="{FF2B5EF4-FFF2-40B4-BE49-F238E27FC236}">
              <a16:creationId xmlns:a16="http://schemas.microsoft.com/office/drawing/2014/main" id="{315C78E6-B11C-49B7-B1B9-83DC632C198D}"/>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43" name="フローチャート: 判断 642">
          <a:extLst>
            <a:ext uri="{FF2B5EF4-FFF2-40B4-BE49-F238E27FC236}">
              <a16:creationId xmlns:a16="http://schemas.microsoft.com/office/drawing/2014/main" id="{E735388F-5AEE-482E-9F57-F7722E05CD45}"/>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44" name="フローチャート: 判断 643">
          <a:extLst>
            <a:ext uri="{FF2B5EF4-FFF2-40B4-BE49-F238E27FC236}">
              <a16:creationId xmlns:a16="http://schemas.microsoft.com/office/drawing/2014/main" id="{FA917BC6-F124-49F1-B347-5F5BFAF4B426}"/>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45" name="フローチャート: 判断 644">
          <a:extLst>
            <a:ext uri="{FF2B5EF4-FFF2-40B4-BE49-F238E27FC236}">
              <a16:creationId xmlns:a16="http://schemas.microsoft.com/office/drawing/2014/main" id="{0BDFC996-4A8A-4B79-9FF8-53BFA549EFB4}"/>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6BCBA552-63A6-426C-81DB-773A365D62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BE123FBE-B676-45CB-8AEB-D28E3F7384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E389A057-F108-4BC0-B211-CC33F3D256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F145044C-EB25-45B8-ABB9-AA997A6B0F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A877724E-15CC-45EA-A529-A028A895C0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72034</xdr:rowOff>
    </xdr:from>
    <xdr:to>
      <xdr:col>116</xdr:col>
      <xdr:colOff>114300</xdr:colOff>
      <xdr:row>107</xdr:row>
      <xdr:rowOff>2184</xdr:rowOff>
    </xdr:to>
    <xdr:sp macro="" textlink="">
      <xdr:nvSpPr>
        <xdr:cNvPr id="651" name="楕円 650">
          <a:extLst>
            <a:ext uri="{FF2B5EF4-FFF2-40B4-BE49-F238E27FC236}">
              <a16:creationId xmlns:a16="http://schemas.microsoft.com/office/drawing/2014/main" id="{F01AED6D-6ACE-4DC0-A8E8-B89BBAD19DEE}"/>
            </a:ext>
          </a:extLst>
        </xdr:cNvPr>
        <xdr:cNvSpPr/>
      </xdr:nvSpPr>
      <xdr:spPr>
        <a:xfrm>
          <a:off x="22110700" y="182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50461</xdr:rowOff>
    </xdr:from>
    <xdr:ext cx="469744" cy="259045"/>
    <xdr:sp macro="" textlink="">
      <xdr:nvSpPr>
        <xdr:cNvPr id="652" name="【庁舎】&#10;一人当たり面積該当値テキスト">
          <a:extLst>
            <a:ext uri="{FF2B5EF4-FFF2-40B4-BE49-F238E27FC236}">
              <a16:creationId xmlns:a16="http://schemas.microsoft.com/office/drawing/2014/main" id="{C7DE7152-6BF9-41FB-AFBB-E9CBBA56F7E1}"/>
            </a:ext>
          </a:extLst>
        </xdr:cNvPr>
        <xdr:cNvSpPr txBox="1"/>
      </xdr:nvSpPr>
      <xdr:spPr>
        <a:xfrm>
          <a:off x="22199600" y="1822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72034</xdr:rowOff>
    </xdr:from>
    <xdr:to>
      <xdr:col>112</xdr:col>
      <xdr:colOff>38100</xdr:colOff>
      <xdr:row>107</xdr:row>
      <xdr:rowOff>2184</xdr:rowOff>
    </xdr:to>
    <xdr:sp macro="" textlink="">
      <xdr:nvSpPr>
        <xdr:cNvPr id="653" name="楕円 652">
          <a:extLst>
            <a:ext uri="{FF2B5EF4-FFF2-40B4-BE49-F238E27FC236}">
              <a16:creationId xmlns:a16="http://schemas.microsoft.com/office/drawing/2014/main" id="{A58362B0-5A0E-4634-9289-5A3CD66BE7DD}"/>
            </a:ext>
          </a:extLst>
        </xdr:cNvPr>
        <xdr:cNvSpPr/>
      </xdr:nvSpPr>
      <xdr:spPr>
        <a:xfrm>
          <a:off x="21272500" y="182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122834</xdr:rowOff>
    </xdr:from>
    <xdr:to>
      <xdr:col>116</xdr:col>
      <xdr:colOff>63500</xdr:colOff>
      <xdr:row>106</xdr:row>
      <xdr:rowOff>122834</xdr:rowOff>
    </xdr:to>
    <xdr:cxnSp macro="">
      <xdr:nvCxnSpPr>
        <xdr:cNvPr id="654" name="直線コネクタ 653">
          <a:extLst>
            <a:ext uri="{FF2B5EF4-FFF2-40B4-BE49-F238E27FC236}">
              <a16:creationId xmlns:a16="http://schemas.microsoft.com/office/drawing/2014/main" id="{268C08D3-C367-4133-AAB8-46F481337A0A}"/>
            </a:ext>
          </a:extLst>
        </xdr:cNvPr>
        <xdr:cNvCxnSpPr/>
      </xdr:nvCxnSpPr>
      <xdr:spPr>
        <a:xfrm>
          <a:off x="21323300" y="18296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62891</xdr:rowOff>
    </xdr:from>
    <xdr:to>
      <xdr:col>98</xdr:col>
      <xdr:colOff>38100</xdr:colOff>
      <xdr:row>106</xdr:row>
      <xdr:rowOff>164491</xdr:rowOff>
    </xdr:to>
    <xdr:sp macro="" textlink="">
      <xdr:nvSpPr>
        <xdr:cNvPr id="655" name="楕円 654">
          <a:extLst>
            <a:ext uri="{FF2B5EF4-FFF2-40B4-BE49-F238E27FC236}">
              <a16:creationId xmlns:a16="http://schemas.microsoft.com/office/drawing/2014/main" id="{31E6AD38-8752-49BE-BCE1-401FC8ECA847}"/>
            </a:ext>
          </a:extLst>
        </xdr:cNvPr>
        <xdr:cNvSpPr/>
      </xdr:nvSpPr>
      <xdr:spPr>
        <a:xfrm>
          <a:off x="18605500" y="18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13225</xdr:rowOff>
    </xdr:from>
    <xdr:ext cx="469744" cy="259045"/>
    <xdr:sp macro="" textlink="">
      <xdr:nvSpPr>
        <xdr:cNvPr id="656" name="n_1aveValue【庁舎】&#10;一人当たり面積">
          <a:extLst>
            <a:ext uri="{FF2B5EF4-FFF2-40B4-BE49-F238E27FC236}">
              <a16:creationId xmlns:a16="http://schemas.microsoft.com/office/drawing/2014/main" id="{4CFA1843-EF0E-4A1A-BB06-02ABD4EBB912}"/>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57" name="n_2aveValue【庁舎】&#10;一人当たり面積">
          <a:extLst>
            <a:ext uri="{FF2B5EF4-FFF2-40B4-BE49-F238E27FC236}">
              <a16:creationId xmlns:a16="http://schemas.microsoft.com/office/drawing/2014/main" id="{A17D8914-B5AC-422B-A290-700F99092726}"/>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58" name="n_3aveValue【庁舎】&#10;一人当たり面積">
          <a:extLst>
            <a:ext uri="{FF2B5EF4-FFF2-40B4-BE49-F238E27FC236}">
              <a16:creationId xmlns:a16="http://schemas.microsoft.com/office/drawing/2014/main" id="{987CB677-E6D2-4E81-BE5B-5C4B32478FFD}"/>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59" name="n_4aveValue【庁舎】&#10;一人当たり面積">
          <a:extLst>
            <a:ext uri="{FF2B5EF4-FFF2-40B4-BE49-F238E27FC236}">
              <a16:creationId xmlns:a16="http://schemas.microsoft.com/office/drawing/2014/main" id="{EBFE8F65-5C3E-43F3-A738-2D09276AA54C}"/>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164761</xdr:rowOff>
    </xdr:from>
    <xdr:ext cx="469744" cy="259045"/>
    <xdr:sp macro="" textlink="">
      <xdr:nvSpPr>
        <xdr:cNvPr id="660" name="n_1mainValue【庁舎】&#10;一人当たり面積">
          <a:extLst>
            <a:ext uri="{FF2B5EF4-FFF2-40B4-BE49-F238E27FC236}">
              <a16:creationId xmlns:a16="http://schemas.microsoft.com/office/drawing/2014/main" id="{D1534B71-221A-4ADD-8AB3-808E01B853E7}"/>
            </a:ext>
          </a:extLst>
        </xdr:cNvPr>
        <xdr:cNvSpPr txBox="1"/>
      </xdr:nvSpPr>
      <xdr:spPr>
        <a:xfrm>
          <a:off x="21075727" y="1833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155618</xdr:rowOff>
    </xdr:from>
    <xdr:ext cx="469744" cy="259045"/>
    <xdr:sp macro="" textlink="">
      <xdr:nvSpPr>
        <xdr:cNvPr id="661" name="n_4mainValue【庁舎】&#10;一人当たり面積">
          <a:extLst>
            <a:ext uri="{FF2B5EF4-FFF2-40B4-BE49-F238E27FC236}">
              <a16:creationId xmlns:a16="http://schemas.microsoft.com/office/drawing/2014/main" id="{95CE4634-A85F-4B9D-B10E-C9B20C073839}"/>
            </a:ext>
          </a:extLst>
        </xdr:cNvPr>
        <xdr:cNvSpPr txBox="1"/>
      </xdr:nvSpPr>
      <xdr:spPr>
        <a:xfrm>
          <a:off x="18421427" y="183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B15FF6F2-34A8-4D86-A0B0-BD2A4C30DD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1C995E2B-E797-404B-A365-E11E45AB11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FDD2610B-80C6-4B22-8472-2A57A9A8D5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類似団体と比較して、有形固定資産減価償却率が特に高くなっている施設は、福祉施設、市民会館（総合センター）、消防施設、庁舎である。</a:t>
          </a:r>
          <a:endParaRPr lang="ja-JP" altLang="ja-JP" sz="1400">
            <a:effectLst/>
          </a:endParaRPr>
        </a:p>
        <a:p>
          <a:r>
            <a:rPr kumimoji="1" lang="ja-JP" altLang="ja-JP" sz="1100">
              <a:solidFill>
                <a:schemeClr val="dk1"/>
              </a:solidFill>
              <a:effectLst/>
              <a:latin typeface="+mn-lt"/>
              <a:ea typeface="+mn-ea"/>
              <a:cs typeface="+mn-cs"/>
            </a:rPr>
            <a:t>福祉施設は、今年事務所部分が耐用年数を迎え、今後の施設管理を改めて検討していく必要がある。</a:t>
          </a:r>
          <a:endParaRPr lang="ja-JP" altLang="ja-JP" sz="1400">
            <a:effectLst/>
          </a:endParaRPr>
        </a:p>
        <a:p>
          <a:r>
            <a:rPr kumimoji="1" lang="ja-JP" altLang="ja-JP" sz="1100">
              <a:solidFill>
                <a:schemeClr val="dk1"/>
              </a:solidFill>
              <a:effectLst/>
              <a:latin typeface="+mn-lt"/>
              <a:ea typeface="+mn-ea"/>
              <a:cs typeface="+mn-cs"/>
            </a:rPr>
            <a:t>市民会館（総合センター）、消防施設、庁舎については、耐用年数は過ぎていないものの、建設されてから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年以上経過しているものが多く、公共施設等総合管理計画等に基づき、老朽化対策や長寿命化を実施していく必要がある。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類似団体内平均値は上回っているが、財政力指数は年々減少傾向にある。町税などの自主財源が乏しく、地方交付税や補助金等への依存度が高い財政構造にある。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a:t>
          </a:r>
          <a:r>
            <a:rPr kumimoji="1" lang="ja-JP" altLang="en-US" sz="1100" b="0" i="0" baseline="0">
              <a:solidFill>
                <a:schemeClr val="dk1"/>
              </a:solidFill>
              <a:effectLst/>
              <a:latin typeface="+mn-lt"/>
              <a:ea typeface="+mn-ea"/>
              <a:cs typeface="+mn-cs"/>
            </a:rPr>
            <a:t>管理・給与の</a:t>
          </a:r>
          <a:r>
            <a:rPr kumimoji="1" lang="ja-JP" altLang="ja-JP" sz="1100" b="0" i="0" baseline="0">
              <a:solidFill>
                <a:schemeClr val="dk1"/>
              </a:solidFill>
              <a:effectLst/>
              <a:latin typeface="+mn-lt"/>
              <a:ea typeface="+mn-ea"/>
              <a:cs typeface="+mn-cs"/>
            </a:rPr>
            <a:t>適正化</a:t>
          </a:r>
          <a:r>
            <a:rPr kumimoji="1" lang="ja-JP" altLang="en-US" sz="1100" b="0" i="0" baseline="0">
              <a:solidFill>
                <a:schemeClr val="dk1"/>
              </a:solidFill>
              <a:effectLst/>
              <a:latin typeface="+mn-lt"/>
              <a:ea typeface="+mn-ea"/>
              <a:cs typeface="+mn-cs"/>
            </a:rPr>
            <a:t>、事業の厳選等による</a:t>
          </a:r>
          <a:r>
            <a:rPr kumimoji="1" lang="ja-JP" altLang="ja-JP" sz="1100" b="0" i="0" baseline="0">
              <a:solidFill>
                <a:schemeClr val="dk1"/>
              </a:solidFill>
              <a:effectLst/>
              <a:latin typeface="+mn-lt"/>
              <a:ea typeface="+mn-ea"/>
              <a:cs typeface="+mn-cs"/>
            </a:rPr>
            <a:t>歳出の</a:t>
          </a:r>
          <a:r>
            <a:rPr kumimoji="1" lang="ja-JP" altLang="en-US" sz="1100" b="0" i="0" baseline="0">
              <a:solidFill>
                <a:schemeClr val="dk1"/>
              </a:solidFill>
              <a:effectLst/>
              <a:latin typeface="+mn-lt"/>
              <a:ea typeface="+mn-ea"/>
              <a:cs typeface="+mn-cs"/>
            </a:rPr>
            <a:t>抑制・</a:t>
          </a:r>
          <a:r>
            <a:rPr kumimoji="1" lang="ja-JP" altLang="ja-JP" sz="1100" b="0" i="0" baseline="0">
              <a:solidFill>
                <a:schemeClr val="dk1"/>
              </a:solidFill>
              <a:effectLst/>
              <a:latin typeface="+mn-lt"/>
              <a:ea typeface="+mn-ea"/>
              <a:cs typeface="+mn-cs"/>
            </a:rPr>
            <a:t>見直しを実施するとともに、町税等の収納率向上を図り、歳入</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159455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201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人件費、扶助費、公債費</a:t>
          </a:r>
          <a:r>
            <a:rPr kumimoji="1" lang="ja-JP" altLang="en-US" sz="1100" b="0" i="0" baseline="0">
              <a:solidFill>
                <a:schemeClr val="dk1"/>
              </a:solidFill>
              <a:effectLst/>
              <a:latin typeface="+mn-lt"/>
              <a:ea typeface="+mn-ea"/>
              <a:cs typeface="+mn-cs"/>
            </a:rPr>
            <a:t>等に充当した一般財源</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普通交付税等や臨時財政対策債も増加しているため、</a:t>
          </a:r>
          <a:r>
            <a:rPr kumimoji="1" lang="ja-JP" altLang="ja-JP" sz="1100" b="0" i="0" baseline="0">
              <a:solidFill>
                <a:schemeClr val="dk1"/>
              </a:solidFill>
              <a:effectLst/>
              <a:latin typeface="+mn-lt"/>
              <a:ea typeface="+mn-ea"/>
              <a:cs typeface="+mn-cs"/>
            </a:rPr>
            <a:t>経常収支比率は</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している。しかし、</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上回っているため、各種歳入の確保、事務経費の見直しを行い、経常経費の削減に努める。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24892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542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976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53848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218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53848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1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人口１人当たりの決算額は、</a:t>
          </a:r>
          <a:r>
            <a:rPr kumimoji="1" lang="ja-JP" altLang="en-US" sz="1100" b="0" i="0" baseline="0">
              <a:solidFill>
                <a:schemeClr val="dk1"/>
              </a:solidFill>
              <a:effectLst/>
              <a:latin typeface="+mn-lt"/>
              <a:ea typeface="+mn-ea"/>
              <a:cs typeface="+mn-cs"/>
            </a:rPr>
            <a:t>コロナ関連経費を要因として増加傾向にあるものの、</a:t>
          </a:r>
          <a:r>
            <a:rPr kumimoji="1" lang="ja-JP" altLang="ja-JP" sz="1100" b="0" i="0" baseline="0">
              <a:solidFill>
                <a:schemeClr val="dk1"/>
              </a:solidFill>
              <a:effectLst/>
              <a:latin typeface="+mn-lt"/>
              <a:ea typeface="+mn-ea"/>
              <a:cs typeface="+mn-cs"/>
            </a:rPr>
            <a:t>類似団体内平均値を下回っている。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今後もさらなる行財政改革の推進を図り、定員管理・給与の適正化による人件費及び物件費の歳出抑制に努める。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76978</xdr:rowOff>
    </xdr:from>
    <xdr:to>
      <xdr:col>23</xdr:col>
      <xdr:colOff>133350</xdr:colOff>
      <xdr:row>81</xdr:row>
      <xdr:rowOff>113819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64428"/>
          <a:ext cx="8382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160894</xdr:rowOff>
    </xdr:from>
    <xdr:to>
      <xdr:col>19</xdr:col>
      <xdr:colOff>133350</xdr:colOff>
      <xdr:row>81</xdr:row>
      <xdr:rowOff>76978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76894"/>
          <a:ext cx="889000" cy="8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160894</xdr:rowOff>
    </xdr:from>
    <xdr:to>
      <xdr:col>15</xdr:col>
      <xdr:colOff>82550</xdr:colOff>
      <xdr:row>81</xdr:row>
      <xdr:rowOff>7831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876894"/>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142611</xdr:rowOff>
    </xdr:from>
    <xdr:to>
      <xdr:col>11</xdr:col>
      <xdr:colOff>31750</xdr:colOff>
      <xdr:row>81</xdr:row>
      <xdr:rowOff>7831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58611"/>
          <a:ext cx="889000" cy="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63019</xdr:rowOff>
    </xdr:from>
    <xdr:to>
      <xdr:col>23</xdr:col>
      <xdr:colOff>184150</xdr:colOff>
      <xdr:row>81</xdr:row>
      <xdr:rowOff>164619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79546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26178</xdr:rowOff>
    </xdr:from>
    <xdr:to>
      <xdr:col>19</xdr:col>
      <xdr:colOff>184150</xdr:colOff>
      <xdr:row>81</xdr:row>
      <xdr:rowOff>127778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137955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8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110094</xdr:rowOff>
    </xdr:from>
    <xdr:to>
      <xdr:col>15</xdr:col>
      <xdr:colOff>133350</xdr:colOff>
      <xdr:row>81</xdr:row>
      <xdr:rowOff>40244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50421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128481</xdr:rowOff>
    </xdr:from>
    <xdr:to>
      <xdr:col>11</xdr:col>
      <xdr:colOff>82550</xdr:colOff>
      <xdr:row>81</xdr:row>
      <xdr:rowOff>58631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68808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91811</xdr:rowOff>
    </xdr:from>
    <xdr:to>
      <xdr:col>7</xdr:col>
      <xdr:colOff>31750</xdr:colOff>
      <xdr:row>81</xdr:row>
      <xdr:rowOff>21961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32138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7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全国市平均や全国町村平均だけでなく、類似団体内平均値も下回っており、</a:t>
          </a:r>
          <a:r>
            <a:rPr kumimoji="1" lang="ja-JP" altLang="en-US" sz="1100" b="0" i="0" baseline="0">
              <a:solidFill>
                <a:schemeClr val="dk1"/>
              </a:solidFill>
              <a:effectLst/>
              <a:latin typeface="+mn-lt"/>
              <a:ea typeface="+mn-ea"/>
              <a:cs typeface="+mn-cs"/>
            </a:rPr>
            <a:t>ラスパイレス指数は</a:t>
          </a:r>
          <a:r>
            <a:rPr kumimoji="1" lang="ja-JP" altLang="ja-JP" sz="1100" b="0" i="0" baseline="0">
              <a:solidFill>
                <a:schemeClr val="dk1"/>
              </a:solidFill>
              <a:effectLst/>
              <a:latin typeface="+mn-lt"/>
              <a:ea typeface="+mn-ea"/>
              <a:cs typeface="+mn-cs"/>
            </a:rPr>
            <a:t>前年度と</a:t>
          </a:r>
          <a:r>
            <a:rPr kumimoji="1" lang="ja-JP" altLang="en-US" sz="1100" b="0" i="0" baseline="0">
              <a:solidFill>
                <a:schemeClr val="dk1"/>
              </a:solidFill>
              <a:effectLst/>
              <a:latin typeface="+mn-lt"/>
              <a:ea typeface="+mn-ea"/>
              <a:cs typeface="+mn-cs"/>
            </a:rPr>
            <a:t>同値である</a:t>
          </a:r>
          <a:r>
            <a:rPr kumimoji="1" lang="ja-JP" altLang="ja-JP" sz="1100" b="0" i="0" baseline="0">
              <a:solidFill>
                <a:schemeClr val="dk1"/>
              </a:solidFill>
              <a:effectLst/>
              <a:latin typeface="+mn-lt"/>
              <a:ea typeface="+mn-ea"/>
              <a:cs typeface="+mn-cs"/>
            </a:rPr>
            <a:t>。人事評価制度による給与の適正化や定員管理により、適正な給与水準に努める。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63923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3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63923</xdr:rowOff>
    </xdr:from>
    <xdr:to>
      <xdr:col>77</xdr:col>
      <xdr:colOff>44450</xdr:colOff>
      <xdr:row>86</xdr:row>
      <xdr:rowOff>21166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3717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934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120227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2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人当たりの職員数は、類似団体内平均値を下回っている。これまでも適正な定員管理に取り組んでいるが、今後も行財政改革に努め、定員管理の適正化を図る。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39275</xdr:rowOff>
    </xdr:from>
    <xdr:to>
      <xdr:col>81</xdr:col>
      <xdr:colOff>44450</xdr:colOff>
      <xdr:row>60</xdr:row>
      <xdr:rowOff>39878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326275"/>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39878</xdr:rowOff>
    </xdr:from>
    <xdr:to>
      <xdr:col>77</xdr:col>
      <xdr:colOff>44450</xdr:colOff>
      <xdr:row>60</xdr:row>
      <xdr:rowOff>44704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3268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42291</xdr:rowOff>
    </xdr:from>
    <xdr:to>
      <xdr:col>72</xdr:col>
      <xdr:colOff>203200</xdr:colOff>
      <xdr:row>60</xdr:row>
      <xdr:rowOff>44704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292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42291</xdr:rowOff>
    </xdr:from>
    <xdr:to>
      <xdr:col>68</xdr:col>
      <xdr:colOff>152400</xdr:colOff>
      <xdr:row>60</xdr:row>
      <xdr:rowOff>47117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2929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159925</xdr:rowOff>
    </xdr:from>
    <xdr:to>
      <xdr:col>81</xdr:col>
      <xdr:colOff>95250</xdr:colOff>
      <xdr:row>60</xdr:row>
      <xdr:rowOff>90075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5002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160528</xdr:rowOff>
    </xdr:from>
    <xdr:to>
      <xdr:col>77</xdr:col>
      <xdr:colOff>95250</xdr:colOff>
      <xdr:row>60</xdr:row>
      <xdr:rowOff>90678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100855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165354</xdr:rowOff>
    </xdr:from>
    <xdr:to>
      <xdr:col>73</xdr:col>
      <xdr:colOff>44450</xdr:colOff>
      <xdr:row>60</xdr:row>
      <xdr:rowOff>95504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162941</xdr:rowOff>
    </xdr:from>
    <xdr:to>
      <xdr:col>68</xdr:col>
      <xdr:colOff>203200</xdr:colOff>
      <xdr:row>60</xdr:row>
      <xdr:rowOff>93091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103268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167767</xdr:rowOff>
    </xdr:from>
    <xdr:to>
      <xdr:col>64</xdr:col>
      <xdr:colOff>152400</xdr:colOff>
      <xdr:row>60</xdr:row>
      <xdr:rowOff>97917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108094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地方債抑制への取組により、類似団体内平均値と比較し下回っているものの、</a:t>
          </a:r>
          <a:r>
            <a:rPr kumimoji="1" lang="ja-JP" altLang="en-US" sz="1100" b="0" i="0" baseline="0">
              <a:solidFill>
                <a:schemeClr val="dk1"/>
              </a:solidFill>
              <a:effectLst/>
              <a:latin typeface="+mn-lt"/>
              <a:ea typeface="+mn-ea"/>
              <a:cs typeface="+mn-cs"/>
            </a:rPr>
            <a:t>全国平均、鹿児島県平均と比べると上回っている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予算編成時、年間の借入限度額を設定して</a:t>
          </a:r>
          <a:r>
            <a:rPr kumimoji="1" lang="ja-JP" altLang="ja-JP" sz="1100" b="0" i="0" baseline="0">
              <a:solidFill>
                <a:schemeClr val="dk1"/>
              </a:solidFill>
              <a:effectLst/>
              <a:latin typeface="+mn-lt"/>
              <a:ea typeface="+mn-ea"/>
              <a:cs typeface="+mn-cs"/>
            </a:rPr>
            <a:t>当該年度の地方債発行額を償還額以下になるよう</a:t>
          </a:r>
          <a:r>
            <a:rPr kumimoji="1" lang="ja-JP" altLang="en-US" sz="1100" b="0" i="0" baseline="0">
              <a:solidFill>
                <a:schemeClr val="dk1"/>
              </a:solidFill>
              <a:effectLst/>
              <a:latin typeface="+mn-lt"/>
              <a:ea typeface="+mn-ea"/>
              <a:cs typeface="+mn-cs"/>
            </a:rPr>
            <a:t>にするなど</a:t>
          </a:r>
          <a:r>
            <a:rPr kumimoji="1" lang="ja-JP" altLang="ja-JP" sz="1100" b="0" i="0" baseline="0">
              <a:solidFill>
                <a:schemeClr val="dk1"/>
              </a:solidFill>
              <a:effectLst/>
              <a:latin typeface="+mn-lt"/>
              <a:ea typeface="+mn-ea"/>
              <a:cs typeface="+mn-cs"/>
            </a:rPr>
            <a:t>、計画的な地方債の発行に努める。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121496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000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121496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77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89323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24977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6632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前年度同様に、０ポイントとなっている。今後も引き続き、義務的経費及び経常経費の削減を中心とする行財政改革を進め、財政の健全化に努める。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定員管理及び給与の適正化に努めて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いるものの</a:t>
          </a:r>
          <a:r>
            <a:rPr kumimoji="1" lang="ja-JP" altLang="ja-JP" sz="1100" b="0" i="0" baseline="0">
              <a:solidFill>
                <a:schemeClr val="dk1"/>
              </a:solidFill>
              <a:effectLst/>
              <a:latin typeface="+mn-lt"/>
              <a:ea typeface="+mn-ea"/>
              <a:cs typeface="+mn-cs"/>
            </a:rPr>
            <a:t>、類似団体内平均値を</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定員管理及び給与の適正化を進め、人件費の抑制に努める。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0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8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歳出抑制</a:t>
          </a:r>
          <a:r>
            <a:rPr kumimoji="1" lang="ja-JP" altLang="en-US" sz="1100" b="0" i="0" baseline="0">
              <a:solidFill>
                <a:schemeClr val="dk1"/>
              </a:solidFill>
              <a:effectLst/>
              <a:latin typeface="+mn-lt"/>
              <a:ea typeface="+mn-ea"/>
              <a:cs typeface="+mn-cs"/>
            </a:rPr>
            <a:t>の働きかけにより</a:t>
          </a:r>
          <a:r>
            <a:rPr kumimoji="1" lang="ja-JP" altLang="ja-JP" sz="1100" b="0" i="0" baseline="0">
              <a:solidFill>
                <a:schemeClr val="dk1"/>
              </a:solidFill>
              <a:effectLst/>
              <a:latin typeface="+mn-lt"/>
              <a:ea typeface="+mn-ea"/>
              <a:cs typeface="+mn-cs"/>
            </a:rPr>
            <a:t>、類似団体内平均値</a:t>
          </a:r>
          <a:r>
            <a:rPr kumimoji="1" lang="ja-JP" altLang="en-US" sz="1100" b="0" i="0" baseline="0">
              <a:solidFill>
                <a:schemeClr val="dk1"/>
              </a:solidFill>
              <a:effectLst/>
              <a:latin typeface="+mn-lt"/>
              <a:ea typeface="+mn-ea"/>
              <a:cs typeface="+mn-cs"/>
            </a:rPr>
            <a:t>を下回っているものの、コロナ関連経費により</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職員のコスト意識を高め、事務改善等を行うことにより、経費削減に努める。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17272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964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124714</xdr:rowOff>
    </xdr:from>
    <xdr:to>
      <xdr:col>78</xdr:col>
      <xdr:colOff>69850</xdr:colOff>
      <xdr:row>16</xdr:row>
      <xdr:rowOff>8128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96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51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696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1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少したものの、類似団体平均を大きく上回っている状況が続いている。要因として、自立支援サービス費、児童手当、保育園施設型給付費、老人ホーム入所措置費等が挙げられる。高齢化率の上昇等により厳しい状況下にあるが、福祉サービス等の低下を招かないよう配慮し</a:t>
          </a:r>
          <a:r>
            <a:rPr kumimoji="1" lang="ja-JP" altLang="en-US" sz="1100" b="0" i="0" baseline="0">
              <a:solidFill>
                <a:schemeClr val="dk1"/>
              </a:solidFill>
              <a:effectLst/>
              <a:latin typeface="+mn-lt"/>
              <a:ea typeface="+mn-ea"/>
              <a:cs typeface="+mn-cs"/>
            </a:rPr>
            <a:t>つつ</a:t>
          </a:r>
          <a:r>
            <a:rPr kumimoji="1" lang="ja-JP" altLang="ja-JP" sz="1100" b="0" i="0" baseline="0">
              <a:solidFill>
                <a:schemeClr val="dk1"/>
              </a:solidFill>
              <a:effectLst/>
              <a:latin typeface="+mn-lt"/>
              <a:ea typeface="+mn-ea"/>
              <a:cs typeface="+mn-cs"/>
            </a:rPr>
            <a:t>、適正な事業運営に努める。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58</xdr:row>
      <xdr:rowOff>105228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45815"/>
          <a:ext cx="0" cy="903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77305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105228</xdr:rowOff>
    </xdr:from>
    <xdr:to>
      <xdr:col>24</xdr:col>
      <xdr:colOff>114300</xdr:colOff>
      <xdr:row>58</xdr:row>
      <xdr:rowOff>105228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04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58</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49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60</xdr:row>
      <xdr:rowOff>132443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711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132443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36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24493</xdr:rowOff>
    </xdr:from>
    <xdr:to>
      <xdr:col>11</xdr:col>
      <xdr:colOff>60325</xdr:colOff>
      <xdr:row>55</xdr:row>
      <xdr:rowOff>126093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81643</xdr:rowOff>
    </xdr:from>
    <xdr:to>
      <xdr:col>15</xdr:col>
      <xdr:colOff>149225</xdr:colOff>
      <xdr:row>61</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168020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ポイント減少し、類似団体内平均値を下回っている。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町有施設の老朽化に伴い維持補修費は増加したが、特別会計への繰出金が減少したことが主な要因である。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町有施設の老朽化への経費増加が今後の課題である。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55</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2786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157497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ポイント増加し、類似団体平均値を上回っている。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既存の</a:t>
          </a:r>
          <a:r>
            <a:rPr kumimoji="1" lang="ja-JP" altLang="ja-JP" sz="1100" b="0" i="0" baseline="0">
              <a:solidFill>
                <a:schemeClr val="dk1"/>
              </a:solidFill>
              <a:effectLst/>
              <a:latin typeface="+mn-lt"/>
              <a:ea typeface="+mn-ea"/>
              <a:cs typeface="+mn-cs"/>
            </a:rPr>
            <a:t>補助事業</a:t>
          </a:r>
          <a:r>
            <a:rPr kumimoji="1" lang="ja-JP" altLang="en-US" sz="1100" b="0" i="0" baseline="0">
              <a:solidFill>
                <a:schemeClr val="dk1"/>
              </a:solidFill>
              <a:effectLst/>
              <a:latin typeface="+mn-lt"/>
              <a:ea typeface="+mn-ea"/>
              <a:cs typeface="+mn-cs"/>
            </a:rPr>
            <a:t>（特に団体補助）の効果検証による</a:t>
          </a:r>
          <a:r>
            <a:rPr kumimoji="1" lang="ja-JP" altLang="ja-JP" sz="1100" b="0" i="0" baseline="0">
              <a:solidFill>
                <a:schemeClr val="dk1"/>
              </a:solidFill>
              <a:effectLst/>
              <a:latin typeface="+mn-lt"/>
              <a:ea typeface="+mn-ea"/>
              <a:cs typeface="+mn-cs"/>
            </a:rPr>
            <a:t>見直し</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を進め、補助費の抑制に努める。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409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97282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763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観光地整備や老朽化した施設整備等に、過疎対策事業債を発行したものの、前年度より</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今後も費用対効果を考慮した事業の選択を行い、有利な地方債の発行に努め、財政の健全化を図る。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38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49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と同値であり</a:t>
          </a:r>
          <a:r>
            <a:rPr kumimoji="1" lang="ja-JP" altLang="ja-JP" sz="1100" b="0" i="0" baseline="0">
              <a:solidFill>
                <a:schemeClr val="dk1"/>
              </a:solidFill>
              <a:effectLst/>
              <a:latin typeface="+mn-lt"/>
              <a:ea typeface="+mn-ea"/>
              <a:cs typeface="+mn-cs"/>
            </a:rPr>
            <a:t>、類似団体内平均値を上回っている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住民サービスの低下を招かないよう配慮</a:t>
          </a:r>
          <a:r>
            <a:rPr kumimoji="1" lang="ja-JP" altLang="en-US" sz="1100" b="0" i="0" baseline="0">
              <a:solidFill>
                <a:schemeClr val="dk1"/>
              </a:solidFill>
              <a:effectLst/>
              <a:latin typeface="+mn-lt"/>
              <a:ea typeface="+mn-ea"/>
              <a:cs typeface="+mn-cs"/>
            </a:rPr>
            <a:t>しつつ</a:t>
          </a:r>
          <a:r>
            <a:rPr kumimoji="1" lang="ja-JP" altLang="ja-JP" sz="1100" b="0" i="0" baseline="0">
              <a:solidFill>
                <a:schemeClr val="dk1"/>
              </a:solidFill>
              <a:effectLst/>
              <a:latin typeface="+mn-lt"/>
              <a:ea typeface="+mn-ea"/>
              <a:cs typeface="+mn-cs"/>
            </a:rPr>
            <a:t>、さらなる経常経費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78</xdr:row>
      <xdr:rowOff>154432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275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78</xdr:row>
      <xdr:rowOff>159004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27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78</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32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83565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412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992</xdr:rowOff>
    </xdr:from>
    <xdr:to>
      <xdr:col>29</xdr:col>
      <xdr:colOff>127000</xdr:colOff>
      <xdr:row>18</xdr:row>
      <xdr:rowOff>27830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34717"/>
          <a:ext cx="647700" cy="2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27224</xdr:rowOff>
    </xdr:from>
    <xdr:to>
      <xdr:col>26</xdr:col>
      <xdr:colOff>50800</xdr:colOff>
      <xdr:row>18</xdr:row>
      <xdr:rowOff>27830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160949"/>
          <a:ext cx="698500" cy="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20720</xdr:rowOff>
    </xdr:from>
    <xdr:to>
      <xdr:col>22</xdr:col>
      <xdr:colOff>114300</xdr:colOff>
      <xdr:row>18</xdr:row>
      <xdr:rowOff>27224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154445"/>
          <a:ext cx="698500" cy="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20720</xdr:rowOff>
    </xdr:from>
    <xdr:to>
      <xdr:col>18</xdr:col>
      <xdr:colOff>177800</xdr:colOff>
      <xdr:row>18</xdr:row>
      <xdr:rowOff>23492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54445"/>
          <a:ext cx="698500" cy="2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121642</xdr:rowOff>
    </xdr:from>
    <xdr:to>
      <xdr:col>29</xdr:col>
      <xdr:colOff>177800</xdr:colOff>
      <xdr:row>18</xdr:row>
      <xdr:rowOff>51792</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8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93719</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5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148480</xdr:rowOff>
    </xdr:from>
    <xdr:to>
      <xdr:col>26</xdr:col>
      <xdr:colOff>101600</xdr:colOff>
      <xdr:row>18</xdr:row>
      <xdr:rowOff>78630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1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63407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9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147874</xdr:rowOff>
    </xdr:from>
    <xdr:to>
      <xdr:col>22</xdr:col>
      <xdr:colOff>165100</xdr:colOff>
      <xdr:row>18</xdr:row>
      <xdr:rowOff>78024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1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62801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9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141370</xdr:rowOff>
    </xdr:from>
    <xdr:to>
      <xdr:col>19</xdr:col>
      <xdr:colOff>38100</xdr:colOff>
      <xdr:row>18</xdr:row>
      <xdr:rowOff>71520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0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56297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9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144142</xdr:rowOff>
    </xdr:from>
    <xdr:to>
      <xdr:col>15</xdr:col>
      <xdr:colOff>101600</xdr:colOff>
      <xdr:row>18</xdr:row>
      <xdr:rowOff>74292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0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59069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9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152848</xdr:rowOff>
    </xdr:from>
    <xdr:to>
      <xdr:col>29</xdr:col>
      <xdr:colOff>127000</xdr:colOff>
      <xdr:row>37</xdr:row>
      <xdr:rowOff>6365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06098"/>
          <a:ext cx="647700" cy="2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6365</xdr:rowOff>
    </xdr:from>
    <xdr:to>
      <xdr:col>26</xdr:col>
      <xdr:colOff>50800</xdr:colOff>
      <xdr:row>37</xdr:row>
      <xdr:rowOff>39218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31065"/>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37487</xdr:rowOff>
    </xdr:from>
    <xdr:to>
      <xdr:col>22</xdr:col>
      <xdr:colOff>114300</xdr:colOff>
      <xdr:row>37</xdr:row>
      <xdr:rowOff>39218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62187"/>
          <a:ext cx="6985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37487</xdr:rowOff>
    </xdr:from>
    <xdr:to>
      <xdr:col>18</xdr:col>
      <xdr:colOff>177800</xdr:colOff>
      <xdr:row>37</xdr:row>
      <xdr:rowOff>127457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62187"/>
          <a:ext cx="698500" cy="8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102048</xdr:rowOff>
    </xdr:from>
    <xdr:to>
      <xdr:col>29</xdr:col>
      <xdr:colOff>177800</xdr:colOff>
      <xdr:row>37</xdr:row>
      <xdr:rowOff>32198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74125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127015</xdr:rowOff>
    </xdr:from>
    <xdr:to>
      <xdr:col>26</xdr:col>
      <xdr:colOff>101600</xdr:colOff>
      <xdr:row>37</xdr:row>
      <xdr:rowOff>57165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41942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159868</xdr:rowOff>
    </xdr:from>
    <xdr:to>
      <xdr:col>22</xdr:col>
      <xdr:colOff>165100</xdr:colOff>
      <xdr:row>37</xdr:row>
      <xdr:rowOff>90018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74795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158137</xdr:rowOff>
    </xdr:from>
    <xdr:to>
      <xdr:col>19</xdr:col>
      <xdr:colOff>38100</xdr:colOff>
      <xdr:row>37</xdr:row>
      <xdr:rowOff>88287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1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73064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76657</xdr:rowOff>
    </xdr:from>
    <xdr:to>
      <xdr:col>15</xdr:col>
      <xdr:colOff>101600</xdr:colOff>
      <xdr:row>37</xdr:row>
      <xdr:rowOff>178257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0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163034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7741</xdr:rowOff>
    </xdr:from>
    <xdr:to>
      <xdr:col>24</xdr:col>
      <xdr:colOff>63500</xdr:colOff>
      <xdr:row>37</xdr:row>
      <xdr:rowOff>56650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51391"/>
          <a:ext cx="838200" cy="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56650</xdr:rowOff>
    </xdr:from>
    <xdr:to>
      <xdr:col>19</xdr:col>
      <xdr:colOff>177800</xdr:colOff>
      <xdr:row>37</xdr:row>
      <xdr:rowOff>130076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00300"/>
          <a:ext cx="8890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130076</xdr:rowOff>
    </xdr:from>
    <xdr:to>
      <xdr:col>15</xdr:col>
      <xdr:colOff>50800</xdr:colOff>
      <xdr:row>37</xdr:row>
      <xdr:rowOff>162371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73726"/>
          <a:ext cx="8890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162371</xdr:rowOff>
    </xdr:from>
    <xdr:to>
      <xdr:col>10</xdr:col>
      <xdr:colOff>114300</xdr:colOff>
      <xdr:row>38</xdr:row>
      <xdr:rowOff>16056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06021"/>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128391</xdr:rowOff>
    </xdr:from>
    <xdr:to>
      <xdr:col>24</xdr:col>
      <xdr:colOff>114300</xdr:colOff>
      <xdr:row>37</xdr:row>
      <xdr:rowOff>58541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106818</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5850</xdr:rowOff>
    </xdr:from>
    <xdr:to>
      <xdr:col>20</xdr:col>
      <xdr:colOff>38100</xdr:colOff>
      <xdr:row>37</xdr:row>
      <xdr:rowOff>107450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98577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4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79276</xdr:rowOff>
    </xdr:from>
    <xdr:to>
      <xdr:col>15</xdr:col>
      <xdr:colOff>101600</xdr:colOff>
      <xdr:row>38</xdr:row>
      <xdr:rowOff>9426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553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111571</xdr:rowOff>
    </xdr:from>
    <xdr:to>
      <xdr:col>10</xdr:col>
      <xdr:colOff>165100</xdr:colOff>
      <xdr:row>38</xdr:row>
      <xdr:rowOff>41721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32848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136706</xdr:rowOff>
    </xdr:from>
    <xdr:to>
      <xdr:col>6</xdr:col>
      <xdr:colOff>38100</xdr:colOff>
      <xdr:row>38</xdr:row>
      <xdr:rowOff>66856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57983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7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152743</xdr:rowOff>
    </xdr:from>
    <xdr:to>
      <xdr:col>24</xdr:col>
      <xdr:colOff>63500</xdr:colOff>
      <xdr:row>58</xdr:row>
      <xdr:rowOff>1530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25393"/>
          <a:ext cx="8382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1530</xdr:rowOff>
    </xdr:from>
    <xdr:to>
      <xdr:col>19</xdr:col>
      <xdr:colOff>177800</xdr:colOff>
      <xdr:row>58</xdr:row>
      <xdr:rowOff>47237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45630"/>
          <a:ext cx="889000" cy="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26715</xdr:rowOff>
    </xdr:from>
    <xdr:to>
      <xdr:col>15</xdr:col>
      <xdr:colOff>50800</xdr:colOff>
      <xdr:row>58</xdr:row>
      <xdr:rowOff>47237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970815"/>
          <a:ext cx="889000" cy="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26715</xdr:rowOff>
    </xdr:from>
    <xdr:to>
      <xdr:col>10</xdr:col>
      <xdr:colOff>114300</xdr:colOff>
      <xdr:row>58</xdr:row>
      <xdr:rowOff>55598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70815"/>
          <a:ext cx="889000" cy="2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101943</xdr:rowOff>
    </xdr:from>
    <xdr:to>
      <xdr:col>24</xdr:col>
      <xdr:colOff>114300</xdr:colOff>
      <xdr:row>58</xdr:row>
      <xdr:rowOff>32093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16870</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122180</xdr:rowOff>
    </xdr:from>
    <xdr:to>
      <xdr:col>20</xdr:col>
      <xdr:colOff>38100</xdr:colOff>
      <xdr:row>58</xdr:row>
      <xdr:rowOff>52330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43457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8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167887</xdr:rowOff>
    </xdr:from>
    <xdr:to>
      <xdr:col>15</xdr:col>
      <xdr:colOff>101600</xdr:colOff>
      <xdr:row>58</xdr:row>
      <xdr:rowOff>98037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89164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147365</xdr:rowOff>
    </xdr:from>
    <xdr:to>
      <xdr:col>10</xdr:col>
      <xdr:colOff>165100</xdr:colOff>
      <xdr:row>58</xdr:row>
      <xdr:rowOff>77515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68642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4798</xdr:rowOff>
    </xdr:from>
    <xdr:to>
      <xdr:col>6</xdr:col>
      <xdr:colOff>38100</xdr:colOff>
      <xdr:row>58</xdr:row>
      <xdr:rowOff>106398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97525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4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162125</xdr:rowOff>
    </xdr:from>
    <xdr:to>
      <xdr:col>24</xdr:col>
      <xdr:colOff>63500</xdr:colOff>
      <xdr:row>78</xdr:row>
      <xdr:rowOff>8347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63775"/>
          <a:ext cx="838200" cy="1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8347</xdr:rowOff>
    </xdr:from>
    <xdr:to>
      <xdr:col>19</xdr:col>
      <xdr:colOff>177800</xdr:colOff>
      <xdr:row>78</xdr:row>
      <xdr:rowOff>59964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81447"/>
          <a:ext cx="8890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59964</xdr:rowOff>
    </xdr:from>
    <xdr:to>
      <xdr:col>15</xdr:col>
      <xdr:colOff>50800</xdr:colOff>
      <xdr:row>78</xdr:row>
      <xdr:rowOff>74687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33064"/>
          <a:ext cx="8890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42362</xdr:rowOff>
    </xdr:from>
    <xdr:to>
      <xdr:col>10</xdr:col>
      <xdr:colOff>114300</xdr:colOff>
      <xdr:row>78</xdr:row>
      <xdr:rowOff>74687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15462"/>
          <a:ext cx="8890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111325</xdr:rowOff>
    </xdr:from>
    <xdr:to>
      <xdr:col>24</xdr:col>
      <xdr:colOff>114300</xdr:colOff>
      <xdr:row>78</xdr:row>
      <xdr:rowOff>41475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89752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128997</xdr:rowOff>
    </xdr:from>
    <xdr:to>
      <xdr:col>20</xdr:col>
      <xdr:colOff>38100</xdr:colOff>
      <xdr:row>78</xdr:row>
      <xdr:rowOff>59147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50274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2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9164</xdr:rowOff>
    </xdr:from>
    <xdr:to>
      <xdr:col>15</xdr:col>
      <xdr:colOff>101600</xdr:colOff>
      <xdr:row>78</xdr:row>
      <xdr:rowOff>110764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101891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23887</xdr:rowOff>
    </xdr:from>
    <xdr:to>
      <xdr:col>10</xdr:col>
      <xdr:colOff>165100</xdr:colOff>
      <xdr:row>78</xdr:row>
      <xdr:rowOff>125487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116614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163012</xdr:rowOff>
    </xdr:from>
    <xdr:to>
      <xdr:col>6</xdr:col>
      <xdr:colOff>38100</xdr:colOff>
      <xdr:row>78</xdr:row>
      <xdr:rowOff>93162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84289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130600</xdr:rowOff>
    </xdr:from>
    <xdr:to>
      <xdr:col>24</xdr:col>
      <xdr:colOff>63500</xdr:colOff>
      <xdr:row>94</xdr:row>
      <xdr:rowOff>88667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04000"/>
          <a:ext cx="838200" cy="30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88667</xdr:rowOff>
    </xdr:from>
    <xdr:to>
      <xdr:col>19</xdr:col>
      <xdr:colOff>177800</xdr:colOff>
      <xdr:row>94</xdr:row>
      <xdr:rowOff>93076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0496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93076</xdr:rowOff>
    </xdr:from>
    <xdr:to>
      <xdr:col>15</xdr:col>
      <xdr:colOff>50800</xdr:colOff>
      <xdr:row>95</xdr:row>
      <xdr:rowOff>122544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09376"/>
          <a:ext cx="889000" cy="2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122544</xdr:rowOff>
    </xdr:from>
    <xdr:to>
      <xdr:col>10</xdr:col>
      <xdr:colOff>114300</xdr:colOff>
      <xdr:row>96</xdr:row>
      <xdr:rowOff>27577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10294"/>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79800</xdr:rowOff>
    </xdr:from>
    <xdr:to>
      <xdr:col>24</xdr:col>
      <xdr:colOff>114300</xdr:colOff>
      <xdr:row>93</xdr:row>
      <xdr:rowOff>9950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102677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0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37867</xdr:rowOff>
    </xdr:from>
    <xdr:to>
      <xdr:col>20</xdr:col>
      <xdr:colOff>38100</xdr:colOff>
      <xdr:row>94</xdr:row>
      <xdr:rowOff>139467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155994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2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42276</xdr:rowOff>
    </xdr:from>
    <xdr:to>
      <xdr:col>15</xdr:col>
      <xdr:colOff>101600</xdr:colOff>
      <xdr:row>94</xdr:row>
      <xdr:rowOff>143876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160403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93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71744</xdr:rowOff>
    </xdr:from>
    <xdr:to>
      <xdr:col>10</xdr:col>
      <xdr:colOff>165100</xdr:colOff>
      <xdr:row>96</xdr:row>
      <xdr:rowOff>1894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5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18421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13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148227</xdr:rowOff>
    </xdr:from>
    <xdr:to>
      <xdr:col>6</xdr:col>
      <xdr:colOff>38100</xdr:colOff>
      <xdr:row>96</xdr:row>
      <xdr:rowOff>78377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94904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163467</xdr:rowOff>
    </xdr:from>
    <xdr:to>
      <xdr:col>55</xdr:col>
      <xdr:colOff>0</xdr:colOff>
      <xdr:row>37</xdr:row>
      <xdr:rowOff>76313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992767"/>
          <a:ext cx="838200" cy="4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163467</xdr:rowOff>
    </xdr:from>
    <xdr:to>
      <xdr:col>50</xdr:col>
      <xdr:colOff>114300</xdr:colOff>
      <xdr:row>39</xdr:row>
      <xdr:rowOff>11520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992767"/>
          <a:ext cx="889000" cy="7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107822</xdr:rowOff>
    </xdr:from>
    <xdr:to>
      <xdr:col>45</xdr:col>
      <xdr:colOff>177800</xdr:colOff>
      <xdr:row>39</xdr:row>
      <xdr:rowOff>11520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622922"/>
          <a:ext cx="889000" cy="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107822</xdr:rowOff>
    </xdr:from>
    <xdr:to>
      <xdr:col>41</xdr:col>
      <xdr:colOff>50800</xdr:colOff>
      <xdr:row>39</xdr:row>
      <xdr:rowOff>31309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22922"/>
          <a:ext cx="889000"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25513</xdr:rowOff>
    </xdr:from>
    <xdr:to>
      <xdr:col>55</xdr:col>
      <xdr:colOff>50800</xdr:colOff>
      <xdr:row>37</xdr:row>
      <xdr:rowOff>127113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48390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2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112667</xdr:rowOff>
    </xdr:from>
    <xdr:to>
      <xdr:col>50</xdr:col>
      <xdr:colOff>165100</xdr:colOff>
      <xdr:row>35</xdr:row>
      <xdr:rowOff>42817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59344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1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132170</xdr:rowOff>
    </xdr:from>
    <xdr:to>
      <xdr:col>46</xdr:col>
      <xdr:colOff>38100</xdr:colOff>
      <xdr:row>39</xdr:row>
      <xdr:rowOff>62320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53447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3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57022</xdr:rowOff>
    </xdr:from>
    <xdr:to>
      <xdr:col>41</xdr:col>
      <xdr:colOff>101600</xdr:colOff>
      <xdr:row>38</xdr:row>
      <xdr:rowOff>158622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149749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6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151959</xdr:rowOff>
    </xdr:from>
    <xdr:to>
      <xdr:col>36</xdr:col>
      <xdr:colOff>165100</xdr:colOff>
      <xdr:row>39</xdr:row>
      <xdr:rowOff>82109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73236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5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90122</xdr:rowOff>
    </xdr:from>
    <xdr:to>
      <xdr:col>55</xdr:col>
      <xdr:colOff>0</xdr:colOff>
      <xdr:row>57</xdr:row>
      <xdr:rowOff>126678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62772"/>
          <a:ext cx="8382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64174</xdr:rowOff>
    </xdr:from>
    <xdr:to>
      <xdr:col>50</xdr:col>
      <xdr:colOff>114300</xdr:colOff>
      <xdr:row>57</xdr:row>
      <xdr:rowOff>90122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36824"/>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64174</xdr:rowOff>
    </xdr:from>
    <xdr:to>
      <xdr:col>45</xdr:col>
      <xdr:colOff>177800</xdr:colOff>
      <xdr:row>57</xdr:row>
      <xdr:rowOff>129912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36824"/>
          <a:ext cx="8890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89160</xdr:rowOff>
    </xdr:from>
    <xdr:to>
      <xdr:col>41</xdr:col>
      <xdr:colOff>50800</xdr:colOff>
      <xdr:row>57</xdr:row>
      <xdr:rowOff>129912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61810"/>
          <a:ext cx="8890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75878</xdr:rowOff>
    </xdr:from>
    <xdr:to>
      <xdr:col>55</xdr:col>
      <xdr:colOff>50800</xdr:colOff>
      <xdr:row>58</xdr:row>
      <xdr:rowOff>6028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54305</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39322</xdr:rowOff>
    </xdr:from>
    <xdr:to>
      <xdr:col>50</xdr:col>
      <xdr:colOff>165100</xdr:colOff>
      <xdr:row>57</xdr:row>
      <xdr:rowOff>140922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132049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0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13374</xdr:rowOff>
    </xdr:from>
    <xdr:to>
      <xdr:col>46</xdr:col>
      <xdr:colOff>38100</xdr:colOff>
      <xdr:row>57</xdr:row>
      <xdr:rowOff>114974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106101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87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79112</xdr:rowOff>
    </xdr:from>
    <xdr:to>
      <xdr:col>41</xdr:col>
      <xdr:colOff>101600</xdr:colOff>
      <xdr:row>58</xdr:row>
      <xdr:rowOff>9262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4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38360</xdr:rowOff>
    </xdr:from>
    <xdr:to>
      <xdr:col>36</xdr:col>
      <xdr:colOff>165100</xdr:colOff>
      <xdr:row>57</xdr:row>
      <xdr:rowOff>139960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131087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0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129482</xdr:rowOff>
    </xdr:from>
    <xdr:to>
      <xdr:col>55</xdr:col>
      <xdr:colOff>0</xdr:colOff>
      <xdr:row>77</xdr:row>
      <xdr:rowOff>158302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31132"/>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76481</xdr:rowOff>
    </xdr:from>
    <xdr:to>
      <xdr:col>50</xdr:col>
      <xdr:colOff>114300</xdr:colOff>
      <xdr:row>77</xdr:row>
      <xdr:rowOff>158302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78131"/>
          <a:ext cx="889000" cy="8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134682</xdr:rowOff>
    </xdr:from>
    <xdr:to>
      <xdr:col>45</xdr:col>
      <xdr:colOff>177800</xdr:colOff>
      <xdr:row>77</xdr:row>
      <xdr:rowOff>76481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164882"/>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157731</xdr:rowOff>
    </xdr:from>
    <xdr:to>
      <xdr:col>41</xdr:col>
      <xdr:colOff>50800</xdr:colOff>
      <xdr:row>76</xdr:row>
      <xdr:rowOff>134682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016481"/>
          <a:ext cx="889000" cy="1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78682</xdr:rowOff>
    </xdr:from>
    <xdr:to>
      <xdr:col>55</xdr:col>
      <xdr:colOff>50800</xdr:colOff>
      <xdr:row>78</xdr:row>
      <xdr:rowOff>8832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165059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107502</xdr:rowOff>
    </xdr:from>
    <xdr:to>
      <xdr:col>50</xdr:col>
      <xdr:colOff>165100</xdr:colOff>
      <xdr:row>78</xdr:row>
      <xdr:rowOff>37652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28779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40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25681</xdr:rowOff>
    </xdr:from>
    <xdr:to>
      <xdr:col>46</xdr:col>
      <xdr:colOff>38100</xdr:colOff>
      <xdr:row>77</xdr:row>
      <xdr:rowOff>127281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118408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83882</xdr:rowOff>
    </xdr:from>
    <xdr:to>
      <xdr:col>41</xdr:col>
      <xdr:colOff>101600</xdr:colOff>
      <xdr:row>77</xdr:row>
      <xdr:rowOff>14032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30559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106931</xdr:rowOff>
    </xdr:from>
    <xdr:to>
      <xdr:col>36</xdr:col>
      <xdr:colOff>165100</xdr:colOff>
      <xdr:row>76</xdr:row>
      <xdr:rowOff>37080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965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28208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5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105772</xdr:rowOff>
    </xdr:from>
    <xdr:to>
      <xdr:col>55</xdr:col>
      <xdr:colOff>0</xdr:colOff>
      <xdr:row>97</xdr:row>
      <xdr:rowOff>124101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36422"/>
          <a:ext cx="8382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85403</xdr:rowOff>
    </xdr:from>
    <xdr:to>
      <xdr:col>50</xdr:col>
      <xdr:colOff>114300</xdr:colOff>
      <xdr:row>97</xdr:row>
      <xdr:rowOff>105772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16053"/>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85403</xdr:rowOff>
    </xdr:from>
    <xdr:to>
      <xdr:col>45</xdr:col>
      <xdr:colOff>177800</xdr:colOff>
      <xdr:row>97</xdr:row>
      <xdr:rowOff>124893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16053"/>
          <a:ext cx="8890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124893</xdr:rowOff>
    </xdr:from>
    <xdr:to>
      <xdr:col>41</xdr:col>
      <xdr:colOff>50800</xdr:colOff>
      <xdr:row>97</xdr:row>
      <xdr:rowOff>153505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55543"/>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73301</xdr:rowOff>
    </xdr:from>
    <xdr:to>
      <xdr:col>55</xdr:col>
      <xdr:colOff>50800</xdr:colOff>
      <xdr:row>98</xdr:row>
      <xdr:rowOff>3451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51728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54972</xdr:rowOff>
    </xdr:from>
    <xdr:to>
      <xdr:col>50</xdr:col>
      <xdr:colOff>165100</xdr:colOff>
      <xdr:row>97</xdr:row>
      <xdr:rowOff>156572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147699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34603</xdr:rowOff>
    </xdr:from>
    <xdr:to>
      <xdr:col>46</xdr:col>
      <xdr:colOff>38100</xdr:colOff>
      <xdr:row>97</xdr:row>
      <xdr:rowOff>136203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127330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74093</xdr:rowOff>
    </xdr:from>
    <xdr:to>
      <xdr:col>41</xdr:col>
      <xdr:colOff>101600</xdr:colOff>
      <xdr:row>98</xdr:row>
      <xdr:rowOff>4243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166820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102705</xdr:rowOff>
    </xdr:from>
    <xdr:to>
      <xdr:col>36</xdr:col>
      <xdr:colOff>165100</xdr:colOff>
      <xdr:row>98</xdr:row>
      <xdr:rowOff>32855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23982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70443</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85543"/>
          <a:ext cx="838200" cy="6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70443</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85543"/>
          <a:ext cx="889000" cy="6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19643</xdr:rowOff>
    </xdr:from>
    <xdr:to>
      <xdr:col>81</xdr:col>
      <xdr:colOff>101600</xdr:colOff>
      <xdr:row>38</xdr:row>
      <xdr:rowOff>121243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112370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2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81708</xdr:rowOff>
    </xdr:from>
    <xdr:to>
      <xdr:col>85</xdr:col>
      <xdr:colOff>127000</xdr:colOff>
      <xdr:row>76</xdr:row>
      <xdr:rowOff>100138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11908"/>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100138</xdr:rowOff>
    </xdr:from>
    <xdr:to>
      <xdr:col>81</xdr:col>
      <xdr:colOff>50800</xdr:colOff>
      <xdr:row>76</xdr:row>
      <xdr:rowOff>114590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3033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114590</xdr:rowOff>
    </xdr:from>
    <xdr:to>
      <xdr:col>76</xdr:col>
      <xdr:colOff>114300</xdr:colOff>
      <xdr:row>76</xdr:row>
      <xdr:rowOff>123853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44790"/>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123853</xdr:rowOff>
    </xdr:from>
    <xdr:to>
      <xdr:col>71</xdr:col>
      <xdr:colOff>177800</xdr:colOff>
      <xdr:row>76</xdr:row>
      <xdr:rowOff>161440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54053"/>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30908</xdr:rowOff>
    </xdr:from>
    <xdr:to>
      <xdr:col>85</xdr:col>
      <xdr:colOff>177800</xdr:colOff>
      <xdr:row>76</xdr:row>
      <xdr:rowOff>132508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9335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49338</xdr:rowOff>
    </xdr:from>
    <xdr:to>
      <xdr:col>81</xdr:col>
      <xdr:colOff>101600</xdr:colOff>
      <xdr:row>76</xdr:row>
      <xdr:rowOff>150938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142065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63790</xdr:rowOff>
    </xdr:from>
    <xdr:to>
      <xdr:col>76</xdr:col>
      <xdr:colOff>165100</xdr:colOff>
      <xdr:row>76</xdr:row>
      <xdr:rowOff>165390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9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156517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73053</xdr:rowOff>
    </xdr:from>
    <xdr:to>
      <xdr:col>72</xdr:col>
      <xdr:colOff>38100</xdr:colOff>
      <xdr:row>77</xdr:row>
      <xdr:rowOff>3203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165780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110640</xdr:rowOff>
    </xdr:from>
    <xdr:to>
      <xdr:col>67</xdr:col>
      <xdr:colOff>101600</xdr:colOff>
      <xdr:row>77</xdr:row>
      <xdr:rowOff>40790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31917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129239</xdr:rowOff>
    </xdr:from>
    <xdr:to>
      <xdr:col>85</xdr:col>
      <xdr:colOff>127000</xdr:colOff>
      <xdr:row>99</xdr:row>
      <xdr:rowOff>5319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31339"/>
          <a:ext cx="8382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5319</xdr:rowOff>
    </xdr:from>
    <xdr:to>
      <xdr:col>81</xdr:col>
      <xdr:colOff>50800</xdr:colOff>
      <xdr:row>99</xdr:row>
      <xdr:rowOff>47819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78869"/>
          <a:ext cx="889000" cy="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18765</xdr:rowOff>
    </xdr:from>
    <xdr:to>
      <xdr:col>76</xdr:col>
      <xdr:colOff>114300</xdr:colOff>
      <xdr:row>99</xdr:row>
      <xdr:rowOff>47819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92315"/>
          <a:ext cx="8890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18765</xdr:rowOff>
    </xdr:from>
    <xdr:to>
      <xdr:col>71</xdr:col>
      <xdr:colOff>177800</xdr:colOff>
      <xdr:row>99</xdr:row>
      <xdr:rowOff>49298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92315"/>
          <a:ext cx="889000" cy="3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78439</xdr:rowOff>
    </xdr:from>
    <xdr:to>
      <xdr:col>85</xdr:col>
      <xdr:colOff>177800</xdr:colOff>
      <xdr:row>99</xdr:row>
      <xdr:rowOff>8589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101316</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3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125969</xdr:rowOff>
    </xdr:from>
    <xdr:to>
      <xdr:col>81</xdr:col>
      <xdr:colOff>101600</xdr:colOff>
      <xdr:row>99</xdr:row>
      <xdr:rowOff>56119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72646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168469</xdr:rowOff>
    </xdr:from>
    <xdr:to>
      <xdr:col>76</xdr:col>
      <xdr:colOff>165100</xdr:colOff>
      <xdr:row>99</xdr:row>
      <xdr:rowOff>98619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7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89746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139415</xdr:rowOff>
    </xdr:from>
    <xdr:to>
      <xdr:col>72</xdr:col>
      <xdr:colOff>38100</xdr:colOff>
      <xdr:row>99</xdr:row>
      <xdr:rowOff>69565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86092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169948</xdr:rowOff>
    </xdr:from>
    <xdr:to>
      <xdr:col>67</xdr:col>
      <xdr:colOff>101600</xdr:colOff>
      <xdr:row>99</xdr:row>
      <xdr:rowOff>100098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91225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43980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053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43980</xdr:rowOff>
    </xdr:from>
    <xdr:to>
      <xdr:col>102</xdr:col>
      <xdr:colOff>114300</xdr:colOff>
      <xdr:row>39</xdr:row>
      <xdr:rowOff>44361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305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164630</xdr:rowOff>
    </xdr:from>
    <xdr:to>
      <xdr:col>102</xdr:col>
      <xdr:colOff>165100</xdr:colOff>
      <xdr:row>39</xdr:row>
      <xdr:rowOff>94780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85907</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77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165011</xdr:rowOff>
    </xdr:from>
    <xdr:to>
      <xdr:col>98</xdr:col>
      <xdr:colOff>38100</xdr:colOff>
      <xdr:row>39</xdr:row>
      <xdr:rowOff>95161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86288</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8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82240</xdr:rowOff>
    </xdr:from>
    <xdr:to>
      <xdr:col>116</xdr:col>
      <xdr:colOff>63500</xdr:colOff>
      <xdr:row>59</xdr:row>
      <xdr:rowOff>84052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97790"/>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82240</xdr:rowOff>
    </xdr:from>
    <xdr:to>
      <xdr:col>111</xdr:col>
      <xdr:colOff>177800</xdr:colOff>
      <xdr:row>59</xdr:row>
      <xdr:rowOff>88298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9779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88298</xdr:rowOff>
    </xdr:from>
    <xdr:to>
      <xdr:col>107</xdr:col>
      <xdr:colOff>50800</xdr:colOff>
      <xdr:row>59</xdr:row>
      <xdr:rowOff>88314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20384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88314</xdr:rowOff>
    </xdr:from>
    <xdr:to>
      <xdr:col>102</xdr:col>
      <xdr:colOff>114300</xdr:colOff>
      <xdr:row>59</xdr:row>
      <xdr:rowOff>92756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20386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33252</xdr:rowOff>
    </xdr:from>
    <xdr:to>
      <xdr:col>116</xdr:col>
      <xdr:colOff>114300</xdr:colOff>
      <xdr:row>59</xdr:row>
      <xdr:rowOff>134852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119629</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63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31440</xdr:rowOff>
    </xdr:from>
    <xdr:to>
      <xdr:col>112</xdr:col>
      <xdr:colOff>38100</xdr:colOff>
      <xdr:row>59</xdr:row>
      <xdr:rowOff>133040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124167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3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37498</xdr:rowOff>
    </xdr:from>
    <xdr:to>
      <xdr:col>107</xdr:col>
      <xdr:colOff>101600</xdr:colOff>
      <xdr:row>59</xdr:row>
      <xdr:rowOff>139098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130225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24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37514</xdr:rowOff>
    </xdr:from>
    <xdr:to>
      <xdr:col>102</xdr:col>
      <xdr:colOff>165100</xdr:colOff>
      <xdr:row>59</xdr:row>
      <xdr:rowOff>139114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130241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24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41956</xdr:rowOff>
    </xdr:from>
    <xdr:to>
      <xdr:col>98</xdr:col>
      <xdr:colOff>38100</xdr:colOff>
      <xdr:row>59</xdr:row>
      <xdr:rowOff>143556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134683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25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38988</xdr:rowOff>
    </xdr:from>
    <xdr:to>
      <xdr:col>116</xdr:col>
      <xdr:colOff>63500</xdr:colOff>
      <xdr:row>78</xdr:row>
      <xdr:rowOff>1778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40638"/>
          <a:ext cx="838200" cy="1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65112</xdr:rowOff>
    </xdr:from>
    <xdr:to>
      <xdr:col>111</xdr:col>
      <xdr:colOff>177800</xdr:colOff>
      <xdr:row>77</xdr:row>
      <xdr:rowOff>38988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95312"/>
          <a:ext cx="889000" cy="1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65112</xdr:rowOff>
    </xdr:from>
    <xdr:to>
      <xdr:col>107</xdr:col>
      <xdr:colOff>50800</xdr:colOff>
      <xdr:row>76</xdr:row>
      <xdr:rowOff>107138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95312"/>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107138</xdr:rowOff>
    </xdr:from>
    <xdr:to>
      <xdr:col>102</xdr:col>
      <xdr:colOff>114300</xdr:colOff>
      <xdr:row>76</xdr:row>
      <xdr:rowOff>132105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37338"/>
          <a:ext cx="889000" cy="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122428</xdr:rowOff>
    </xdr:from>
    <xdr:to>
      <xdr:col>116</xdr:col>
      <xdr:colOff>114300</xdr:colOff>
      <xdr:row>78</xdr:row>
      <xdr:rowOff>52578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100855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159638</xdr:rowOff>
    </xdr:from>
    <xdr:to>
      <xdr:col>112</xdr:col>
      <xdr:colOff>38100</xdr:colOff>
      <xdr:row>77</xdr:row>
      <xdr:rowOff>89788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80915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14312</xdr:rowOff>
    </xdr:from>
    <xdr:to>
      <xdr:col>107</xdr:col>
      <xdr:colOff>101600</xdr:colOff>
      <xdr:row>76</xdr:row>
      <xdr:rowOff>115912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3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56338</xdr:rowOff>
    </xdr:from>
    <xdr:to>
      <xdr:col>102</xdr:col>
      <xdr:colOff>165100</xdr:colOff>
      <xdr:row>76</xdr:row>
      <xdr:rowOff>157938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149065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81305</xdr:rowOff>
    </xdr:from>
    <xdr:to>
      <xdr:col>98</xdr:col>
      <xdr:colOff>38100</xdr:colOff>
      <xdr:row>77</xdr:row>
      <xdr:rowOff>11455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2582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人件費と</a:t>
          </a:r>
          <a:r>
            <a:rPr lang="ja-JP" altLang="ja-JP" sz="1100" b="0" i="0" baseline="0">
              <a:solidFill>
                <a:schemeClr val="dk1"/>
              </a:solidFill>
              <a:effectLst/>
              <a:latin typeface="+mn-lt"/>
              <a:ea typeface="+mn-ea"/>
              <a:cs typeface="+mn-cs"/>
            </a:rPr>
            <a:t>物件費は、</a:t>
          </a:r>
          <a:r>
            <a:rPr kumimoji="1" lang="ja-JP" altLang="ja-JP" sz="1100" b="0" i="0" baseline="0">
              <a:solidFill>
                <a:schemeClr val="dk1"/>
              </a:solidFill>
              <a:effectLst/>
              <a:latin typeface="+mn-lt"/>
              <a:ea typeface="+mn-ea"/>
              <a:cs typeface="+mn-cs"/>
            </a:rPr>
            <a:t>新型コロナウイルス感染症対策関連やふるさと納税関連</a:t>
          </a:r>
          <a:r>
            <a:rPr kumimoji="1" lang="ja-JP" altLang="en-US" sz="1100" b="0" i="0" baseline="0">
              <a:solidFill>
                <a:schemeClr val="dk1"/>
              </a:solidFill>
              <a:effectLst/>
              <a:latin typeface="+mn-lt"/>
              <a:ea typeface="+mn-ea"/>
              <a:cs typeface="+mn-cs"/>
            </a:rPr>
            <a:t>の対応による増加がみられる。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・扶助費は、住民一人当たり</a:t>
          </a:r>
          <a:r>
            <a:rPr lang="en-US" altLang="ja-JP" sz="1100" b="0" i="0" baseline="0">
              <a:solidFill>
                <a:schemeClr val="dk1"/>
              </a:solidFill>
              <a:effectLst/>
              <a:latin typeface="+mn-lt"/>
              <a:ea typeface="+mn-ea"/>
              <a:cs typeface="+mn-cs"/>
            </a:rPr>
            <a:t>167,336</a:t>
          </a:r>
          <a:r>
            <a:rPr lang="ja-JP" altLang="ja-JP" sz="1100" b="0" i="0" baseline="0">
              <a:solidFill>
                <a:schemeClr val="dk1"/>
              </a:solidFill>
              <a:effectLst/>
              <a:latin typeface="+mn-lt"/>
              <a:ea typeface="+mn-ea"/>
              <a:cs typeface="+mn-cs"/>
            </a:rPr>
            <a:t>円となっており、類似団体と比較して一人当たりコストが高い状況が続いている。これは、</a:t>
          </a:r>
          <a:r>
            <a:rPr kumimoji="1" lang="ja-JP" altLang="ja-JP" sz="1100" b="0" i="0" baseline="0">
              <a:solidFill>
                <a:schemeClr val="dk1"/>
              </a:solidFill>
              <a:effectLst/>
              <a:latin typeface="+mn-lt"/>
              <a:ea typeface="+mn-ea"/>
              <a:cs typeface="+mn-cs"/>
            </a:rPr>
            <a:t>自立支援サービス費、児童手当、保育園施設型給付費、老人ホーム入所措置費等</a:t>
          </a:r>
          <a:r>
            <a:rPr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・補助費等は、</a:t>
          </a:r>
          <a:r>
            <a:rPr kumimoji="1" lang="ja-JP" altLang="ja-JP" sz="1100" b="0" i="0" baseline="0">
              <a:solidFill>
                <a:schemeClr val="dk1"/>
              </a:solidFill>
              <a:effectLst/>
              <a:latin typeface="+mn-lt"/>
              <a:ea typeface="+mn-ea"/>
              <a:cs typeface="+mn-cs"/>
            </a:rPr>
            <a:t>新型コロナウイルス感染症対策関連の補助費</a:t>
          </a:r>
          <a:r>
            <a:rPr kumimoji="1" lang="ja-JP" altLang="en-US" sz="1100" b="0" i="0" baseline="0">
              <a:solidFill>
                <a:schemeClr val="dk1"/>
              </a:solidFill>
              <a:effectLst/>
              <a:latin typeface="+mn-lt"/>
              <a:ea typeface="+mn-ea"/>
              <a:cs typeface="+mn-cs"/>
            </a:rPr>
            <a:t>が加わったことで令和元年度以前の推移と比較すると高いが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前年度比較では大きく減少しており、</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181,637</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（主な増減理由は令和２年度特別定額給付金事業による。）</a:t>
          </a:r>
          <a:r>
            <a:rPr kumimoji="1" lang="ja-JP" altLang="ja-JP" sz="1100" b="0" i="0" baseline="0">
              <a:solidFill>
                <a:schemeClr val="dk1"/>
              </a:solidFill>
              <a:effectLst/>
              <a:latin typeface="+mn-lt"/>
              <a:ea typeface="+mn-ea"/>
              <a:cs typeface="+mn-cs"/>
            </a:rPr>
            <a:t>行財政改革や補助事業の見直しを進め、補助費の抑制に努めていく。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・普通建設事業費は、新規整備を</a:t>
          </a:r>
          <a:r>
            <a:rPr lang="ja-JP" altLang="en-US" sz="1100" b="0" i="0" baseline="0">
              <a:solidFill>
                <a:schemeClr val="dk1"/>
              </a:solidFill>
              <a:effectLst/>
              <a:latin typeface="+mn-lt"/>
              <a:ea typeface="+mn-ea"/>
              <a:cs typeface="+mn-cs"/>
            </a:rPr>
            <a:t>進め</a:t>
          </a:r>
          <a:r>
            <a:rPr lang="ja-JP" altLang="ja-JP" sz="1100" b="0" i="0" baseline="0">
              <a:solidFill>
                <a:schemeClr val="dk1"/>
              </a:solidFill>
              <a:effectLst/>
              <a:latin typeface="+mn-lt"/>
              <a:ea typeface="+mn-ea"/>
              <a:cs typeface="+mn-cs"/>
            </a:rPr>
            <a:t>、各公共施設等の更新整備を</a:t>
          </a:r>
          <a:r>
            <a:rPr lang="ja-JP" altLang="en-US" sz="1100" b="0" i="0" baseline="0">
              <a:solidFill>
                <a:schemeClr val="dk1"/>
              </a:solidFill>
              <a:effectLst/>
              <a:latin typeface="+mn-lt"/>
              <a:ea typeface="+mn-ea"/>
              <a:cs typeface="+mn-cs"/>
            </a:rPr>
            <a:t>抑えた</a:t>
          </a:r>
          <a:r>
            <a:rPr lang="ja-JP" altLang="ja-JP" sz="1100" b="0" i="0" baseline="0">
              <a:solidFill>
                <a:schemeClr val="dk1"/>
              </a:solidFill>
              <a:effectLst/>
              <a:latin typeface="+mn-lt"/>
              <a:ea typeface="+mn-ea"/>
              <a:cs typeface="+mn-cs"/>
            </a:rPr>
            <a:t>ことで</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し、住民一人当たり</a:t>
          </a:r>
          <a:r>
            <a:rPr lang="en-US" altLang="ja-JP" sz="1100" b="0" i="0" baseline="0">
              <a:solidFill>
                <a:schemeClr val="dk1"/>
              </a:solidFill>
              <a:effectLst/>
              <a:latin typeface="+mn-lt"/>
              <a:ea typeface="+mn-ea"/>
              <a:cs typeface="+mn-cs"/>
            </a:rPr>
            <a:t>136,836</a:t>
          </a:r>
          <a:r>
            <a:rPr lang="ja-JP" altLang="ja-JP" sz="1100" b="0" i="0" baseline="0">
              <a:solidFill>
                <a:schemeClr val="dk1"/>
              </a:solidFill>
              <a:effectLst/>
              <a:latin typeface="+mn-lt"/>
              <a:ea typeface="+mn-ea"/>
              <a:cs typeface="+mn-cs"/>
            </a:rPr>
            <a:t>円となっている。今後も公共施設総合管理計画に基づき、各公共施設等の更新整備を進めていく</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・公債費は、</a:t>
          </a:r>
          <a:r>
            <a:rPr kumimoji="1" lang="ja-JP" altLang="ja-JP" sz="1100" b="0" i="0" baseline="0">
              <a:solidFill>
                <a:schemeClr val="dk1"/>
              </a:solidFill>
              <a:effectLst/>
              <a:latin typeface="+mn-lt"/>
              <a:ea typeface="+mn-ea"/>
              <a:cs typeface="+mn-cs"/>
            </a:rPr>
            <a:t>過疎対策事業債等の発行に伴い、住民一人当たり</a:t>
          </a:r>
          <a:r>
            <a:rPr kumimoji="1" lang="en-US" altLang="ja-JP" sz="1100" b="0" i="0" baseline="0">
              <a:solidFill>
                <a:schemeClr val="dk1"/>
              </a:solidFill>
              <a:effectLst/>
              <a:latin typeface="+mn-lt"/>
              <a:ea typeface="+mn-ea"/>
              <a:cs typeface="+mn-cs"/>
            </a:rPr>
            <a:t>87,684</a:t>
          </a:r>
          <a:r>
            <a:rPr kumimoji="1" lang="ja-JP" altLang="ja-JP" sz="1100" b="0" i="0" baseline="0">
              <a:solidFill>
                <a:schemeClr val="dk1"/>
              </a:solidFill>
              <a:effectLst/>
              <a:latin typeface="+mn-lt"/>
              <a:ea typeface="+mn-ea"/>
              <a:cs typeface="+mn-cs"/>
            </a:rPr>
            <a:t>円と前年度より増加している。費用対効果を考慮した事業の選択を行い、普通交付税で措置される地方債を積極的に活用し、財政の健全化を図っていく。　</a:t>
          </a:r>
          <a:r>
            <a:rPr lang="ja-JP" altLang="ja-JP" sz="1100" b="0" i="0" baseline="0">
              <a:solidFill>
                <a:schemeClr val="dk1"/>
              </a:solidFill>
              <a:effectLst/>
              <a:latin typeface="+mn-lt"/>
              <a:ea typeface="+mn-ea"/>
              <a:cs typeface="+mn-cs"/>
            </a:rPr>
            <a:t>・積立金は、</a:t>
          </a:r>
          <a:r>
            <a:rPr kumimoji="1" lang="ja-JP" altLang="ja-JP" sz="1100" b="0" i="0" baseline="0">
              <a:solidFill>
                <a:schemeClr val="dk1"/>
              </a:solidFill>
              <a:effectLst/>
              <a:latin typeface="+mn-lt"/>
              <a:ea typeface="+mn-ea"/>
              <a:cs typeface="+mn-cs"/>
            </a:rPr>
            <a:t>ふるさと応援基金積立金が増加し、</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129,610</a:t>
          </a:r>
          <a:r>
            <a:rPr lang="ja-JP" altLang="ja-JP" sz="1100" b="0" i="0" baseline="0">
              <a:solidFill>
                <a:schemeClr val="dk1"/>
              </a:solidFill>
              <a:effectLst/>
              <a:latin typeface="+mn-lt"/>
              <a:ea typeface="+mn-ea"/>
              <a:cs typeface="+mn-cs"/>
            </a:rPr>
            <a:t>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160274</xdr:rowOff>
    </xdr:from>
    <xdr:to>
      <xdr:col>24</xdr:col>
      <xdr:colOff>63500</xdr:colOff>
      <xdr:row>36</xdr:row>
      <xdr:rowOff>29972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610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96429</xdr:rowOff>
    </xdr:from>
    <xdr:to>
      <xdr:col>19</xdr:col>
      <xdr:colOff>177800</xdr:colOff>
      <xdr:row>35</xdr:row>
      <xdr:rowOff>160274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7179"/>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3683</xdr:rowOff>
    </xdr:from>
    <xdr:to>
      <xdr:col>15</xdr:col>
      <xdr:colOff>50800</xdr:colOff>
      <xdr:row>35</xdr:row>
      <xdr:rowOff>96429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04433"/>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153416</xdr:rowOff>
    </xdr:from>
    <xdr:to>
      <xdr:col>10</xdr:col>
      <xdr:colOff>114300</xdr:colOff>
      <xdr:row>35</xdr:row>
      <xdr:rowOff>3683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8271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150622</xdr:rowOff>
    </xdr:from>
    <xdr:to>
      <xdr:col>24</xdr:col>
      <xdr:colOff>114300</xdr:colOff>
      <xdr:row>36</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129049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109474</xdr:rowOff>
    </xdr:from>
    <xdr:to>
      <xdr:col>20</xdr:col>
      <xdr:colOff>38100</xdr:colOff>
      <xdr:row>36</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45629</xdr:rowOff>
    </xdr:from>
    <xdr:to>
      <xdr:col>15</xdr:col>
      <xdr:colOff>101600</xdr:colOff>
      <xdr:row>35</xdr:row>
      <xdr:rowOff>147229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138356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61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124333</xdr:rowOff>
    </xdr:from>
    <xdr:to>
      <xdr:col>10</xdr:col>
      <xdr:colOff>165100</xdr:colOff>
      <xdr:row>35</xdr:row>
      <xdr:rowOff>54483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71010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102616</xdr:rowOff>
    </xdr:from>
    <xdr:to>
      <xdr:col>6</xdr:col>
      <xdr:colOff>38100</xdr:colOff>
      <xdr:row>35</xdr:row>
      <xdr:rowOff>32766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49293</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28852</xdr:rowOff>
    </xdr:from>
    <xdr:to>
      <xdr:col>24</xdr:col>
      <xdr:colOff>63500</xdr:colOff>
      <xdr:row>58</xdr:row>
      <xdr:rowOff>100546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72952"/>
          <a:ext cx="838200" cy="7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28852</xdr:rowOff>
    </xdr:from>
    <xdr:to>
      <xdr:col>19</xdr:col>
      <xdr:colOff>177800</xdr:colOff>
      <xdr:row>58</xdr:row>
      <xdr:rowOff>71161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2952"/>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21685</xdr:rowOff>
    </xdr:from>
    <xdr:to>
      <xdr:col>15</xdr:col>
      <xdr:colOff>50800</xdr:colOff>
      <xdr:row>58</xdr:row>
      <xdr:rowOff>71161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5785"/>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21685</xdr:rowOff>
    </xdr:from>
    <xdr:to>
      <xdr:col>10</xdr:col>
      <xdr:colOff>114300</xdr:colOff>
      <xdr:row>58</xdr:row>
      <xdr:rowOff>72176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5785"/>
          <a:ext cx="889000" cy="5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49746</xdr:rowOff>
    </xdr:from>
    <xdr:to>
      <xdr:col>24</xdr:col>
      <xdr:colOff>114300</xdr:colOff>
      <xdr:row>58</xdr:row>
      <xdr:rowOff>151346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136123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149502</xdr:rowOff>
    </xdr:from>
    <xdr:to>
      <xdr:col>20</xdr:col>
      <xdr:colOff>38100</xdr:colOff>
      <xdr:row>58</xdr:row>
      <xdr:rowOff>79652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70779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20361</xdr:rowOff>
    </xdr:from>
    <xdr:to>
      <xdr:col>15</xdr:col>
      <xdr:colOff>101600</xdr:colOff>
      <xdr:row>58</xdr:row>
      <xdr:rowOff>121961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113088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142335</xdr:rowOff>
    </xdr:from>
    <xdr:to>
      <xdr:col>10</xdr:col>
      <xdr:colOff>165100</xdr:colOff>
      <xdr:row>58</xdr:row>
      <xdr:rowOff>72485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89012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9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21376</xdr:rowOff>
    </xdr:from>
    <xdr:to>
      <xdr:col>6</xdr:col>
      <xdr:colOff>38100</xdr:colOff>
      <xdr:row>58</xdr:row>
      <xdr:rowOff>122976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139503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89751</xdr:rowOff>
    </xdr:from>
    <xdr:to>
      <xdr:col>24</xdr:col>
      <xdr:colOff>63500</xdr:colOff>
      <xdr:row>75</xdr:row>
      <xdr:rowOff>160305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48501"/>
          <a:ext cx="838200" cy="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160305</xdr:rowOff>
    </xdr:from>
    <xdr:to>
      <xdr:col>19</xdr:col>
      <xdr:colOff>177800</xdr:colOff>
      <xdr:row>76</xdr:row>
      <xdr:rowOff>128787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9055"/>
          <a:ext cx="889000" cy="13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128787</xdr:rowOff>
    </xdr:from>
    <xdr:to>
      <xdr:col>15</xdr:col>
      <xdr:colOff>50800</xdr:colOff>
      <xdr:row>76</xdr:row>
      <xdr:rowOff>165010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8987"/>
          <a:ext cx="889000" cy="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165010</xdr:rowOff>
    </xdr:from>
    <xdr:to>
      <xdr:col>10</xdr:col>
      <xdr:colOff>114300</xdr:colOff>
      <xdr:row>77</xdr:row>
      <xdr:rowOff>24764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9521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38951</xdr:rowOff>
    </xdr:from>
    <xdr:to>
      <xdr:col>24</xdr:col>
      <xdr:colOff>114300</xdr:colOff>
      <xdr:row>75</xdr:row>
      <xdr:rowOff>140551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61828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4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109504</xdr:rowOff>
    </xdr:from>
    <xdr:to>
      <xdr:col>20</xdr:col>
      <xdr:colOff>38100</xdr:colOff>
      <xdr:row>76</xdr:row>
      <xdr:rowOff>39653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68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56181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4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77987</xdr:rowOff>
    </xdr:from>
    <xdr:to>
      <xdr:col>15</xdr:col>
      <xdr:colOff>101600</xdr:colOff>
      <xdr:row>77</xdr:row>
      <xdr:rowOff>8137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24665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8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114210</xdr:rowOff>
    </xdr:from>
    <xdr:to>
      <xdr:col>10</xdr:col>
      <xdr:colOff>165100</xdr:colOff>
      <xdr:row>77</xdr:row>
      <xdr:rowOff>44360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1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145414</xdr:rowOff>
    </xdr:from>
    <xdr:to>
      <xdr:col>6</xdr:col>
      <xdr:colOff>38100</xdr:colOff>
      <xdr:row>77</xdr:row>
      <xdr:rowOff>75564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92091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5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89069</xdr:rowOff>
    </xdr:from>
    <xdr:to>
      <xdr:col>24</xdr:col>
      <xdr:colOff>63500</xdr:colOff>
      <xdr:row>97</xdr:row>
      <xdr:rowOff>124992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197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85362</xdr:rowOff>
    </xdr:from>
    <xdr:to>
      <xdr:col>19</xdr:col>
      <xdr:colOff>177800</xdr:colOff>
      <xdr:row>97</xdr:row>
      <xdr:rowOff>124992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16012"/>
          <a:ext cx="8890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85362</xdr:rowOff>
    </xdr:from>
    <xdr:to>
      <xdr:col>15</xdr:col>
      <xdr:colOff>50800</xdr:colOff>
      <xdr:row>97</xdr:row>
      <xdr:rowOff>148182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16012"/>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144213</xdr:rowOff>
    </xdr:from>
    <xdr:to>
      <xdr:col>10</xdr:col>
      <xdr:colOff>114300</xdr:colOff>
      <xdr:row>97</xdr:row>
      <xdr:rowOff>148182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486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38269</xdr:rowOff>
    </xdr:from>
    <xdr:to>
      <xdr:col>24</xdr:col>
      <xdr:colOff>114300</xdr:colOff>
      <xdr:row>97</xdr:row>
      <xdr:rowOff>139869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124646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74192</xdr:rowOff>
    </xdr:from>
    <xdr:to>
      <xdr:col>20</xdr:col>
      <xdr:colOff>38100</xdr:colOff>
      <xdr:row>98</xdr:row>
      <xdr:rowOff>4342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34562</xdr:rowOff>
    </xdr:from>
    <xdr:to>
      <xdr:col>15</xdr:col>
      <xdr:colOff>101600</xdr:colOff>
      <xdr:row>97</xdr:row>
      <xdr:rowOff>136162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127289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97382</xdr:rowOff>
    </xdr:from>
    <xdr:to>
      <xdr:col>10</xdr:col>
      <xdr:colOff>165100</xdr:colOff>
      <xdr:row>98</xdr:row>
      <xdr:rowOff>27532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18659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93413</xdr:rowOff>
    </xdr:from>
    <xdr:to>
      <xdr:col>6</xdr:col>
      <xdr:colOff>38100</xdr:colOff>
      <xdr:row>98</xdr:row>
      <xdr:rowOff>23563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139418</xdr:rowOff>
    </xdr:from>
    <xdr:to>
      <xdr:col>55</xdr:col>
      <xdr:colOff>0</xdr:colOff>
      <xdr:row>57</xdr:row>
      <xdr:rowOff>5264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40618"/>
          <a:ext cx="838200" cy="3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139418</xdr:rowOff>
    </xdr:from>
    <xdr:to>
      <xdr:col>50</xdr:col>
      <xdr:colOff>114300</xdr:colOff>
      <xdr:row>56</xdr:row>
      <xdr:rowOff>160125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40618"/>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160125</xdr:rowOff>
    </xdr:from>
    <xdr:to>
      <xdr:col>45</xdr:col>
      <xdr:colOff>177800</xdr:colOff>
      <xdr:row>57</xdr:row>
      <xdr:rowOff>125744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61325"/>
          <a:ext cx="889000" cy="1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125744</xdr:rowOff>
    </xdr:from>
    <xdr:to>
      <xdr:col>41</xdr:col>
      <xdr:colOff>50800</xdr:colOff>
      <xdr:row>57</xdr:row>
      <xdr:rowOff>136412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9839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125914</xdr:rowOff>
    </xdr:from>
    <xdr:to>
      <xdr:col>55</xdr:col>
      <xdr:colOff>50800</xdr:colOff>
      <xdr:row>57</xdr:row>
      <xdr:rowOff>56064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104341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88618</xdr:rowOff>
    </xdr:from>
    <xdr:to>
      <xdr:col>50</xdr:col>
      <xdr:colOff>165100</xdr:colOff>
      <xdr:row>57</xdr:row>
      <xdr:rowOff>18768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35295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6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109325</xdr:rowOff>
    </xdr:from>
    <xdr:to>
      <xdr:col>46</xdr:col>
      <xdr:colOff>38100</xdr:colOff>
      <xdr:row>57</xdr:row>
      <xdr:rowOff>39475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30602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80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74944</xdr:rowOff>
    </xdr:from>
    <xdr:to>
      <xdr:col>41</xdr:col>
      <xdr:colOff>101600</xdr:colOff>
      <xdr:row>58</xdr:row>
      <xdr:rowOff>5094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167671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85612</xdr:rowOff>
    </xdr:from>
    <xdr:to>
      <xdr:col>36</xdr:col>
      <xdr:colOff>165100</xdr:colOff>
      <xdr:row>58</xdr:row>
      <xdr:rowOff>15762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115324</xdr:rowOff>
    </xdr:from>
    <xdr:to>
      <xdr:col>55</xdr:col>
      <xdr:colOff>0</xdr:colOff>
      <xdr:row>72</xdr:row>
      <xdr:rowOff>34666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116824"/>
          <a:ext cx="838200" cy="2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34666</xdr:rowOff>
    </xdr:from>
    <xdr:to>
      <xdr:col>50</xdr:col>
      <xdr:colOff>114300</xdr:colOff>
      <xdr:row>78</xdr:row>
      <xdr:rowOff>72301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379066"/>
          <a:ext cx="889000" cy="106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72301</xdr:rowOff>
    </xdr:from>
    <xdr:to>
      <xdr:col>45</xdr:col>
      <xdr:colOff>177800</xdr:colOff>
      <xdr:row>78</xdr:row>
      <xdr:rowOff>153546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5401"/>
          <a:ext cx="889000" cy="8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137224</xdr:rowOff>
    </xdr:from>
    <xdr:to>
      <xdr:col>41</xdr:col>
      <xdr:colOff>50800</xdr:colOff>
      <xdr:row>78</xdr:row>
      <xdr:rowOff>153546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10324"/>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64524</xdr:rowOff>
    </xdr:from>
    <xdr:to>
      <xdr:col>55</xdr:col>
      <xdr:colOff>50800</xdr:colOff>
      <xdr:row>70</xdr:row>
      <xdr:rowOff>166124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0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17551</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1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155316</xdr:rowOff>
    </xdr:from>
    <xdr:to>
      <xdr:col>50</xdr:col>
      <xdr:colOff>165100</xdr:colOff>
      <xdr:row>72</xdr:row>
      <xdr:rowOff>85466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3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101993</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10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21501</xdr:rowOff>
    </xdr:from>
    <xdr:to>
      <xdr:col>46</xdr:col>
      <xdr:colOff>38100</xdr:colOff>
      <xdr:row>78</xdr:row>
      <xdr:rowOff>123101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102746</xdr:rowOff>
    </xdr:from>
    <xdr:to>
      <xdr:col>41</xdr:col>
      <xdr:colOff>101600</xdr:colOff>
      <xdr:row>79</xdr:row>
      <xdr:rowOff>32896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24023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86424</xdr:rowOff>
    </xdr:from>
    <xdr:to>
      <xdr:col>36</xdr:col>
      <xdr:colOff>165100</xdr:colOff>
      <xdr:row>79</xdr:row>
      <xdr:rowOff>16574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7701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112399</xdr:rowOff>
    </xdr:from>
    <xdr:to>
      <xdr:col>55</xdr:col>
      <xdr:colOff>0</xdr:colOff>
      <xdr:row>97</xdr:row>
      <xdr:rowOff>134338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43049"/>
          <a:ext cx="8382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30580</xdr:rowOff>
    </xdr:from>
    <xdr:to>
      <xdr:col>50</xdr:col>
      <xdr:colOff>114300</xdr:colOff>
      <xdr:row>97</xdr:row>
      <xdr:rowOff>112399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61230"/>
          <a:ext cx="889000" cy="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30580</xdr:rowOff>
    </xdr:from>
    <xdr:to>
      <xdr:col>45</xdr:col>
      <xdr:colOff>177800</xdr:colOff>
      <xdr:row>97</xdr:row>
      <xdr:rowOff>82694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61230"/>
          <a:ext cx="889000" cy="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82694</xdr:rowOff>
    </xdr:from>
    <xdr:to>
      <xdr:col>41</xdr:col>
      <xdr:colOff>50800</xdr:colOff>
      <xdr:row>97</xdr:row>
      <xdr:rowOff>131229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13344"/>
          <a:ext cx="889000" cy="4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83538</xdr:rowOff>
    </xdr:from>
    <xdr:to>
      <xdr:col>55</xdr:col>
      <xdr:colOff>50800</xdr:colOff>
      <xdr:row>98</xdr:row>
      <xdr:rowOff>13688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169915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61599</xdr:rowOff>
    </xdr:from>
    <xdr:to>
      <xdr:col>50</xdr:col>
      <xdr:colOff>165100</xdr:colOff>
      <xdr:row>97</xdr:row>
      <xdr:rowOff>163199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154326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8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151230</xdr:rowOff>
    </xdr:from>
    <xdr:to>
      <xdr:col>46</xdr:col>
      <xdr:colOff>38100</xdr:colOff>
      <xdr:row>97</xdr:row>
      <xdr:rowOff>81380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72507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31894</xdr:rowOff>
    </xdr:from>
    <xdr:to>
      <xdr:col>41</xdr:col>
      <xdr:colOff>101600</xdr:colOff>
      <xdr:row>97</xdr:row>
      <xdr:rowOff>133494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124621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80429</xdr:rowOff>
    </xdr:from>
    <xdr:to>
      <xdr:col>36</xdr:col>
      <xdr:colOff>165100</xdr:colOff>
      <xdr:row>98</xdr:row>
      <xdr:rowOff>10579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105845</xdr:rowOff>
    </xdr:from>
    <xdr:to>
      <xdr:col>85</xdr:col>
      <xdr:colOff>127000</xdr:colOff>
      <xdr:row>36</xdr:row>
      <xdr:rowOff>155125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78045"/>
          <a:ext cx="8382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105845</xdr:rowOff>
    </xdr:from>
    <xdr:to>
      <xdr:col>81</xdr:col>
      <xdr:colOff>50800</xdr:colOff>
      <xdr:row>37</xdr:row>
      <xdr:rowOff>99238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78045"/>
          <a:ext cx="889000" cy="16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138655</xdr:rowOff>
    </xdr:from>
    <xdr:to>
      <xdr:col>76</xdr:col>
      <xdr:colOff>114300</xdr:colOff>
      <xdr:row>37</xdr:row>
      <xdr:rowOff>99238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10855"/>
          <a:ext cx="889000" cy="13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110896</xdr:rowOff>
    </xdr:from>
    <xdr:to>
      <xdr:col>71</xdr:col>
      <xdr:colOff>177800</xdr:colOff>
      <xdr:row>36</xdr:row>
      <xdr:rowOff>138655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11646"/>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104325</xdr:rowOff>
    </xdr:from>
    <xdr:to>
      <xdr:col>85</xdr:col>
      <xdr:colOff>177800</xdr:colOff>
      <xdr:row>37</xdr:row>
      <xdr:rowOff>34475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82752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55045</xdr:rowOff>
    </xdr:from>
    <xdr:to>
      <xdr:col>81</xdr:col>
      <xdr:colOff>101600</xdr:colOff>
      <xdr:row>36</xdr:row>
      <xdr:rowOff>156645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147772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48438</xdr:rowOff>
    </xdr:from>
    <xdr:to>
      <xdr:col>76</xdr:col>
      <xdr:colOff>165100</xdr:colOff>
      <xdr:row>37</xdr:row>
      <xdr:rowOff>150038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141165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87855</xdr:rowOff>
    </xdr:from>
    <xdr:to>
      <xdr:col>72</xdr:col>
      <xdr:colOff>38100</xdr:colOff>
      <xdr:row>37</xdr:row>
      <xdr:rowOff>18005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34532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60096</xdr:rowOff>
    </xdr:from>
    <xdr:to>
      <xdr:col>67</xdr:col>
      <xdr:colOff>101600</xdr:colOff>
      <xdr:row>35</xdr:row>
      <xdr:rowOff>161696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10893</xdr:rowOff>
    </xdr:from>
    <xdr:to>
      <xdr:col>85</xdr:col>
      <xdr:colOff>127000</xdr:colOff>
      <xdr:row>57</xdr:row>
      <xdr:rowOff>13157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83543"/>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13157</xdr:rowOff>
    </xdr:from>
    <xdr:to>
      <xdr:col>81</xdr:col>
      <xdr:colOff>50800</xdr:colOff>
      <xdr:row>57</xdr:row>
      <xdr:rowOff>48763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85807"/>
          <a:ext cx="8890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48763</xdr:rowOff>
    </xdr:from>
    <xdr:to>
      <xdr:col>76</xdr:col>
      <xdr:colOff>114300</xdr:colOff>
      <xdr:row>57</xdr:row>
      <xdr:rowOff>72126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1413"/>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52805</xdr:rowOff>
    </xdr:from>
    <xdr:to>
      <xdr:col>71</xdr:col>
      <xdr:colOff>177800</xdr:colOff>
      <xdr:row>57</xdr:row>
      <xdr:rowOff>72126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25455"/>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131543</xdr:rowOff>
    </xdr:from>
    <xdr:to>
      <xdr:col>85</xdr:col>
      <xdr:colOff>177800</xdr:colOff>
      <xdr:row>57</xdr:row>
      <xdr:rowOff>61693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46470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133807</xdr:rowOff>
    </xdr:from>
    <xdr:to>
      <xdr:col>81</xdr:col>
      <xdr:colOff>101600</xdr:colOff>
      <xdr:row>57</xdr:row>
      <xdr:rowOff>63957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55084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169413</xdr:rowOff>
    </xdr:from>
    <xdr:to>
      <xdr:col>76</xdr:col>
      <xdr:colOff>165100</xdr:colOff>
      <xdr:row>57</xdr:row>
      <xdr:rowOff>99563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90690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21326</xdr:rowOff>
    </xdr:from>
    <xdr:to>
      <xdr:col>72</xdr:col>
      <xdr:colOff>38100</xdr:colOff>
      <xdr:row>57</xdr:row>
      <xdr:rowOff>122926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114053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2005</xdr:rowOff>
    </xdr:from>
    <xdr:to>
      <xdr:col>67</xdr:col>
      <xdr:colOff>101600</xdr:colOff>
      <xdr:row>57</xdr:row>
      <xdr:rowOff>103605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94732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70444</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43544"/>
          <a:ext cx="838200" cy="6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70444</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43544"/>
          <a:ext cx="889000" cy="6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19644</xdr:rowOff>
    </xdr:from>
    <xdr:to>
      <xdr:col>81</xdr:col>
      <xdr:colOff>101600</xdr:colOff>
      <xdr:row>78</xdr:row>
      <xdr:rowOff>121244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112371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8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81708</xdr:rowOff>
    </xdr:from>
    <xdr:to>
      <xdr:col>85</xdr:col>
      <xdr:colOff>127000</xdr:colOff>
      <xdr:row>96</xdr:row>
      <xdr:rowOff>100138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40908"/>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100138</xdr:rowOff>
    </xdr:from>
    <xdr:to>
      <xdr:col>81</xdr:col>
      <xdr:colOff>50800</xdr:colOff>
      <xdr:row>96</xdr:row>
      <xdr:rowOff>114590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5933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114590</xdr:rowOff>
    </xdr:from>
    <xdr:to>
      <xdr:col>76</xdr:col>
      <xdr:colOff>114300</xdr:colOff>
      <xdr:row>96</xdr:row>
      <xdr:rowOff>123853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73790"/>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123853</xdr:rowOff>
    </xdr:from>
    <xdr:to>
      <xdr:col>71</xdr:col>
      <xdr:colOff>177800</xdr:colOff>
      <xdr:row>96</xdr:row>
      <xdr:rowOff>161440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83053"/>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30908</xdr:rowOff>
    </xdr:from>
    <xdr:to>
      <xdr:col>85</xdr:col>
      <xdr:colOff>177800</xdr:colOff>
      <xdr:row>96</xdr:row>
      <xdr:rowOff>132508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9335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6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49338</xdr:rowOff>
    </xdr:from>
    <xdr:to>
      <xdr:col>81</xdr:col>
      <xdr:colOff>101600</xdr:colOff>
      <xdr:row>96</xdr:row>
      <xdr:rowOff>150938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142065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63790</xdr:rowOff>
    </xdr:from>
    <xdr:to>
      <xdr:col>76</xdr:col>
      <xdr:colOff>165100</xdr:colOff>
      <xdr:row>96</xdr:row>
      <xdr:rowOff>165390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156517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73053</xdr:rowOff>
    </xdr:from>
    <xdr:to>
      <xdr:col>72</xdr:col>
      <xdr:colOff>38100</xdr:colOff>
      <xdr:row>97</xdr:row>
      <xdr:rowOff>3203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165780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110640</xdr:rowOff>
    </xdr:from>
    <xdr:to>
      <xdr:col>67</xdr:col>
      <xdr:colOff>101600</xdr:colOff>
      <xdr:row>97</xdr:row>
      <xdr:rowOff>40790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31917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・全般的に類似団体内平均値を下回っている。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268,110</a:t>
          </a:r>
          <a:r>
            <a:rPr lang="ja-JP" altLang="ja-JP" sz="1100" b="0" i="0" baseline="0">
              <a:solidFill>
                <a:schemeClr val="dk1"/>
              </a:solidFill>
              <a:effectLst/>
              <a:latin typeface="+mn-lt"/>
              <a:ea typeface="+mn-ea"/>
              <a:cs typeface="+mn-cs"/>
            </a:rPr>
            <a:t>円となっており、類似団体と比較して一人当たりコストが高い状況となっている。</a:t>
          </a:r>
          <a:r>
            <a:rPr kumimoji="1" lang="ja-JP" altLang="ja-JP" sz="1100" b="0" i="0" baseline="0">
              <a:solidFill>
                <a:schemeClr val="dk1"/>
              </a:solidFill>
              <a:effectLst/>
              <a:latin typeface="+mn-lt"/>
              <a:ea typeface="+mn-ea"/>
              <a:cs typeface="+mn-cs"/>
            </a:rPr>
            <a:t>自立支援サービス費、児童手当、保育園施設型給付費、老人ホーム入所措置費等</a:t>
          </a:r>
          <a:r>
            <a:rPr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・商工費は、住民一人当たり</a:t>
          </a:r>
          <a:r>
            <a:rPr lang="en-US" altLang="ja-JP" sz="1100" b="0" i="0" baseline="0">
              <a:solidFill>
                <a:schemeClr val="dk1"/>
              </a:solidFill>
              <a:effectLst/>
              <a:latin typeface="+mn-lt"/>
              <a:ea typeface="+mn-ea"/>
              <a:cs typeface="+mn-cs"/>
            </a:rPr>
            <a:t>193,199</a:t>
          </a:r>
          <a:r>
            <a:rPr lang="ja-JP" altLang="ja-JP" sz="1100" b="0" i="0" baseline="0">
              <a:solidFill>
                <a:schemeClr val="dk1"/>
              </a:solidFill>
              <a:effectLst/>
              <a:latin typeface="+mn-lt"/>
              <a:ea typeface="+mn-ea"/>
              <a:cs typeface="+mn-cs"/>
            </a:rPr>
            <a:t>円となっており、類似団体と比較して一人当たりコストが非常に高い状況となっている。</a:t>
          </a:r>
          <a:r>
            <a:rPr kumimoji="1" lang="ja-JP" altLang="ja-JP" sz="1100" b="0" i="0" baseline="0">
              <a:solidFill>
                <a:schemeClr val="dk1"/>
              </a:solidFill>
              <a:effectLst/>
              <a:latin typeface="+mn-lt"/>
              <a:ea typeface="+mn-ea"/>
              <a:cs typeface="+mn-cs"/>
            </a:rPr>
            <a:t>ふるさと納税関連事業</a:t>
          </a:r>
          <a:r>
            <a:rPr lang="ja-JP" altLang="ja-JP" sz="1100" b="0" i="0" baseline="0">
              <a:solidFill>
                <a:schemeClr val="dk1"/>
              </a:solidFill>
              <a:effectLst/>
              <a:latin typeface="+mn-lt"/>
              <a:ea typeface="+mn-ea"/>
              <a:cs typeface="+mn-cs"/>
            </a:rPr>
            <a:t>の増加によるものである。</a:t>
          </a:r>
          <a:endParaRPr lang="ja-JP" altLang="ja-JP" sz="1400">
            <a:effectLst/>
          </a:endParaRPr>
        </a:p>
        <a:p>
          <a:r>
            <a:rPr kumimoji="1" lang="ja-JP" altLang="ja-JP" sz="1100">
              <a:solidFill>
                <a:schemeClr val="dk1"/>
              </a:solidFill>
              <a:effectLst/>
              <a:latin typeface="+mn-lt"/>
              <a:ea typeface="+mn-ea"/>
              <a:cs typeface="+mn-cs"/>
            </a:rPr>
            <a:t>　今後も厳しい財政運営が予想されるが、費用対効果を考慮した事業を推進し、更なる財政健全化を図る。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財政調整基金残高は、適切な財源の確保と歳出の精査により、取崩しを回避するよう努めており、</a:t>
          </a:r>
          <a:r>
            <a:rPr lang="en-US" altLang="ja-JP" sz="1100" b="0" i="0" baseline="0">
              <a:solidFill>
                <a:schemeClr val="dk1"/>
              </a:solidFill>
              <a:effectLst/>
              <a:latin typeface="+mn-lt"/>
              <a:ea typeface="+mn-ea"/>
              <a:cs typeface="+mn-cs"/>
            </a:rPr>
            <a:t>60</a:t>
          </a:r>
          <a:r>
            <a:rPr lang="ja-JP" altLang="en-US" sz="1100" b="0" i="0" baseline="0">
              <a:solidFill>
                <a:schemeClr val="dk1"/>
              </a:solidFill>
              <a:effectLst/>
              <a:latin typeface="+mn-lt"/>
              <a:ea typeface="+mn-ea"/>
              <a:cs typeface="+mn-cs"/>
            </a:rPr>
            <a:t>％を超える水準にある</a:t>
          </a:r>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今後も地方税のうち、固定資産税（国有資産等所在市町村交付金）等の減少が見込まれることから、歳入の確保、歳出の見直しを徹底し、歳入歳出の均衡が保てるよう備える必要がある。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全会計収支は黒字となっている。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令和２年度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東串良町簡易水道事業特別会計（法非適用企業）</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東串良町水道事業（法適用企業）へ切り替わり、積立金を取り崩したため</a:t>
          </a:r>
          <a:r>
            <a:rPr kumimoji="1" lang="ja-JP" altLang="en-US" sz="1100" b="0" i="0" baseline="0">
              <a:solidFill>
                <a:schemeClr val="dk1"/>
              </a:solidFill>
              <a:effectLst/>
              <a:latin typeface="+mn-lt"/>
              <a:ea typeface="+mn-ea"/>
              <a:cs typeface="+mn-cs"/>
            </a:rPr>
            <a:t>、令和元年度以前と比較すると高い水準となっている。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引き続き、水道料金及び国民健康保険税の適正化を図り、一般会計への負担を減少させ、それぞれの特別会計で効果的な事業展開を図り、黒字を継続できるように、財政健全化に努める。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6940715</v>
      </c>
      <c r="BO4" s="411"/>
      <c r="BP4" s="411"/>
      <c r="BQ4" s="411"/>
      <c r="BR4" s="411"/>
      <c r="BS4" s="411"/>
      <c r="BT4" s="411"/>
      <c r="BU4" s="412"/>
      <c r="BV4" s="410">
        <v>7216837</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9.5</v>
      </c>
      <c r="CU4" s="417"/>
      <c r="CV4" s="417"/>
      <c r="CW4" s="417"/>
      <c r="CX4" s="417"/>
      <c r="CY4" s="417"/>
      <c r="CZ4" s="417"/>
      <c r="DA4" s="418"/>
      <c r="DB4" s="416">
        <v>8.1999999999999993</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6629160</v>
      </c>
      <c r="BO5" s="448"/>
      <c r="BP5" s="448"/>
      <c r="BQ5" s="448"/>
      <c r="BR5" s="448"/>
      <c r="BS5" s="448"/>
      <c r="BT5" s="448"/>
      <c r="BU5" s="449"/>
      <c r="BV5" s="447">
        <v>6981967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88.3</v>
      </c>
      <c r="CU5" s="445"/>
      <c r="CV5" s="445"/>
      <c r="CW5" s="445"/>
      <c r="CX5" s="445"/>
      <c r="CY5" s="445"/>
      <c r="CZ5" s="445"/>
      <c r="DA5" s="446"/>
      <c r="DB5" s="444">
        <v>89.2</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311555</v>
      </c>
      <c r="BO6" s="448"/>
      <c r="BP6" s="448"/>
      <c r="BQ6" s="448"/>
      <c r="BR6" s="448"/>
      <c r="BS6" s="448"/>
      <c r="BT6" s="448"/>
      <c r="BU6" s="449"/>
      <c r="BV6" s="447">
        <v>234870</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92.4</v>
      </c>
      <c r="CU6" s="485"/>
      <c r="CV6" s="485"/>
      <c r="CW6" s="485"/>
      <c r="CX6" s="485"/>
      <c r="CY6" s="485"/>
      <c r="CZ6" s="485"/>
      <c r="DA6" s="486"/>
      <c r="DB6" s="484">
        <v>92.6</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17610</v>
      </c>
      <c r="BO7" s="448"/>
      <c r="BP7" s="448"/>
      <c r="BQ7" s="448"/>
      <c r="BR7" s="448"/>
      <c r="BS7" s="448"/>
      <c r="BT7" s="448"/>
      <c r="BU7" s="449"/>
      <c r="BV7" s="447">
        <v>950</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3081117</v>
      </c>
      <c r="CU7" s="448"/>
      <c r="CV7" s="448"/>
      <c r="CW7" s="448"/>
      <c r="CX7" s="448"/>
      <c r="CY7" s="448"/>
      <c r="CZ7" s="448"/>
      <c r="DA7" s="449"/>
      <c r="DB7" s="447">
        <v>2863443</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94</v>
      </c>
      <c r="AV8" s="480"/>
      <c r="AW8" s="480"/>
      <c r="AX8" s="480"/>
      <c r="AY8" s="481" t="s">
        <v>108</v>
      </c>
      <c r="AZ8" s="482"/>
      <c r="BA8" s="482"/>
      <c r="BB8" s="482"/>
      <c r="BC8" s="482"/>
      <c r="BD8" s="482"/>
      <c r="BE8" s="482"/>
      <c r="BF8" s="482"/>
      <c r="BG8" s="482"/>
      <c r="BH8" s="482"/>
      <c r="BI8" s="482"/>
      <c r="BJ8" s="482"/>
      <c r="BK8" s="482"/>
      <c r="BL8" s="482"/>
      <c r="BM8" s="483"/>
      <c r="BN8" s="447">
        <v>293945</v>
      </c>
      <c r="BO8" s="448"/>
      <c r="BP8" s="448"/>
      <c r="BQ8" s="448"/>
      <c r="BR8" s="448"/>
      <c r="BS8" s="448"/>
      <c r="BT8" s="448"/>
      <c r="BU8" s="449"/>
      <c r="BV8" s="447">
        <v>233920</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0.32</v>
      </c>
      <c r="CU8" s="488"/>
      <c r="CV8" s="488"/>
      <c r="CW8" s="488"/>
      <c r="CX8" s="488"/>
      <c r="CY8" s="488"/>
      <c r="CZ8" s="488"/>
      <c r="DA8" s="489"/>
      <c r="DB8" s="487">
        <v>0.35</v>
      </c>
      <c r="DC8" s="488"/>
      <c r="DD8" s="488"/>
      <c r="DE8" s="488"/>
      <c r="DF8" s="488"/>
      <c r="DG8" s="488"/>
      <c r="DH8" s="488"/>
      <c r="DI8" s="489"/>
    </row>
    <row r="9" spans="1:119" ht="18.75" customHeight="1" thickBot="1">
      <c r="A9" s="178"/>
      <c r="B9" s="441" t="s">
        <v>110</v>
      </c>
      <c r="C9" s="442"/>
      <c r="D9" s="442"/>
      <c r="E9" s="442"/>
      <c r="F9" s="442"/>
      <c r="G9" s="442"/>
      <c r="H9" s="442"/>
      <c r="I9" s="442"/>
      <c r="J9" s="442"/>
      <c r="K9" s="490"/>
      <c r="L9" s="491" t="s">
        <v>111</v>
      </c>
      <c r="M9" s="492"/>
      <c r="N9" s="492"/>
      <c r="O9" s="492"/>
      <c r="P9" s="492"/>
      <c r="Q9" s="493"/>
      <c r="R9" s="494">
        <v>6237</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114</v>
      </c>
      <c r="AV9" s="480"/>
      <c r="AW9" s="480"/>
      <c r="AX9" s="480"/>
      <c r="AY9" s="481" t="s">
        <v>115</v>
      </c>
      <c r="AZ9" s="482"/>
      <c r="BA9" s="482"/>
      <c r="BB9" s="482"/>
      <c r="BC9" s="482"/>
      <c r="BD9" s="482"/>
      <c r="BE9" s="482"/>
      <c r="BF9" s="482"/>
      <c r="BG9" s="482"/>
      <c r="BH9" s="482"/>
      <c r="BI9" s="482"/>
      <c r="BJ9" s="482"/>
      <c r="BK9" s="482"/>
      <c r="BL9" s="482"/>
      <c r="BM9" s="483"/>
      <c r="BN9" s="447">
        <v>60025</v>
      </c>
      <c r="BO9" s="448"/>
      <c r="BP9" s="448"/>
      <c r="BQ9" s="448"/>
      <c r="BR9" s="448"/>
      <c r="BS9" s="448"/>
      <c r="BT9" s="448"/>
      <c r="BU9" s="449"/>
      <c r="BV9" s="447">
        <v>20717</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14.7</v>
      </c>
      <c r="CU9" s="445"/>
      <c r="CV9" s="445"/>
      <c r="CW9" s="445"/>
      <c r="CX9" s="445"/>
      <c r="CY9" s="445"/>
      <c r="CZ9" s="445"/>
      <c r="DA9" s="446"/>
      <c r="DB9" s="444">
        <v>14.2</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6530</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117837</v>
      </c>
      <c r="BO10" s="448"/>
      <c r="BP10" s="448"/>
      <c r="BQ10" s="448"/>
      <c r="BR10" s="448"/>
      <c r="BS10" s="448"/>
      <c r="BT10" s="448"/>
      <c r="BU10" s="449"/>
      <c r="BV10" s="447">
        <v>107280</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c r="A12" s="178"/>
      <c r="B12" s="507" t="s">
        <v>130</v>
      </c>
      <c r="C12" s="508"/>
      <c r="D12" s="508"/>
      <c r="E12" s="508"/>
      <c r="F12" s="508"/>
      <c r="G12" s="508"/>
      <c r="H12" s="508"/>
      <c r="I12" s="508"/>
      <c r="J12" s="508"/>
      <c r="K12" s="509"/>
      <c r="L12" s="516" t="s">
        <v>131</v>
      </c>
      <c r="M12" s="517"/>
      <c r="N12" s="517"/>
      <c r="O12" s="517"/>
      <c r="P12" s="517"/>
      <c r="Q12" s="518"/>
      <c r="R12" s="519">
        <v>6540</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139</v>
      </c>
      <c r="N13" s="539"/>
      <c r="O13" s="539"/>
      <c r="P13" s="539"/>
      <c r="Q13" s="540"/>
      <c r="R13" s="531">
        <v>6419</v>
      </c>
      <c r="S13" s="532"/>
      <c r="T13" s="532"/>
      <c r="U13" s="532"/>
      <c r="V13" s="533"/>
      <c r="W13" s="463" t="s">
        <v>140</v>
      </c>
      <c r="X13" s="464"/>
      <c r="Y13" s="464"/>
      <c r="Z13" s="464"/>
      <c r="AA13" s="464"/>
      <c r="AB13" s="454"/>
      <c r="AC13" s="498">
        <v>982</v>
      </c>
      <c r="AD13" s="499"/>
      <c r="AE13" s="499"/>
      <c r="AF13" s="499"/>
      <c r="AG13" s="541"/>
      <c r="AH13" s="498">
        <v>1075</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177862</v>
      </c>
      <c r="BO13" s="448"/>
      <c r="BP13" s="448"/>
      <c r="BQ13" s="448"/>
      <c r="BR13" s="448"/>
      <c r="BS13" s="448"/>
      <c r="BT13" s="448"/>
      <c r="BU13" s="449"/>
      <c r="BV13" s="447">
        <v>127997</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7.7</v>
      </c>
      <c r="CU13" s="445"/>
      <c r="CV13" s="445"/>
      <c r="CW13" s="445"/>
      <c r="CX13" s="445"/>
      <c r="CY13" s="445"/>
      <c r="CZ13" s="445"/>
      <c r="DA13" s="446"/>
      <c r="DB13" s="444">
        <v>7.8</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6538</v>
      </c>
      <c r="S14" s="532"/>
      <c r="T14" s="532"/>
      <c r="U14" s="532"/>
      <c r="V14" s="533"/>
      <c r="W14" s="437"/>
      <c r="X14" s="438"/>
      <c r="Y14" s="438"/>
      <c r="Z14" s="438"/>
      <c r="AA14" s="438"/>
      <c r="AB14" s="427"/>
      <c r="AC14" s="534">
        <v>30.7</v>
      </c>
      <c r="AD14" s="535"/>
      <c r="AE14" s="535"/>
      <c r="AF14" s="535"/>
      <c r="AG14" s="536"/>
      <c r="AH14" s="534">
        <v>33.1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128</v>
      </c>
      <c r="CU14" s="546"/>
      <c r="CV14" s="546"/>
      <c r="CW14" s="546"/>
      <c r="CX14" s="546"/>
      <c r="CY14" s="546"/>
      <c r="CZ14" s="546"/>
      <c r="DA14" s="547"/>
      <c r="DB14" s="545" t="s">
        <v>129</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147</v>
      </c>
      <c r="N15" s="539"/>
      <c r="O15" s="539"/>
      <c r="P15" s="539"/>
      <c r="Q15" s="540"/>
      <c r="R15" s="531">
        <v>6401</v>
      </c>
      <c r="S15" s="532"/>
      <c r="T15" s="532"/>
      <c r="U15" s="532"/>
      <c r="V15" s="533"/>
      <c r="W15" s="463" t="s">
        <v>148</v>
      </c>
      <c r="X15" s="464"/>
      <c r="Y15" s="464"/>
      <c r="Z15" s="464"/>
      <c r="AA15" s="464"/>
      <c r="AB15" s="454"/>
      <c r="AC15" s="498">
        <v>571</v>
      </c>
      <c r="AD15" s="499"/>
      <c r="AE15" s="499"/>
      <c r="AF15" s="499"/>
      <c r="AG15" s="541"/>
      <c r="AH15" s="498">
        <v>584</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790780</v>
      </c>
      <c r="BO15" s="411"/>
      <c r="BP15" s="411"/>
      <c r="BQ15" s="411"/>
      <c r="BR15" s="411"/>
      <c r="BS15" s="411"/>
      <c r="BT15" s="411"/>
      <c r="BU15" s="412"/>
      <c r="BV15" s="410">
        <v>824627</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17.8</v>
      </c>
      <c r="AD16" s="535"/>
      <c r="AE16" s="535"/>
      <c r="AF16" s="535"/>
      <c r="AG16" s="536"/>
      <c r="AH16" s="534">
        <v>18</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2747008</v>
      </c>
      <c r="BO16" s="448"/>
      <c r="BP16" s="448"/>
      <c r="BQ16" s="448"/>
      <c r="BR16" s="448"/>
      <c r="BS16" s="448"/>
      <c r="BT16" s="448"/>
      <c r="BU16" s="449"/>
      <c r="BV16" s="447">
        <v>2532073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1648</v>
      </c>
      <c r="AD17" s="499"/>
      <c r="AE17" s="499"/>
      <c r="AF17" s="499"/>
      <c r="AG17" s="541"/>
      <c r="AH17" s="498">
        <v>1589</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1003647</v>
      </c>
      <c r="BO17" s="448"/>
      <c r="BP17" s="448"/>
      <c r="BQ17" s="448"/>
      <c r="BR17" s="448"/>
      <c r="BS17" s="448"/>
      <c r="BT17" s="448"/>
      <c r="BU17" s="449"/>
      <c r="BV17" s="447">
        <v>1050749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158</v>
      </c>
      <c r="C18" s="490"/>
      <c r="D18" s="490"/>
      <c r="E18" s="570"/>
      <c r="F18" s="570"/>
      <c r="G18" s="570"/>
      <c r="H18" s="570"/>
      <c r="I18" s="570"/>
      <c r="J18" s="570"/>
      <c r="K18" s="570"/>
      <c r="L18" s="571">
        <v>27.78</v>
      </c>
      <c r="M18" s="571"/>
      <c r="N18" s="571"/>
      <c r="O18" s="571"/>
      <c r="P18" s="571"/>
      <c r="Q18" s="571"/>
      <c r="R18" s="572"/>
      <c r="S18" s="572"/>
      <c r="T18" s="572"/>
      <c r="U18" s="572"/>
      <c r="V18" s="573"/>
      <c r="W18" s="465"/>
      <c r="X18" s="466"/>
      <c r="Y18" s="466"/>
      <c r="Z18" s="466"/>
      <c r="AA18" s="466"/>
      <c r="AB18" s="457"/>
      <c r="AC18" s="574">
        <v>51.5</v>
      </c>
      <c r="AD18" s="575"/>
      <c r="AE18" s="575"/>
      <c r="AF18" s="575"/>
      <c r="AG18" s="576"/>
      <c r="AH18" s="574">
        <v>48.9</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2786762</v>
      </c>
      <c r="BO18" s="448"/>
      <c r="BP18" s="448"/>
      <c r="BQ18" s="448"/>
      <c r="BR18" s="448"/>
      <c r="BS18" s="448"/>
      <c r="BT18" s="448"/>
      <c r="BU18" s="449"/>
      <c r="BV18" s="447">
        <v>2553838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160</v>
      </c>
      <c r="C19" s="490"/>
      <c r="D19" s="490"/>
      <c r="E19" s="570"/>
      <c r="F19" s="570"/>
      <c r="G19" s="570"/>
      <c r="H19" s="570"/>
      <c r="I19" s="570"/>
      <c r="J19" s="570"/>
      <c r="K19" s="570"/>
      <c r="L19" s="578">
        <v>225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3793707</v>
      </c>
      <c r="BO19" s="448"/>
      <c r="BP19" s="448"/>
      <c r="BQ19" s="448"/>
      <c r="BR19" s="448"/>
      <c r="BS19" s="448"/>
      <c r="BT19" s="448"/>
      <c r="BU19" s="449"/>
      <c r="BV19" s="447">
        <v>3764733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162</v>
      </c>
      <c r="C20" s="490"/>
      <c r="D20" s="490"/>
      <c r="E20" s="570"/>
      <c r="F20" s="570"/>
      <c r="G20" s="570"/>
      <c r="H20" s="570"/>
      <c r="I20" s="570"/>
      <c r="J20" s="570"/>
      <c r="K20" s="570"/>
      <c r="L20" s="578">
        <v>2772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5818428</v>
      </c>
      <c r="BO22" s="411"/>
      <c r="BP22" s="411"/>
      <c r="BQ22" s="411"/>
      <c r="BR22" s="411"/>
      <c r="BS22" s="411"/>
      <c r="BT22" s="411"/>
      <c r="BU22" s="412"/>
      <c r="BV22" s="410">
        <v>5763109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5670391</v>
      </c>
      <c r="BO23" s="448"/>
      <c r="BP23" s="448"/>
      <c r="BQ23" s="448"/>
      <c r="BR23" s="448"/>
      <c r="BS23" s="448"/>
      <c r="BT23" s="448"/>
      <c r="BU23" s="449"/>
      <c r="BV23" s="447">
        <v>5582254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172</v>
      </c>
      <c r="F24" s="477"/>
      <c r="G24" s="477"/>
      <c r="H24" s="477"/>
      <c r="I24" s="477"/>
      <c r="J24" s="477"/>
      <c r="K24" s="478"/>
      <c r="L24" s="498">
        <v>1</v>
      </c>
      <c r="M24" s="499"/>
      <c r="N24" s="499"/>
      <c r="O24" s="499"/>
      <c r="P24" s="541"/>
      <c r="Q24" s="498">
        <v>7590</v>
      </c>
      <c r="R24" s="499"/>
      <c r="S24" s="499"/>
      <c r="T24" s="499"/>
      <c r="U24" s="499"/>
      <c r="V24" s="541"/>
      <c r="W24" s="593"/>
      <c r="X24" s="594"/>
      <c r="Y24" s="595"/>
      <c r="Z24" s="497" t="s">
        <v>173</v>
      </c>
      <c r="AA24" s="477"/>
      <c r="AB24" s="477"/>
      <c r="AC24" s="477"/>
      <c r="AD24" s="477"/>
      <c r="AE24" s="477"/>
      <c r="AF24" s="477"/>
      <c r="AG24" s="478"/>
      <c r="AH24" s="498">
        <v>78</v>
      </c>
      <c r="AI24" s="499"/>
      <c r="AJ24" s="499"/>
      <c r="AK24" s="499"/>
      <c r="AL24" s="541"/>
      <c r="AM24" s="498">
        <v>227448</v>
      </c>
      <c r="AN24" s="499"/>
      <c r="AO24" s="499"/>
      <c r="AP24" s="499"/>
      <c r="AQ24" s="499"/>
      <c r="AR24" s="541"/>
      <c r="AS24" s="498">
        <v>2916</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3871919</v>
      </c>
      <c r="BO24" s="448"/>
      <c r="BP24" s="448"/>
      <c r="BQ24" s="448"/>
      <c r="BR24" s="448"/>
      <c r="BS24" s="448"/>
      <c r="BT24" s="448"/>
      <c r="BU24" s="449"/>
      <c r="BV24" s="447">
        <v>3779198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175</v>
      </c>
      <c r="F25" s="477"/>
      <c r="G25" s="477"/>
      <c r="H25" s="477"/>
      <c r="I25" s="477"/>
      <c r="J25" s="477"/>
      <c r="K25" s="478"/>
      <c r="L25" s="498">
        <v>1</v>
      </c>
      <c r="M25" s="499"/>
      <c r="N25" s="499"/>
      <c r="O25" s="499"/>
      <c r="P25" s="541"/>
      <c r="Q25" s="498">
        <v>5940</v>
      </c>
      <c r="R25" s="499"/>
      <c r="S25" s="499"/>
      <c r="T25" s="499"/>
      <c r="U25" s="499"/>
      <c r="V25" s="541"/>
      <c r="W25" s="593"/>
      <c r="X25" s="594"/>
      <c r="Y25" s="595"/>
      <c r="Z25" s="497" t="s">
        <v>176</v>
      </c>
      <c r="AA25" s="477"/>
      <c r="AB25" s="477"/>
      <c r="AC25" s="477"/>
      <c r="AD25" s="477"/>
      <c r="AE25" s="477"/>
      <c r="AF25" s="477"/>
      <c r="AG25" s="478"/>
      <c r="AH25" s="498" t="s">
        <v>138</v>
      </c>
      <c r="AI25" s="499"/>
      <c r="AJ25" s="499"/>
      <c r="AK25" s="499"/>
      <c r="AL25" s="541"/>
      <c r="AM25" s="498" t="s">
        <v>138</v>
      </c>
      <c r="AN25" s="499"/>
      <c r="AO25" s="499"/>
      <c r="AP25" s="499"/>
      <c r="AQ25" s="499"/>
      <c r="AR25" s="541"/>
      <c r="AS25" s="498" t="s">
        <v>177</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424132</v>
      </c>
      <c r="BO25" s="411"/>
      <c r="BP25" s="411"/>
      <c r="BQ25" s="411"/>
      <c r="BR25" s="411"/>
      <c r="BS25" s="411"/>
      <c r="BT25" s="411"/>
      <c r="BU25" s="412"/>
      <c r="BV25" s="410">
        <v>543685</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179</v>
      </c>
      <c r="F26" s="477"/>
      <c r="G26" s="477"/>
      <c r="H26" s="477"/>
      <c r="I26" s="477"/>
      <c r="J26" s="477"/>
      <c r="K26" s="478"/>
      <c r="L26" s="498">
        <v>1</v>
      </c>
      <c r="M26" s="499"/>
      <c r="N26" s="499"/>
      <c r="O26" s="499"/>
      <c r="P26" s="541"/>
      <c r="Q26" s="498">
        <v>5530</v>
      </c>
      <c r="R26" s="499"/>
      <c r="S26" s="499"/>
      <c r="T26" s="499"/>
      <c r="U26" s="499"/>
      <c r="V26" s="541"/>
      <c r="W26" s="593"/>
      <c r="X26" s="594"/>
      <c r="Y26" s="595"/>
      <c r="Z26" s="497" t="s">
        <v>180</v>
      </c>
      <c r="AA26" s="599"/>
      <c r="AB26" s="599"/>
      <c r="AC26" s="599"/>
      <c r="AD26" s="599"/>
      <c r="AE26" s="599"/>
      <c r="AF26" s="599"/>
      <c r="AG26" s="600"/>
      <c r="AH26" s="498">
        <v>2</v>
      </c>
      <c r="AI26" s="499"/>
      <c r="AJ26" s="499"/>
      <c r="AK26" s="499"/>
      <c r="AL26" s="541"/>
      <c r="AM26" s="498" t="s">
        <v>181</v>
      </c>
      <c r="AN26" s="499"/>
      <c r="AO26" s="499"/>
      <c r="AP26" s="499"/>
      <c r="AQ26" s="499"/>
      <c r="AR26" s="541"/>
      <c r="AS26" s="498" t="s">
        <v>181</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183</v>
      </c>
      <c r="F27" s="477"/>
      <c r="G27" s="477"/>
      <c r="H27" s="477"/>
      <c r="I27" s="477"/>
      <c r="J27" s="477"/>
      <c r="K27" s="478"/>
      <c r="L27" s="498">
        <v>1</v>
      </c>
      <c r="M27" s="499"/>
      <c r="N27" s="499"/>
      <c r="O27" s="499"/>
      <c r="P27" s="541"/>
      <c r="Q27" s="498">
        <v>3060</v>
      </c>
      <c r="R27" s="499"/>
      <c r="S27" s="499"/>
      <c r="T27" s="499"/>
      <c r="U27" s="499"/>
      <c r="V27" s="541"/>
      <c r="W27" s="593"/>
      <c r="X27" s="594"/>
      <c r="Y27" s="595"/>
      <c r="Z27" s="497" t="s">
        <v>184</v>
      </c>
      <c r="AA27" s="477"/>
      <c r="AB27" s="477"/>
      <c r="AC27" s="477"/>
      <c r="AD27" s="477"/>
      <c r="AE27" s="477"/>
      <c r="AF27" s="477"/>
      <c r="AG27" s="478"/>
      <c r="AH27" s="498">
        <v>2</v>
      </c>
      <c r="AI27" s="499"/>
      <c r="AJ27" s="499"/>
      <c r="AK27" s="499"/>
      <c r="AL27" s="541"/>
      <c r="AM27" s="498" t="s">
        <v>185</v>
      </c>
      <c r="AN27" s="499"/>
      <c r="AO27" s="499"/>
      <c r="AP27" s="499"/>
      <c r="AQ27" s="499"/>
      <c r="AR27" s="541"/>
      <c r="AS27" s="498" t="s">
        <v>185</v>
      </c>
      <c r="AT27" s="499"/>
      <c r="AU27" s="499"/>
      <c r="AV27" s="499"/>
      <c r="AW27" s="499"/>
      <c r="AX27" s="500"/>
      <c r="AY27" s="542" t="s">
        <v>186</v>
      </c>
      <c r="AZ27" s="543"/>
      <c r="BA27" s="543"/>
      <c r="BB27" s="543"/>
      <c r="BC27" s="543"/>
      <c r="BD27" s="543"/>
      <c r="BE27" s="543"/>
      <c r="BF27" s="543"/>
      <c r="BG27" s="543"/>
      <c r="BH27" s="543"/>
      <c r="BI27" s="543"/>
      <c r="BJ27" s="543"/>
      <c r="BK27" s="543"/>
      <c r="BL27" s="543"/>
      <c r="BM27" s="544"/>
      <c r="BN27" s="566">
        <v>40517</v>
      </c>
      <c r="BO27" s="567"/>
      <c r="BP27" s="567"/>
      <c r="BQ27" s="567"/>
      <c r="BR27" s="567"/>
      <c r="BS27" s="567"/>
      <c r="BT27" s="567"/>
      <c r="BU27" s="568"/>
      <c r="BV27" s="566">
        <v>40517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187</v>
      </c>
      <c r="F28" s="477"/>
      <c r="G28" s="477"/>
      <c r="H28" s="477"/>
      <c r="I28" s="477"/>
      <c r="J28" s="477"/>
      <c r="K28" s="478"/>
      <c r="L28" s="498">
        <v>1</v>
      </c>
      <c r="M28" s="499"/>
      <c r="N28" s="499"/>
      <c r="O28" s="499"/>
      <c r="P28" s="541"/>
      <c r="Q28" s="498">
        <v>2480</v>
      </c>
      <c r="R28" s="499"/>
      <c r="S28" s="499"/>
      <c r="T28" s="499"/>
      <c r="U28" s="499"/>
      <c r="V28" s="541"/>
      <c r="W28" s="593"/>
      <c r="X28" s="594"/>
      <c r="Y28" s="595"/>
      <c r="Z28" s="497" t="s">
        <v>188</v>
      </c>
      <c r="AA28" s="477"/>
      <c r="AB28" s="477"/>
      <c r="AC28" s="477"/>
      <c r="AD28" s="477"/>
      <c r="AE28" s="477"/>
      <c r="AF28" s="477"/>
      <c r="AG28" s="478"/>
      <c r="AH28" s="498" t="s">
        <v>129</v>
      </c>
      <c r="AI28" s="499"/>
      <c r="AJ28" s="499"/>
      <c r="AK28" s="499"/>
      <c r="AL28" s="541"/>
      <c r="AM28" s="498" t="s">
        <v>138</v>
      </c>
      <c r="AN28" s="499"/>
      <c r="AO28" s="499"/>
      <c r="AP28" s="499"/>
      <c r="AQ28" s="499"/>
      <c r="AR28" s="541"/>
      <c r="AS28" s="498" t="s">
        <v>177</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1950871</v>
      </c>
      <c r="BO28" s="411"/>
      <c r="BP28" s="411"/>
      <c r="BQ28" s="411"/>
      <c r="BR28" s="411"/>
      <c r="BS28" s="411"/>
      <c r="BT28" s="411"/>
      <c r="BU28" s="412"/>
      <c r="BV28" s="410">
        <v>1833034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190</v>
      </c>
      <c r="F29" s="477"/>
      <c r="G29" s="477"/>
      <c r="H29" s="477"/>
      <c r="I29" s="477"/>
      <c r="J29" s="477"/>
      <c r="K29" s="478"/>
      <c r="L29" s="498">
        <v>8</v>
      </c>
      <c r="M29" s="499"/>
      <c r="N29" s="499"/>
      <c r="O29" s="499"/>
      <c r="P29" s="541"/>
      <c r="Q29" s="498">
        <v>2270</v>
      </c>
      <c r="R29" s="499"/>
      <c r="S29" s="499"/>
      <c r="T29" s="499"/>
      <c r="U29" s="499"/>
      <c r="V29" s="541"/>
      <c r="W29" s="596"/>
      <c r="X29" s="597"/>
      <c r="Y29" s="598"/>
      <c r="Z29" s="497" t="s">
        <v>191</v>
      </c>
      <c r="AA29" s="477"/>
      <c r="AB29" s="477"/>
      <c r="AC29" s="477"/>
      <c r="AD29" s="477"/>
      <c r="AE29" s="477"/>
      <c r="AF29" s="477"/>
      <c r="AG29" s="478"/>
      <c r="AH29" s="498">
        <v>80</v>
      </c>
      <c r="AI29" s="499"/>
      <c r="AJ29" s="499"/>
      <c r="AK29" s="499"/>
      <c r="AL29" s="541"/>
      <c r="AM29" s="498">
        <v>235494</v>
      </c>
      <c r="AN29" s="499"/>
      <c r="AO29" s="499"/>
      <c r="AP29" s="499"/>
      <c r="AQ29" s="499"/>
      <c r="AR29" s="541"/>
      <c r="AS29" s="498">
        <v>2944</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338816</v>
      </c>
      <c r="BO29" s="448"/>
      <c r="BP29" s="448"/>
      <c r="BQ29" s="448"/>
      <c r="BR29" s="448"/>
      <c r="BS29" s="448"/>
      <c r="BT29" s="448"/>
      <c r="BU29" s="449"/>
      <c r="BV29" s="447">
        <v>298709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95.4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1442302</v>
      </c>
      <c r="BO30" s="567"/>
      <c r="BP30" s="567"/>
      <c r="BQ30" s="567"/>
      <c r="BR30" s="567"/>
      <c r="BS30" s="567"/>
      <c r="BT30" s="567"/>
      <c r="BU30" s="568"/>
      <c r="BV30" s="566">
        <v>856597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200</v>
      </c>
      <c r="V33" s="471"/>
      <c r="W33" s="436" t="s">
        <v>201</v>
      </c>
      <c r="X33" s="436"/>
      <c r="Y33" s="436"/>
      <c r="Z33" s="436"/>
      <c r="AA33" s="436"/>
      <c r="AB33" s="436"/>
      <c r="AC33" s="436"/>
      <c r="AD33" s="436"/>
      <c r="AE33" s="436"/>
      <c r="AF33" s="436"/>
      <c r="AG33" s="436"/>
      <c r="AH33" s="436"/>
      <c r="AI33" s="436"/>
      <c r="AJ33" s="436"/>
      <c r="AK33" s="436"/>
      <c r="AL33" s="203"/>
      <c r="AM33" s="471" t="s">
        <v>200</v>
      </c>
      <c r="AN33" s="471"/>
      <c r="AO33" s="436" t="s">
        <v>201</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200</v>
      </c>
      <c r="CP33" s="471"/>
      <c r="CQ33" s="436" t="s">
        <v>205</v>
      </c>
      <c r="CR33" s="436"/>
      <c r="CS33" s="436"/>
      <c r="CT33" s="436"/>
      <c r="CU33" s="436"/>
      <c r="CV33" s="436"/>
      <c r="CW33" s="436"/>
      <c r="CX33" s="436"/>
      <c r="CY33" s="436"/>
      <c r="CZ33" s="436"/>
      <c r="DA33" s="436"/>
      <c r="DB33" s="436"/>
      <c r="DC33" s="436"/>
      <c r="DD33" s="436"/>
      <c r="DE33" s="436"/>
      <c r="DF33" s="203"/>
      <c r="DG33" s="636" t="s">
        <v>206</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東串良町国民健康保険特別会計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IF('各会計、関係団体の財政状況及び健全化判断比率'!B32="","",'各会計、関係団体の財政状況及び健全化判断比率'!B32)</f>
        <v>東串良町水道事業</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大隅肝属広域事務組合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東串良町介護保険特別会計（保険事業勘定）</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大隅肝属地区消防組合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東串良町介護保険特別会計（サービス事業勘定）</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鹿児島県市町村総合事務組合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東串良町後期高齢者医療特別会計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鹿児島県後期高齢者医療広域連合（一般会計）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鹿児島県後期高齢者医療広域連合（特別会計）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640" t="s">
        <v>208</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209</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210</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211</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212</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213</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214</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599</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16" t="s">
        <v>573</v>
      </c>
      <c r="D34" s="1216"/>
      <c r="E34" s="1217"/>
      <c r="F34" s="32">
        <v>5.39</v>
      </c>
      <c r="G34" s="33">
        <v>7.18</v>
      </c>
      <c r="H34" s="33">
        <v>7.87</v>
      </c>
      <c r="I34" s="33">
        <v>8.16</v>
      </c>
      <c r="J34" s="34">
        <v>9.5399999999999991</v>
      </c>
      <c r="K34" s="22"/>
      <c r="L34" s="22"/>
      <c r="M34" s="22"/>
      <c r="N34" s="22"/>
      <c r="O34" s="22"/>
      <c r="P34" s="22"/>
    </row>
    <row r="35" spans="1:16" ht="39" customHeight="1">
      <c r="A35" s="22"/>
      <c r="B35" s="35"/>
      <c r="C35" s="1210" t="s">
        <v>574</v>
      </c>
      <c r="D35" s="1211"/>
      <c r="E35" s="1212"/>
      <c r="F35" s="36" t="s">
        <v>526</v>
      </c>
      <c r="G35" s="37" t="s">
        <v>526</v>
      </c>
      <c r="H35" s="37" t="s">
        <v>526</v>
      </c>
      <c r="I35" s="37">
        <v>9.7799999999999994</v>
      </c>
      <c r="J35" s="38">
        <v>8.73</v>
      </c>
      <c r="K35" s="22"/>
      <c r="L35" s="22"/>
      <c r="M35" s="22"/>
      <c r="N35" s="22"/>
      <c r="O35" s="22"/>
      <c r="P35" s="22"/>
    </row>
    <row r="36" spans="1:16" ht="39" customHeight="1">
      <c r="A36" s="22"/>
      <c r="B36" s="35"/>
      <c r="C36" s="1210" t="s">
        <v>575</v>
      </c>
      <c r="D36" s="1211"/>
      <c r="E36" s="1212"/>
      <c r="F36" s="36">
        <v>3.02</v>
      </c>
      <c r="G36" s="37">
        <v>1.28</v>
      </c>
      <c r="H36" s="37">
        <v>0.84</v>
      </c>
      <c r="I36" s="37">
        <v>1.86</v>
      </c>
      <c r="J36" s="38">
        <v>3.66</v>
      </c>
      <c r="K36" s="22"/>
      <c r="L36" s="22"/>
      <c r="M36" s="22"/>
      <c r="N36" s="22"/>
      <c r="O36" s="22"/>
      <c r="P36" s="22"/>
    </row>
    <row r="37" spans="1:16" ht="39" customHeight="1">
      <c r="A37" s="22"/>
      <c r="B37" s="35"/>
      <c r="C37" s="1210" t="s">
        <v>576</v>
      </c>
      <c r="D37" s="1211"/>
      <c r="E37" s="1212"/>
      <c r="F37" s="36">
        <v>2.08</v>
      </c>
      <c r="G37" s="37">
        <v>2.2000000000000002</v>
      </c>
      <c r="H37" s="37">
        <v>2.59</v>
      </c>
      <c r="I37" s="37">
        <v>2.92</v>
      </c>
      <c r="J37" s="38">
        <v>2.83</v>
      </c>
      <c r="K37" s="22"/>
      <c r="L37" s="22"/>
      <c r="M37" s="22"/>
      <c r="N37" s="22"/>
      <c r="O37" s="22"/>
      <c r="P37" s="22"/>
    </row>
    <row r="38" spans="1:16" ht="39" customHeight="1">
      <c r="A38" s="22"/>
      <c r="B38" s="35"/>
      <c r="C38" s="1210" t="s">
        <v>577</v>
      </c>
      <c r="D38" s="1211"/>
      <c r="E38" s="1212"/>
      <c r="F38" s="36">
        <v>0.05</v>
      </c>
      <c r="G38" s="37">
        <v>0.06</v>
      </c>
      <c r="H38" s="37">
        <v>0.08</v>
      </c>
      <c r="I38" s="37">
        <v>0.03</v>
      </c>
      <c r="J38" s="38">
        <v>7.0000000000000007E-2</v>
      </c>
      <c r="K38" s="22"/>
      <c r="L38" s="22"/>
      <c r="M38" s="22"/>
      <c r="N38" s="22"/>
      <c r="O38" s="22"/>
      <c r="P38" s="22"/>
    </row>
    <row r="39" spans="1:16" ht="39" customHeight="1">
      <c r="A39" s="22"/>
      <c r="B39" s="35"/>
      <c r="C39" s="1210" t="s">
        <v>578</v>
      </c>
      <c r="D39" s="1211"/>
      <c r="E39" s="1212"/>
      <c r="F39" s="36">
        <v>0.03</v>
      </c>
      <c r="G39" s="37">
        <v>0</v>
      </c>
      <c r="H39" s="37">
        <v>0.02</v>
      </c>
      <c r="I39" s="37">
        <v>0.02</v>
      </c>
      <c r="J39" s="38">
        <v>0.01</v>
      </c>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579</v>
      </c>
      <c r="D42" s="1211"/>
      <c r="E42" s="1212"/>
      <c r="F42" s="36" t="s">
        <v>526</v>
      </c>
      <c r="G42" s="37" t="s">
        <v>526</v>
      </c>
      <c r="H42" s="37" t="s">
        <v>526</v>
      </c>
      <c r="I42" s="37" t="s">
        <v>526</v>
      </c>
      <c r="J42" s="38" t="s">
        <v>526</v>
      </c>
      <c r="K42" s="22"/>
      <c r="L42" s="22"/>
      <c r="M42" s="22"/>
      <c r="N42" s="22"/>
      <c r="O42" s="22"/>
      <c r="P42" s="22"/>
    </row>
    <row r="43" spans="1:16" ht="39" customHeight="1" thickBot="1">
      <c r="A43" s="22"/>
      <c r="B43" s="40"/>
      <c r="C43" s="1213" t="s">
        <v>580</v>
      </c>
      <c r="D43" s="1214"/>
      <c r="E43" s="1215"/>
      <c r="F43" s="41">
        <v>2.23</v>
      </c>
      <c r="G43" s="42">
        <v>1.35</v>
      </c>
      <c r="H43" s="42">
        <v>0.77</v>
      </c>
      <c r="I43" s="42" t="s">
        <v>526</v>
      </c>
      <c r="J43" s="43" t="s">
        <v>526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9g9J0YL91LHX0H3E2zHkSw07hyS8h8P/yug8ivYHgGY2rOSebA3TlOko+3WCtiobOuOWu4JhQv2ozDflOWxKCw==" saltValue="rhomeJ2dyt4r8tEJd/Yy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18" t="s">
        <v>11</v>
      </c>
      <c r="C45" s="1219"/>
      <c r="D45" s="58"/>
      <c r="E45" s="1224" t="s">
        <v>12</v>
      </c>
      <c r="F45" s="1224"/>
      <c r="G45" s="1224"/>
      <c r="H45" s="1224"/>
      <c r="I45" s="1224"/>
      <c r="J45" s="1225"/>
      <c r="K45" s="59">
        <v>472</v>
      </c>
      <c r="L45" s="60">
        <v>524</v>
      </c>
      <c r="M45" s="60">
        <v>529</v>
      </c>
      <c r="N45" s="60">
        <v>547</v>
      </c>
      <c r="O45" s="61">
        <v>573</v>
      </c>
      <c r="P45" s="48"/>
      <c r="Q45" s="48"/>
      <c r="R45" s="48"/>
      <c r="S45" s="48"/>
      <c r="T45" s="48"/>
      <c r="U45" s="48"/>
    </row>
    <row r="46" spans="1:21" ht="30.75" customHeight="1">
      <c r="A46" s="48"/>
      <c r="B46" s="1220"/>
      <c r="C46" s="1221"/>
      <c r="D46" s="62"/>
      <c r="E46" s="1226" t="s">
        <v>13</v>
      </c>
      <c r="F46" s="1226"/>
      <c r="G46" s="1226"/>
      <c r="H46" s="1226"/>
      <c r="I46" s="1226"/>
      <c r="J46" s="1227"/>
      <c r="K46" s="63" t="s">
        <v>526</v>
      </c>
      <c r="L46" s="64" t="s">
        <v>526</v>
      </c>
      <c r="M46" s="64" t="s">
        <v>526</v>
      </c>
      <c r="N46" s="64" t="s">
        <v>526</v>
      </c>
      <c r="O46" s="65" t="s">
        <v>526</v>
      </c>
      <c r="P46" s="48"/>
      <c r="Q46" s="48"/>
      <c r="R46" s="48"/>
      <c r="S46" s="48"/>
      <c r="T46" s="48"/>
      <c r="U46" s="48"/>
    </row>
    <row r="47" spans="1:21" ht="30.75" customHeight="1">
      <c r="A47" s="48"/>
      <c r="B47" s="1220"/>
      <c r="C47" s="1221"/>
      <c r="D47" s="62"/>
      <c r="E47" s="1226" t="s">
        <v>14</v>
      </c>
      <c r="F47" s="1226"/>
      <c r="G47" s="1226"/>
      <c r="H47" s="1226"/>
      <c r="I47" s="1226"/>
      <c r="J47" s="1227"/>
      <c r="K47" s="63" t="s">
        <v>526</v>
      </c>
      <c r="L47" s="64" t="s">
        <v>526</v>
      </c>
      <c r="M47" s="64" t="s">
        <v>526</v>
      </c>
      <c r="N47" s="64" t="s">
        <v>526</v>
      </c>
      <c r="O47" s="65" t="s">
        <v>526</v>
      </c>
      <c r="P47" s="48"/>
      <c r="Q47" s="48"/>
      <c r="R47" s="48"/>
      <c r="S47" s="48"/>
      <c r="T47" s="48"/>
      <c r="U47" s="48"/>
    </row>
    <row r="48" spans="1:21" ht="30.75" customHeight="1">
      <c r="A48" s="48"/>
      <c r="B48" s="1220"/>
      <c r="C48" s="1221"/>
      <c r="D48" s="62"/>
      <c r="E48" s="1226" t="s">
        <v>15</v>
      </c>
      <c r="F48" s="1226"/>
      <c r="G48" s="1226"/>
      <c r="H48" s="1226"/>
      <c r="I48" s="1226"/>
      <c r="J48" s="1227"/>
      <c r="K48" s="63">
        <v>7</v>
      </c>
      <c r="L48" s="64">
        <v>11</v>
      </c>
      <c r="M48" s="64">
        <v>18</v>
      </c>
      <c r="N48" s="64">
        <v>13</v>
      </c>
      <c r="O48" s="65">
        <v>18</v>
      </c>
      <c r="P48" s="48"/>
      <c r="Q48" s="48"/>
      <c r="R48" s="48"/>
      <c r="S48" s="48"/>
      <c r="T48" s="48"/>
      <c r="U48" s="48"/>
    </row>
    <row r="49" spans="1:21" ht="30.75" customHeight="1">
      <c r="A49" s="48"/>
      <c r="B49" s="1220"/>
      <c r="C49" s="1221"/>
      <c r="D49" s="62"/>
      <c r="E49" s="1226" t="s">
        <v>16</v>
      </c>
      <c r="F49" s="1226"/>
      <c r="G49" s="1226"/>
      <c r="H49" s="1226"/>
      <c r="I49" s="1226"/>
      <c r="J49" s="1227"/>
      <c r="K49" s="63">
        <v>43</v>
      </c>
      <c r="L49" s="64">
        <v>44</v>
      </c>
      <c r="M49" s="64">
        <v>44</v>
      </c>
      <c r="N49" s="64">
        <v>45</v>
      </c>
      <c r="O49" s="65">
        <v>42</v>
      </c>
      <c r="P49" s="48"/>
      <c r="Q49" s="48"/>
      <c r="R49" s="48"/>
      <c r="S49" s="48"/>
      <c r="T49" s="48"/>
      <c r="U49" s="48"/>
    </row>
    <row r="50" spans="1:21" ht="30.75" customHeight="1">
      <c r="A50" s="48"/>
      <c r="B50" s="1220"/>
      <c r="C50" s="1221"/>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c r="A51" s="48"/>
      <c r="B51" s="1222"/>
      <c r="C51" s="1223"/>
      <c r="D51" s="66"/>
      <c r="E51" s="1226" t="s">
        <v>18</v>
      </c>
      <c r="F51" s="1226"/>
      <c r="G51" s="1226"/>
      <c r="H51" s="1226"/>
      <c r="I51" s="1226"/>
      <c r="J51" s="1227"/>
      <c r="K51" s="63">
        <v>0</v>
      </c>
      <c r="L51" s="64">
        <v>0</v>
      </c>
      <c r="M51" s="64">
        <v>0</v>
      </c>
      <c r="N51" s="64" t="s">
        <v>526</v>
      </c>
      <c r="O51" s="65" t="s">
        <v>526</v>
      </c>
      <c r="P51" s="48"/>
      <c r="Q51" s="48"/>
      <c r="R51" s="48"/>
      <c r="S51" s="48"/>
      <c r="T51" s="48"/>
      <c r="U51" s="48"/>
    </row>
    <row r="52" spans="1:21" ht="30.75" customHeight="1">
      <c r="A52" s="48"/>
      <c r="B52" s="1228" t="s">
        <v>19</v>
      </c>
      <c r="C52" s="1229"/>
      <c r="D52" s="66"/>
      <c r="E52" s="1226" t="s">
        <v>20</v>
      </c>
      <c r="F52" s="1226"/>
      <c r="G52" s="1226"/>
      <c r="H52" s="1226"/>
      <c r="I52" s="1226"/>
      <c r="J52" s="1227"/>
      <c r="K52" s="63">
        <v>374</v>
      </c>
      <c r="L52" s="64">
        <v>396</v>
      </c>
      <c r="M52" s="64">
        <v>412</v>
      </c>
      <c r="N52" s="64">
        <v>413</v>
      </c>
      <c r="O52" s="65">
        <v>432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148</v>
      </c>
      <c r="L53" s="69">
        <v>183</v>
      </c>
      <c r="M53" s="69">
        <v>179</v>
      </c>
      <c r="N53" s="69">
        <v>192</v>
      </c>
      <c r="O53" s="70">
        <v>201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34" t="s">
        <v>25</v>
      </c>
      <c r="C57" s="1235"/>
      <c r="D57" s="1238" t="s">
        <v>26</v>
      </c>
      <c r="E57" s="1239"/>
      <c r="F57" s="1239"/>
      <c r="G57" s="1239"/>
      <c r="H57" s="1239"/>
      <c r="I57" s="1239"/>
      <c r="J57" s="1240"/>
      <c r="K57" s="83" t="s">
        <v>587</v>
      </c>
      <c r="L57" s="84" t="s">
        <v>587</v>
      </c>
      <c r="M57" s="84" t="s">
        <v>587</v>
      </c>
      <c r="N57" s="84" t="s">
        <v>587</v>
      </c>
      <c r="O57" s="85" t="s">
        <v>587</v>
      </c>
    </row>
    <row r="58" spans="1:21" ht="31.5" customHeight="1" thickBot="1">
      <c r="B58" s="1236"/>
      <c r="C58" s="1237"/>
      <c r="D58" s="1241" t="s">
        <v>27</v>
      </c>
      <c r="E58" s="1242"/>
      <c r="F58" s="1242"/>
      <c r="G58" s="1242"/>
      <c r="H58" s="1242"/>
      <c r="I58" s="1242"/>
      <c r="J58" s="1243"/>
      <c r="K58" s="86" t="s">
        <v>587</v>
      </c>
      <c r="L58" s="87" t="s">
        <v>587</v>
      </c>
      <c r="M58" s="87" t="s">
        <v>587</v>
      </c>
      <c r="N58" s="87" t="s">
        <v>587</v>
      </c>
      <c r="O58" s="88" t="s">
        <v>587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pdgVZ5ytCe3zVvpjEDFoWH7Q7o6nfy20BJhpZ/Hu90ybmSP7IObQePKoslRKsve1yWdwAXwz9rdq46XdrM+g==" saltValue="l573Q2AhCnn4HsifvFhr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44" t="s">
        <v>30</v>
      </c>
      <c r="C41" s="1245"/>
      <c r="D41" s="102"/>
      <c r="E41" s="1250" t="s">
        <v>31</v>
      </c>
      <c r="F41" s="1250"/>
      <c r="G41" s="1250"/>
      <c r="H41" s="1251"/>
      <c r="I41" s="351">
        <v>5437</v>
      </c>
      <c r="J41" s="352">
        <v>5551</v>
      </c>
      <c r="K41" s="352">
        <v>5721</v>
      </c>
      <c r="L41" s="352">
        <v>5763</v>
      </c>
      <c r="M41" s="353">
        <v>5818</v>
      </c>
    </row>
    <row r="42" spans="2:13" ht="27.75" customHeight="1">
      <c r="B42" s="1246"/>
      <c r="C42" s="1247"/>
      <c r="D42" s="103"/>
      <c r="E42" s="1252" t="s">
        <v>32</v>
      </c>
      <c r="F42" s="1252"/>
      <c r="G42" s="1252"/>
      <c r="H42" s="1253"/>
      <c r="I42" s="354">
        <v>15</v>
      </c>
      <c r="J42" s="355">
        <v>324</v>
      </c>
      <c r="K42" s="355">
        <v>545</v>
      </c>
      <c r="L42" s="355">
        <v>425</v>
      </c>
      <c r="M42" s="356">
        <v>325</v>
      </c>
    </row>
    <row r="43" spans="2:13" ht="27.75" customHeight="1">
      <c r="B43" s="1246"/>
      <c r="C43" s="1247"/>
      <c r="D43" s="103"/>
      <c r="E43" s="1252" t="s">
        <v>33</v>
      </c>
      <c r="F43" s="1252"/>
      <c r="G43" s="1252"/>
      <c r="H43" s="1253"/>
      <c r="I43" s="354">
        <v>230</v>
      </c>
      <c r="J43" s="355">
        <v>330</v>
      </c>
      <c r="K43" s="355">
        <v>344</v>
      </c>
      <c r="L43" s="355">
        <v>271</v>
      </c>
      <c r="M43" s="356">
        <v>252</v>
      </c>
    </row>
    <row r="44" spans="2:13" ht="27.75" customHeight="1">
      <c r="B44" s="1246"/>
      <c r="C44" s="1247"/>
      <c r="D44" s="103"/>
      <c r="E44" s="1252" t="s">
        <v>34</v>
      </c>
      <c r="F44" s="1252"/>
      <c r="G44" s="1252"/>
      <c r="H44" s="1253"/>
      <c r="I44" s="354">
        <v>245</v>
      </c>
      <c r="J44" s="355">
        <v>200</v>
      </c>
      <c r="K44" s="355">
        <v>160</v>
      </c>
      <c r="L44" s="355">
        <v>114</v>
      </c>
      <c r="M44" s="356">
        <v>68</v>
      </c>
    </row>
    <row r="45" spans="2:13" ht="27.75" customHeight="1">
      <c r="B45" s="1246"/>
      <c r="C45" s="1247"/>
      <c r="D45" s="103"/>
      <c r="E45" s="1252" t="s">
        <v>35</v>
      </c>
      <c r="F45" s="1252"/>
      <c r="G45" s="1252"/>
      <c r="H45" s="1253"/>
      <c r="I45" s="354">
        <v>454</v>
      </c>
      <c r="J45" s="355">
        <v>451</v>
      </c>
      <c r="K45" s="355">
        <v>384</v>
      </c>
      <c r="L45" s="355">
        <v>300</v>
      </c>
      <c r="M45" s="356">
        <v>199</v>
      </c>
    </row>
    <row r="46" spans="2:13" ht="27.75" customHeight="1">
      <c r="B46" s="1246"/>
      <c r="C46" s="1247"/>
      <c r="D46" s="104"/>
      <c r="E46" s="1252" t="s">
        <v>36</v>
      </c>
      <c r="F46" s="1252"/>
      <c r="G46" s="1252"/>
      <c r="H46" s="1253"/>
      <c r="I46" s="354" t="s">
        <v>526</v>
      </c>
      <c r="J46" s="355" t="s">
        <v>526</v>
      </c>
      <c r="K46" s="355" t="s">
        <v>526</v>
      </c>
      <c r="L46" s="355" t="s">
        <v>526</v>
      </c>
      <c r="M46" s="356" t="s">
        <v>526</v>
      </c>
    </row>
    <row r="47" spans="2:13" ht="27.75" customHeight="1">
      <c r="B47" s="1246"/>
      <c r="C47" s="1247"/>
      <c r="D47" s="105"/>
      <c r="E47" s="1254" t="s">
        <v>37</v>
      </c>
      <c r="F47" s="1255"/>
      <c r="G47" s="1255"/>
      <c r="H47" s="1256"/>
      <c r="I47" s="354" t="s">
        <v>526</v>
      </c>
      <c r="J47" s="355" t="s">
        <v>526</v>
      </c>
      <c r="K47" s="355" t="s">
        <v>526</v>
      </c>
      <c r="L47" s="355" t="s">
        <v>526</v>
      </c>
      <c r="M47" s="356" t="s">
        <v>526</v>
      </c>
    </row>
    <row r="48" spans="2:13" ht="27.75" customHeight="1">
      <c r="B48" s="1246"/>
      <c r="C48" s="1247"/>
      <c r="D48" s="103"/>
      <c r="E48" s="1252" t="s">
        <v>38</v>
      </c>
      <c r="F48" s="1252"/>
      <c r="G48" s="1252"/>
      <c r="H48" s="1253"/>
      <c r="I48" s="354" t="s">
        <v>526</v>
      </c>
      <c r="J48" s="355" t="s">
        <v>526</v>
      </c>
      <c r="K48" s="355" t="s">
        <v>526</v>
      </c>
      <c r="L48" s="355" t="s">
        <v>526</v>
      </c>
      <c r="M48" s="356" t="s">
        <v>526</v>
      </c>
    </row>
    <row r="49" spans="2:13" ht="27.75" customHeight="1">
      <c r="B49" s="1248"/>
      <c r="C49" s="1249"/>
      <c r="D49" s="103"/>
      <c r="E49" s="1252" t="s">
        <v>39</v>
      </c>
      <c r="F49" s="1252"/>
      <c r="G49" s="1252"/>
      <c r="H49" s="1253"/>
      <c r="I49" s="354" t="s">
        <v>526</v>
      </c>
      <c r="J49" s="355" t="s">
        <v>526</v>
      </c>
      <c r="K49" s="355" t="s">
        <v>526</v>
      </c>
      <c r="L49" s="355" t="s">
        <v>526</v>
      </c>
      <c r="M49" s="356" t="s">
        <v>526</v>
      </c>
    </row>
    <row r="50" spans="2:13" ht="27.75" customHeight="1">
      <c r="B50" s="1257" t="s">
        <v>40</v>
      </c>
      <c r="C50" s="1258"/>
      <c r="D50" s="106"/>
      <c r="E50" s="1252" t="s">
        <v>41</v>
      </c>
      <c r="F50" s="1252"/>
      <c r="G50" s="1252"/>
      <c r="H50" s="1253"/>
      <c r="I50" s="354">
        <v>2617</v>
      </c>
      <c r="J50" s="355">
        <v>2700</v>
      </c>
      <c r="K50" s="355">
        <v>2738</v>
      </c>
      <c r="L50" s="355">
        <v>3101</v>
      </c>
      <c r="M50" s="356">
        <v>3887</v>
      </c>
    </row>
    <row r="51" spans="2:13" ht="27.75" customHeight="1">
      <c r="B51" s="1246"/>
      <c r="C51" s="1247"/>
      <c r="D51" s="103"/>
      <c r="E51" s="1252" t="s">
        <v>42</v>
      </c>
      <c r="F51" s="1252"/>
      <c r="G51" s="1252"/>
      <c r="H51" s="1253"/>
      <c r="I51" s="354">
        <v>97</v>
      </c>
      <c r="J51" s="355">
        <v>81</v>
      </c>
      <c r="K51" s="355">
        <v>67</v>
      </c>
      <c r="L51" s="355">
        <v>53</v>
      </c>
      <c r="M51" s="356">
        <v>39</v>
      </c>
    </row>
    <row r="52" spans="2:13" ht="27.75" customHeight="1">
      <c r="B52" s="1248"/>
      <c r="C52" s="1249"/>
      <c r="D52" s="103"/>
      <c r="E52" s="1252" t="s">
        <v>43</v>
      </c>
      <c r="F52" s="1252"/>
      <c r="G52" s="1252"/>
      <c r="H52" s="1253"/>
      <c r="I52" s="354">
        <v>4530</v>
      </c>
      <c r="J52" s="355">
        <v>4686</v>
      </c>
      <c r="K52" s="355">
        <v>4711</v>
      </c>
      <c r="L52" s="355">
        <v>4448</v>
      </c>
      <c r="M52" s="356">
        <v>4786</v>
      </c>
    </row>
    <row r="53" spans="2:13" ht="27.75" customHeight="1" thickBot="1">
      <c r="B53" s="1259" t="s">
        <v>44</v>
      </c>
      <c r="C53" s="1260"/>
      <c r="D53" s="107"/>
      <c r="E53" s="1261" t="s">
        <v>45</v>
      </c>
      <c r="F53" s="1261"/>
      <c r="G53" s="1261"/>
      <c r="H53" s="1262"/>
      <c r="I53" s="357">
        <v>-863</v>
      </c>
      <c r="J53" s="358">
        <v>-609</v>
      </c>
      <c r="K53" s="358">
        <v>-363</v>
      </c>
      <c r="L53" s="358">
        <v>-730</v>
      </c>
      <c r="M53" s="359">
        <v>-2050</v>
      </c>
    </row>
    <row r="54" spans="2:13" ht="27.75" customHeight="1">
      <c r="B54" s="108" t="s">
        <v>46</v>
      </c>
      <c r="C54" s="109"/>
      <c r="D54" s="109"/>
      <c r="E54" s="110"/>
      <c r="F54" s="110"/>
      <c r="G54" s="110"/>
      <c r="H54" s="110"/>
      <c r="I54" s="111"/>
      <c r="J54" s="111"/>
      <c r="K54" s="111"/>
      <c r="L54" s="111"/>
      <c r="M54" s="111"/>
    </row>
    <row r="55" spans="2:13"/>
  </sheetData>
  <sheetProtection algorithmName="SHA-512" hashValue="jXlHiPtMRrxdLvP6zypo2nRf9rFUObdafOb++ddjhlVihwwmCPYEzTZzg8kA3K+h3Y7JNEcFtFdW3sWJDA3QnA==" saltValue="q5UJck7Knm2agIVjMZWp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570</v>
      </c>
      <c r="G54" s="116" t="s">
        <v>571</v>
      </c>
      <c r="H54" s="117" t="s">
        <v>572</v>
      </c>
    </row>
    <row r="55" spans="2:8" ht="52.5" customHeight="1">
      <c r="B55" s="118"/>
      <c r="C55" s="1271" t="s">
        <v>48</v>
      </c>
      <c r="D55" s="1271"/>
      <c r="E55" s="1272"/>
      <c r="F55" s="119">
        <v>1726</v>
      </c>
      <c r="G55" s="119">
        <v>1833</v>
      </c>
      <c r="H55" s="120">
        <v>1951</v>
      </c>
    </row>
    <row r="56" spans="2:8" ht="52.5" customHeight="1">
      <c r="B56" s="121"/>
      <c r="C56" s="1273" t="s">
        <v>49</v>
      </c>
      <c r="D56" s="1273"/>
      <c r="E56" s="1274"/>
      <c r="F56" s="122">
        <v>299</v>
      </c>
      <c r="G56" s="122">
        <v>299</v>
      </c>
      <c r="H56" s="123">
        <v>339</v>
      </c>
    </row>
    <row r="57" spans="2:8" ht="53.25" customHeight="1">
      <c r="B57" s="121"/>
      <c r="C57" s="1275" t="s">
        <v>50</v>
      </c>
      <c r="D57" s="1275"/>
      <c r="E57" s="1276"/>
      <c r="F57" s="124">
        <v>444</v>
      </c>
      <c r="G57" s="124">
        <v>857</v>
      </c>
      <c r="H57" s="125">
        <v>1442</v>
      </c>
    </row>
    <row r="58" spans="2:8" ht="45.75" customHeight="1">
      <c r="B58" s="126"/>
      <c r="C58" s="1263" t="s">
        <v>588</v>
      </c>
      <c r="D58" s="1264"/>
      <c r="E58" s="1265"/>
      <c r="F58" s="127">
        <v>236</v>
      </c>
      <c r="G58" s="127">
        <v>656</v>
      </c>
      <c r="H58" s="128">
        <v>1081</v>
      </c>
    </row>
    <row r="59" spans="2:8" ht="45.75" customHeight="1">
      <c r="B59" s="126"/>
      <c r="C59" s="1263" t="s">
        <v>589</v>
      </c>
      <c r="D59" s="1264"/>
      <c r="E59" s="1265"/>
      <c r="F59" s="127">
        <v>200</v>
      </c>
      <c r="G59" s="127">
        <v>200</v>
      </c>
      <c r="H59" s="128">
        <v>356</v>
      </c>
    </row>
    <row r="60" spans="2:8" ht="45.75" customHeight="1">
      <c r="B60" s="126"/>
      <c r="C60" s="1263" t="s">
        <v>592</v>
      </c>
      <c r="D60" s="1264"/>
      <c r="E60" s="1265"/>
      <c r="F60" s="127" t="s">
        <v>587</v>
      </c>
      <c r="G60" s="127" t="s">
        <v>587</v>
      </c>
      <c r="H60" s="128">
        <v>4</v>
      </c>
    </row>
    <row r="61" spans="2:8" ht="45.75" customHeight="1">
      <c r="B61" s="126"/>
      <c r="C61" s="1263" t="s">
        <v>590</v>
      </c>
      <c r="D61" s="1264"/>
      <c r="E61" s="1265"/>
      <c r="F61" s="127">
        <v>1</v>
      </c>
      <c r="G61" s="127">
        <v>1</v>
      </c>
      <c r="H61" s="128">
        <v>1</v>
      </c>
    </row>
    <row r="62" spans="2:8" ht="45.75" customHeight="1" thickBot="1">
      <c r="B62" s="129"/>
      <c r="C62" s="1266" t="s">
        <v>591</v>
      </c>
      <c r="D62" s="1267"/>
      <c r="E62" s="1268"/>
      <c r="F62" s="130">
        <v>0</v>
      </c>
      <c r="G62" s="130">
        <v>0</v>
      </c>
      <c r="H62" s="131">
        <v>1</v>
      </c>
    </row>
    <row r="63" spans="2:8" ht="52.5" customHeight="1" thickBot="1">
      <c r="B63" s="132"/>
      <c r="C63" s="1269" t="s">
        <v>51</v>
      </c>
      <c r="D63" s="1269"/>
      <c r="E63" s="1270"/>
      <c r="F63" s="133">
        <v>2469</v>
      </c>
      <c r="G63" s="133">
        <v>2988</v>
      </c>
      <c r="H63" s="134">
        <v>3732</v>
      </c>
    </row>
    <row r="64" spans="2:8"/>
  </sheetData>
  <sheetProtection algorithmName="SHA-512" hashValue="IhK1m1Fv8q5MZ3XtCc/uAgHcnub4SSGTYDGDSx/5smas31dgriJR1z3KmN0iPL3js+j/0lcAffC9gokGrcpckQ==" saltValue="QC69eUlFEPm62dSEvksZ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70394-A6C1-4A57-8920-16A8234CBC32}">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609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602</v>
      </c>
    </row>
    <row r="50" spans="1:109">
      <c r="B50" s="376"/>
      <c r="G50" s="1277"/>
      <c r="H50" s="1277"/>
      <c r="I50" s="1277"/>
      <c r="J50" s="1277"/>
      <c r="K50" s="386"/>
      <c r="L50" s="386"/>
      <c r="M50" s="387"/>
      <c r="N50" s="387"/>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3" t="s">
        <v>568</v>
      </c>
      <c r="BQ50" s="1283"/>
      <c r="BR50" s="1283"/>
      <c r="BS50" s="1283"/>
      <c r="BT50" s="1283"/>
      <c r="BU50" s="1283"/>
      <c r="BV50" s="1283"/>
      <c r="BW50" s="1283"/>
      <c r="BX50" s="1283" t="s">
        <v>569</v>
      </c>
      <c r="BY50" s="1283"/>
      <c r="BZ50" s="1283"/>
      <c r="CA50" s="1283"/>
      <c r="CB50" s="1283"/>
      <c r="CC50" s="1283"/>
      <c r="CD50" s="1283"/>
      <c r="CE50" s="1283"/>
      <c r="CF50" s="1283" t="s">
        <v>570</v>
      </c>
      <c r="CG50" s="1283"/>
      <c r="CH50" s="1283"/>
      <c r="CI50" s="1283"/>
      <c r="CJ50" s="1283"/>
      <c r="CK50" s="1283"/>
      <c r="CL50" s="1283"/>
      <c r="CM50" s="1283"/>
      <c r="CN50" s="1283" t="s">
        <v>571</v>
      </c>
      <c r="CO50" s="1283"/>
      <c r="CP50" s="1283"/>
      <c r="CQ50" s="1283"/>
      <c r="CR50" s="1283"/>
      <c r="CS50" s="1283"/>
      <c r="CT50" s="1283"/>
      <c r="CU50" s="1283"/>
      <c r="CV50" s="1283" t="s">
        <v>572</v>
      </c>
      <c r="CW50" s="1283"/>
      <c r="CX50" s="1283"/>
      <c r="CY50" s="1283"/>
      <c r="CZ50" s="1283"/>
      <c r="DA50" s="1283"/>
      <c r="DB50" s="1283"/>
      <c r="DC50" s="1283"/>
    </row>
    <row r="51" spans="1:109" ht="13.5" customHeight="1">
      <c r="B51" s="376"/>
      <c r="G51" s="1295"/>
      <c r="H51" s="1295"/>
      <c r="I51" s="1299"/>
      <c r="J51" s="1299"/>
      <c r="K51" s="1284"/>
      <c r="L51" s="1284"/>
      <c r="M51" s="1284"/>
      <c r="N51" s="1284"/>
      <c r="AM51" s="385"/>
      <c r="AN51" s="1282" t="s">
        <v>603</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94"/>
      <c r="BY51" s="1279"/>
      <c r="BZ51" s="1279"/>
      <c r="CA51" s="1279"/>
      <c r="CB51" s="1279"/>
      <c r="CC51" s="1279"/>
      <c r="CD51" s="1279"/>
      <c r="CE51" s="1279"/>
      <c r="CF51" s="1294"/>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6"/>
      <c r="G52" s="1295"/>
      <c r="H52" s="1295"/>
      <c r="I52" s="1299"/>
      <c r="J52" s="1299"/>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5"/>
      <c r="H53" s="1295"/>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605</v>
      </c>
      <c r="BC53" s="1282"/>
      <c r="BD53" s="1282"/>
      <c r="BE53" s="1282"/>
      <c r="BF53" s="1282"/>
      <c r="BG53" s="1282"/>
      <c r="BH53" s="1282"/>
      <c r="BI53" s="1282"/>
      <c r="BJ53" s="1282"/>
      <c r="BK53" s="1282"/>
      <c r="BL53" s="1282"/>
      <c r="BM53" s="1282"/>
      <c r="BN53" s="1282"/>
      <c r="BO53" s="1282"/>
      <c r="BP53" s="1279">
        <v>60.3</v>
      </c>
      <c r="BQ53" s="1279"/>
      <c r="BR53" s="1279"/>
      <c r="BS53" s="1279"/>
      <c r="BT53" s="1279"/>
      <c r="BU53" s="1279"/>
      <c r="BV53" s="1279"/>
      <c r="BW53" s="1279"/>
      <c r="BX53" s="1294"/>
      <c r="BY53" s="1279"/>
      <c r="BZ53" s="1279"/>
      <c r="CA53" s="1279"/>
      <c r="CB53" s="1279"/>
      <c r="CC53" s="1279"/>
      <c r="CD53" s="1279"/>
      <c r="CE53" s="1279"/>
      <c r="CF53" s="1294"/>
      <c r="CG53" s="1279"/>
      <c r="CH53" s="1279"/>
      <c r="CI53" s="1279"/>
      <c r="CJ53" s="1279"/>
      <c r="CK53" s="1279"/>
      <c r="CL53" s="1279"/>
      <c r="CM53" s="1279"/>
      <c r="CN53" s="1279">
        <v>65.5</v>
      </c>
      <c r="CO53" s="1279"/>
      <c r="CP53" s="1279"/>
      <c r="CQ53" s="1279"/>
      <c r="CR53" s="1279"/>
      <c r="CS53" s="1279"/>
      <c r="CT53" s="1279"/>
      <c r="CU53" s="1279"/>
      <c r="CV53" s="1279">
        <v>65.900000000000006</v>
      </c>
      <c r="CW53" s="1279"/>
      <c r="CX53" s="1279"/>
      <c r="CY53" s="1279"/>
      <c r="CZ53" s="1279"/>
      <c r="DA53" s="1279"/>
      <c r="DB53" s="1279"/>
      <c r="DC53" s="1279"/>
    </row>
    <row r="54" spans="1:109">
      <c r="A54" s="384"/>
      <c r="B54" s="376"/>
      <c r="G54" s="1295"/>
      <c r="H54" s="1295"/>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606</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79">
        <v>0</v>
      </c>
      <c r="BQ55" s="1279"/>
      <c r="BR55" s="1279"/>
      <c r="BS55" s="1279"/>
      <c r="BT55" s="1279"/>
      <c r="BU55" s="1279"/>
      <c r="BV55" s="1279"/>
      <c r="BW55" s="1279"/>
      <c r="BX55" s="1294"/>
      <c r="BY55" s="1279"/>
      <c r="BZ55" s="1279"/>
      <c r="CA55" s="1279"/>
      <c r="CB55" s="1279"/>
      <c r="CC55" s="1279"/>
      <c r="CD55" s="1279"/>
      <c r="CE55" s="1279"/>
      <c r="CF55" s="1294"/>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605</v>
      </c>
      <c r="BC57" s="1282"/>
      <c r="BD57" s="1282"/>
      <c r="BE57" s="1282"/>
      <c r="BF57" s="1282"/>
      <c r="BG57" s="1282"/>
      <c r="BH57" s="1282"/>
      <c r="BI57" s="1282"/>
      <c r="BJ57" s="1282"/>
      <c r="BK57" s="1282"/>
      <c r="BL57" s="1282"/>
      <c r="BM57" s="1282"/>
      <c r="BN57" s="1282"/>
      <c r="BO57" s="1282"/>
      <c r="BP57" s="1279">
        <v>58.2</v>
      </c>
      <c r="BQ57" s="1279"/>
      <c r="BR57" s="1279"/>
      <c r="BS57" s="1279"/>
      <c r="BT57" s="1279"/>
      <c r="BU57" s="1279"/>
      <c r="BV57" s="1279"/>
      <c r="BW57" s="1279"/>
      <c r="BX57" s="1294"/>
      <c r="BY57" s="1279"/>
      <c r="BZ57" s="1279"/>
      <c r="CA57" s="1279"/>
      <c r="CB57" s="1279"/>
      <c r="CC57" s="1279"/>
      <c r="CD57" s="1279"/>
      <c r="CE57" s="1279"/>
      <c r="CF57" s="1294"/>
      <c r="CG57" s="1279"/>
      <c r="CH57" s="1279"/>
      <c r="CI57" s="1279"/>
      <c r="CJ57" s="1279"/>
      <c r="CK57" s="1279"/>
      <c r="CL57" s="1279"/>
      <c r="CM57" s="1279"/>
      <c r="CN57" s="1279">
        <v>64</v>
      </c>
      <c r="CO57" s="1279"/>
      <c r="CP57" s="1279"/>
      <c r="CQ57" s="1279"/>
      <c r="CR57" s="1279"/>
      <c r="CS57" s="1279"/>
      <c r="CT57" s="1279"/>
      <c r="CU57" s="1279"/>
      <c r="CV57" s="1279">
        <v>64.900000000000006</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607</v>
      </c>
    </row>
    <row r="64" spans="1:109">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602</v>
      </c>
    </row>
    <row r="72" spans="2:107">
      <c r="B72" s="376"/>
      <c r="G72" s="1277"/>
      <c r="H72" s="1277"/>
      <c r="I72" s="1277"/>
      <c r="J72" s="1277"/>
      <c r="K72" s="386"/>
      <c r="L72" s="386"/>
      <c r="M72" s="387"/>
      <c r="N72" s="387"/>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3" t="s">
        <v>568</v>
      </c>
      <c r="BQ72" s="1283"/>
      <c r="BR72" s="1283"/>
      <c r="BS72" s="1283"/>
      <c r="BT72" s="1283"/>
      <c r="BU72" s="1283"/>
      <c r="BV72" s="1283"/>
      <c r="BW72" s="1283"/>
      <c r="BX72" s="1283" t="s">
        <v>569</v>
      </c>
      <c r="BY72" s="1283"/>
      <c r="BZ72" s="1283"/>
      <c r="CA72" s="1283"/>
      <c r="CB72" s="1283"/>
      <c r="CC72" s="1283"/>
      <c r="CD72" s="1283"/>
      <c r="CE72" s="1283"/>
      <c r="CF72" s="1283" t="s">
        <v>570</v>
      </c>
      <c r="CG72" s="1283"/>
      <c r="CH72" s="1283"/>
      <c r="CI72" s="1283"/>
      <c r="CJ72" s="1283"/>
      <c r="CK72" s="1283"/>
      <c r="CL72" s="1283"/>
      <c r="CM72" s="1283"/>
      <c r="CN72" s="1283" t="s">
        <v>571</v>
      </c>
      <c r="CO72" s="1283"/>
      <c r="CP72" s="1283"/>
      <c r="CQ72" s="1283"/>
      <c r="CR72" s="1283"/>
      <c r="CS72" s="1283"/>
      <c r="CT72" s="1283"/>
      <c r="CU72" s="1283"/>
      <c r="CV72" s="1283" t="s">
        <v>572</v>
      </c>
      <c r="CW72" s="1283"/>
      <c r="CX72" s="1283"/>
      <c r="CY72" s="1283"/>
      <c r="CZ72" s="1283"/>
      <c r="DA72" s="1283"/>
      <c r="DB72" s="1283"/>
      <c r="DC72" s="1283"/>
    </row>
    <row r="73" spans="2:107">
      <c r="B73" s="376"/>
      <c r="G73" s="1295"/>
      <c r="H73" s="1295"/>
      <c r="I73" s="1295"/>
      <c r="J73" s="1295"/>
      <c r="K73" s="1278"/>
      <c r="L73" s="1278"/>
      <c r="M73" s="1278"/>
      <c r="N73" s="1278"/>
      <c r="AM73" s="385"/>
      <c r="AN73" s="1282" t="s">
        <v>603</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6"/>
      <c r="G74" s="1295"/>
      <c r="H74" s="1295"/>
      <c r="I74" s="1295"/>
      <c r="J74" s="1295"/>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5"/>
      <c r="H75" s="1295"/>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79">
        <v>6</v>
      </c>
      <c r="BQ75" s="1279"/>
      <c r="BR75" s="1279"/>
      <c r="BS75" s="1279"/>
      <c r="BT75" s="1279"/>
      <c r="BU75" s="1279"/>
      <c r="BV75" s="1279"/>
      <c r="BW75" s="1279"/>
      <c r="BX75" s="1279">
        <v>6.6</v>
      </c>
      <c r="BY75" s="1279"/>
      <c r="BZ75" s="1279"/>
      <c r="CA75" s="1279"/>
      <c r="CB75" s="1279"/>
      <c r="CC75" s="1279"/>
      <c r="CD75" s="1279"/>
      <c r="CE75" s="1279"/>
      <c r="CF75" s="1279">
        <v>7.4</v>
      </c>
      <c r="CG75" s="1279"/>
      <c r="CH75" s="1279"/>
      <c r="CI75" s="1279"/>
      <c r="CJ75" s="1279"/>
      <c r="CK75" s="1279"/>
      <c r="CL75" s="1279"/>
      <c r="CM75" s="1279"/>
      <c r="CN75" s="1279">
        <v>7.8</v>
      </c>
      <c r="CO75" s="1279"/>
      <c r="CP75" s="1279"/>
      <c r="CQ75" s="1279"/>
      <c r="CR75" s="1279"/>
      <c r="CS75" s="1279"/>
      <c r="CT75" s="1279"/>
      <c r="CU75" s="1279"/>
      <c r="CV75" s="1279">
        <v>7.7</v>
      </c>
      <c r="CW75" s="1279"/>
      <c r="CX75" s="1279"/>
      <c r="CY75" s="1279"/>
      <c r="CZ75" s="1279"/>
      <c r="DA75" s="1279"/>
      <c r="DB75" s="1279"/>
      <c r="DC75" s="1279"/>
    </row>
    <row r="76" spans="2:107">
      <c r="B76" s="376"/>
      <c r="G76" s="1295"/>
      <c r="H76" s="1295"/>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606</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608</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8.6</v>
      </c>
      <c r="BY79" s="1279"/>
      <c r="BZ79" s="1279"/>
      <c r="CA79" s="1279"/>
      <c r="CB79" s="1279"/>
      <c r="CC79" s="1279"/>
      <c r="CD79" s="1279"/>
      <c r="CE79" s="1279"/>
      <c r="CF79" s="1279">
        <v>8.6</v>
      </c>
      <c r="CG79" s="1279"/>
      <c r="CH79" s="1279"/>
      <c r="CI79" s="1279"/>
      <c r="CJ79" s="1279"/>
      <c r="CK79" s="1279"/>
      <c r="CL79" s="1279"/>
      <c r="CM79" s="1279"/>
      <c r="CN79" s="1279">
        <v>8.9</v>
      </c>
      <c r="CO79" s="1279"/>
      <c r="CP79" s="1279"/>
      <c r="CQ79" s="1279"/>
      <c r="CR79" s="1279"/>
      <c r="CS79" s="1279"/>
      <c r="CT79" s="1279"/>
      <c r="CU79" s="1279"/>
      <c r="CV79" s="1279">
        <v>8.9</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Qma8vICmFUuCtlsNcEmMucZn0rRqknJ56LFIU7nhX2haOVWgxLapUkWtfpXOBxkpGwEWbC650ZPyVSC6y1wJRA==" saltValue="hW5boJIImWggDG1N9r++t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84BB-F9D5-46D8-91E6-D97CC18E94DD}">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515</v>
      </c>
    </row>
  </sheetData>
  <sheetProtection algorithmName="SHA-512" hashValue="su90b+Hs7S+EgfxXBs39z2UyogJYi3apCMecwQqX1qCwjSy2CSESuOW5VZdenIhQE3h8M8IWzGtpf0kSDxApGA==" saltValue="OXYNOkKmeORTjEbC3Thv/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12AF9-A7A8-4698-94BE-3BC97C1577B7}">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515</v>
      </c>
    </row>
  </sheetData>
  <sheetProtection algorithmName="SHA-512" hashValue="pAzL5Ys5mqPxu0g98RNgmfnh272mfAlu5jeT9E6J8n7jBwJ6a477uXxp7SPnaBlI5TmHduB6p4Xho2PQjMQIlA==" saltValue="9gg3ttOMf7GPkBWG+Lw+/A=="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565</v>
      </c>
      <c r="G2" s="148"/>
      <c r="H2" s="149"/>
    </row>
    <row r="3" spans="1:8">
      <c r="A3" s="145" t="s">
        <v>558</v>
      </c>
      <c r="B3" s="150"/>
      <c r="C3" s="151"/>
      <c r="D3" s="152">
        <v>156530</v>
      </c>
      <c r="E3" s="153"/>
      <c r="F3" s="154">
        <v>202870</v>
      </c>
      <c r="G3" s="155"/>
      <c r="H3" s="156"/>
    </row>
    <row r="4" spans="1:8">
      <c r="A4" s="157"/>
      <c r="B4" s="158"/>
      <c r="C4" s="159"/>
      <c r="D4" s="160">
        <v>96267</v>
      </c>
      <c r="E4" s="161"/>
      <c r="F4" s="162">
        <v>79735</v>
      </c>
      <c r="G4" s="163"/>
      <c r="H4" s="164"/>
    </row>
    <row r="5" spans="1:8">
      <c r="A5" s="145" t="s">
        <v>560</v>
      </c>
      <c r="B5" s="150"/>
      <c r="C5" s="151"/>
      <c r="D5" s="152">
        <v>135138</v>
      </c>
      <c r="E5" s="153"/>
      <c r="F5" s="154">
        <v>167497</v>
      </c>
      <c r="G5" s="155"/>
      <c r="H5" s="156"/>
    </row>
    <row r="6" spans="1:8">
      <c r="A6" s="157"/>
      <c r="B6" s="158"/>
      <c r="C6" s="159"/>
      <c r="D6" s="160">
        <v>71713</v>
      </c>
      <c r="E6" s="161"/>
      <c r="F6" s="162">
        <v>82571</v>
      </c>
      <c r="G6" s="163"/>
      <c r="H6" s="164"/>
    </row>
    <row r="7" spans="1:8">
      <c r="A7" s="145" t="s">
        <v>561</v>
      </c>
      <c r="B7" s="150"/>
      <c r="C7" s="151"/>
      <c r="D7" s="152">
        <v>169646</v>
      </c>
      <c r="E7" s="153"/>
      <c r="F7" s="154">
        <v>190274</v>
      </c>
      <c r="G7" s="155"/>
      <c r="H7" s="156"/>
    </row>
    <row r="8" spans="1:8">
      <c r="A8" s="157"/>
      <c r="B8" s="158"/>
      <c r="C8" s="159"/>
      <c r="D8" s="160">
        <v>58680</v>
      </c>
      <c r="E8" s="161"/>
      <c r="F8" s="162">
        <v>88584</v>
      </c>
      <c r="G8" s="163"/>
      <c r="H8" s="164"/>
    </row>
    <row r="9" spans="1:8">
      <c r="A9" s="145" t="s">
        <v>562</v>
      </c>
      <c r="B9" s="150"/>
      <c r="C9" s="151"/>
      <c r="D9" s="152">
        <v>156025</v>
      </c>
      <c r="E9" s="153"/>
      <c r="F9" s="154">
        <v>200194</v>
      </c>
      <c r="G9" s="155"/>
      <c r="H9" s="156"/>
    </row>
    <row r="10" spans="1:8">
      <c r="A10" s="157"/>
      <c r="B10" s="158"/>
      <c r="C10" s="159"/>
      <c r="D10" s="160">
        <v>51491</v>
      </c>
      <c r="E10" s="161"/>
      <c r="F10" s="162">
        <v>106422</v>
      </c>
      <c r="G10" s="163"/>
      <c r="H10" s="164"/>
    </row>
    <row r="11" spans="1:8">
      <c r="A11" s="145" t="s">
        <v>563</v>
      </c>
      <c r="B11" s="150"/>
      <c r="C11" s="151"/>
      <c r="D11" s="152">
        <v>136836</v>
      </c>
      <c r="E11" s="153"/>
      <c r="F11" s="154">
        <v>196914</v>
      </c>
      <c r="G11" s="155"/>
      <c r="H11" s="156"/>
    </row>
    <row r="12" spans="1:8">
      <c r="A12" s="157"/>
      <c r="B12" s="158"/>
      <c r="C12" s="165"/>
      <c r="D12" s="160">
        <v>52895</v>
      </c>
      <c r="E12" s="161"/>
      <c r="F12" s="162">
        <v>98966</v>
      </c>
      <c r="G12" s="163"/>
      <c r="H12" s="164"/>
    </row>
    <row r="13" spans="1:8">
      <c r="A13" s="145"/>
      <c r="B13" s="150"/>
      <c r="C13" s="166"/>
      <c r="D13" s="167">
        <v>150835</v>
      </c>
      <c r="E13" s="168"/>
      <c r="F13" s="169">
        <v>191550</v>
      </c>
      <c r="G13" s="170"/>
      <c r="H13" s="156"/>
    </row>
    <row r="14" spans="1:8">
      <c r="A14" s="157"/>
      <c r="B14" s="158"/>
      <c r="C14" s="159"/>
      <c r="D14" s="160">
        <v>66209</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5.4</v>
      </c>
      <c r="C19" s="171">
        <f>ROUND(VALUE(SUBSTITUTE(実質収支比率等に係る経年分析!G$48,"▲","-")),2)</f>
        <v>7.18</v>
      </c>
      <c r="D19" s="171">
        <f>ROUND(VALUE(SUBSTITUTE(実質収支比率等に係る経年分析!H$48,"▲","-")),2)</f>
        <v>7.87</v>
      </c>
      <c r="E19" s="171">
        <f>ROUND(VALUE(SUBSTITUTE(実質収支比率等に係る経年分析!I$48,"▲","-")),2)</f>
        <v>8.17</v>
      </c>
      <c r="F19" s="171">
        <f>ROUND(VALUE(SUBSTITUTE(実質収支比率等に係る経年分析!J$48,"▲","-")),2)</f>
        <v>9.5399999999999991</v>
      </c>
    </row>
    <row r="20" spans="1:11">
      <c r="A20" s="171" t="s">
        <v>55</v>
      </c>
      <c r="B20" s="171">
        <f>ROUND(VALUE(SUBSTITUTE(実質収支比率等に係る経年分析!F$47,"▲","-")),2)</f>
        <v>64.849999999999994</v>
      </c>
      <c r="C20" s="171">
        <f>ROUND(VALUE(SUBSTITUTE(実質収支比率等に係る経年分析!G$47,"▲","-")),2)</f>
        <v>63.48</v>
      </c>
      <c r="D20" s="171">
        <f>ROUND(VALUE(SUBSTITUTE(実質収支比率等に係る経年分析!H$47,"▲","-")),2)</f>
        <v>63.72</v>
      </c>
      <c r="E20" s="171">
        <f>ROUND(VALUE(SUBSTITUTE(実質収支比率等に係る経年分析!I$47,"▲","-")),2)</f>
        <v>64.02</v>
      </c>
      <c r="F20" s="171">
        <f>ROUND(VALUE(SUBSTITUTE(実質収支比率等に係る経年分析!J$47,"▲","-")),2)</f>
        <v>63.32</v>
      </c>
    </row>
    <row r="21" spans="1:11">
      <c r="A21" s="171" t="s">
        <v>56</v>
      </c>
      <c r="B21" s="171">
        <f>IF(ISNUMBER(VALUE(SUBSTITUTE(実質収支比率等に係る経年分析!F$49,"▲","-"))),ROUND(VALUE(SUBSTITUTE(実質収支比率等に係る経年分析!F$49,"▲","-")),2),NA())</f>
        <v>0.78</v>
      </c>
      <c r="C21" s="171">
        <f>IF(ISNUMBER(VALUE(SUBSTITUTE(実質収支比率等に係る経年分析!G$49,"▲","-"))),ROUND(VALUE(SUBSTITUTE(実質収支比率等に係る経年分析!G$49,"▲","-")),2),NA())</f>
        <v>1.02</v>
      </c>
      <c r="D21" s="171">
        <f>IF(ISNUMBER(VALUE(SUBSTITUTE(実質収支比率等に係る経年分析!H$49,"▲","-"))),ROUND(VALUE(SUBSTITUTE(実質収支比率等に係る経年分析!H$49,"▲","-")),2),NA())</f>
        <v>1.84</v>
      </c>
      <c r="E21" s="171">
        <f>IF(ISNUMBER(VALUE(SUBSTITUTE(実質収支比率等に係る経年分析!I$49,"▲","-"))),ROUND(VALUE(SUBSTITUTE(実質収支比率等に係る経年分析!I$49,"▲","-")),2),NA())</f>
        <v>4.47</v>
      </c>
      <c r="F21" s="171">
        <f>IF(ISNUMBER(VALUE(SUBSTITUTE(実質収支比率等に係る経年分析!J$49,"▲","-"))),ROUND(VALUE(SUBSTITUTE(実質収支比率等に係る経年分析!J$49,"▲","-")),2),NA())</f>
        <v>5.77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1.35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東串良町後期高齢者医療特別会計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東串良町介護保険特別会計（サービス事業勘定）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c r="A33" s="172" t="str">
        <f>IF(連結実質赤字比率に係る赤字・黒字の構成分析!C$37="",NA(),連結実質赤字比率に係る赤字・黒字の構成分析!C$37)</f>
        <v>東串良町介護保険特別会計（保険事業勘定）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2.2000000000000002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2.83</v>
      </c>
    </row>
    <row r="34" spans="1:16">
      <c r="A34" s="172" t="str">
        <f>IF(連結実質赤字比率に係る赤字・黒字の構成分析!C$36="",NA(),連結実質赤字比率に係る赤字・黒字の構成分析!C$36)</f>
        <v>東串良町国民健康保険特別会計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3.66</v>
      </c>
    </row>
    <row r="35" spans="1:16">
      <c r="A35" s="172" t="str">
        <f>IF(連結実質赤字比率に係る赤字・黒字の構成分析!C$35="",NA(),連結実質赤字比率に係る赤字・黒字の構成分析!C$35)</f>
        <v>東串良町水道事業</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9.7799999999999994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8.73</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9.5399999999999991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374</v>
      </c>
      <c r="E42" s="173"/>
      <c r="F42" s="173"/>
      <c r="G42" s="173">
        <f>'実質公債費比率（分子）の構造'!L$52</f>
        <v>396</v>
      </c>
      <c r="H42" s="173"/>
      <c r="I42" s="173"/>
      <c r="J42" s="173">
        <f>'実質公債費比率（分子）の構造'!M$52</f>
        <v>412</v>
      </c>
      <c r="K42" s="173"/>
      <c r="L42" s="173"/>
      <c r="M42" s="173">
        <f>'実質公債費比率（分子）の構造'!N$52</f>
        <v>413</v>
      </c>
      <c r="N42" s="173"/>
      <c r="O42" s="173"/>
      <c r="P42" s="173">
        <f>'実質公債費比率（分子）の構造'!O$52</f>
        <v>432</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66</v>
      </c>
      <c r="B45" s="173">
        <f>'実質公債費比率（分子）の構造'!K$49</f>
        <v>43</v>
      </c>
      <c r="C45" s="173"/>
      <c r="D45" s="173"/>
      <c r="E45" s="173">
        <f>'実質公債費比率（分子）の構造'!L$49</f>
        <v>44</v>
      </c>
      <c r="F45" s="173"/>
      <c r="G45" s="173"/>
      <c r="H45" s="173">
        <f>'実質公債費比率（分子）の構造'!M$49</f>
        <v>44</v>
      </c>
      <c r="I45" s="173"/>
      <c r="J45" s="173"/>
      <c r="K45" s="173">
        <f>'実質公債費比率（分子）の構造'!N$49</f>
        <v>45</v>
      </c>
      <c r="L45" s="173"/>
      <c r="M45" s="173"/>
      <c r="N45" s="173">
        <f>'実質公債費比率（分子）の構造'!O$49</f>
        <v>42</v>
      </c>
      <c r="O45" s="173"/>
      <c r="P45" s="173"/>
    </row>
    <row r="46" spans="1:16">
      <c r="A46" s="173" t="s">
        <v>67</v>
      </c>
      <c r="B46" s="173">
        <f>'実質公債費比率（分子）の構造'!K$48</f>
        <v>7</v>
      </c>
      <c r="C46" s="173"/>
      <c r="D46" s="173"/>
      <c r="E46" s="173">
        <f>'実質公債費比率（分子）の構造'!L$48</f>
        <v>11</v>
      </c>
      <c r="F46" s="173"/>
      <c r="G46" s="173"/>
      <c r="H46" s="173">
        <f>'実質公債費比率（分子）の構造'!M$48</f>
        <v>18</v>
      </c>
      <c r="I46" s="173"/>
      <c r="J46" s="173"/>
      <c r="K46" s="173">
        <f>'実質公債費比率（分子）の構造'!N$48</f>
        <v>13</v>
      </c>
      <c r="L46" s="173"/>
      <c r="M46" s="173"/>
      <c r="N46" s="173">
        <f>'実質公債費比率（分子）の構造'!O$48</f>
        <v>18</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472</v>
      </c>
      <c r="C49" s="173"/>
      <c r="D49" s="173"/>
      <c r="E49" s="173">
        <f>'実質公債費比率（分子）の構造'!L$45</f>
        <v>524</v>
      </c>
      <c r="F49" s="173"/>
      <c r="G49" s="173"/>
      <c r="H49" s="173">
        <f>'実質公債費比率（分子）の構造'!M$45</f>
        <v>529</v>
      </c>
      <c r="I49" s="173"/>
      <c r="J49" s="173"/>
      <c r="K49" s="173">
        <f>'実質公債費比率（分子）の構造'!N$45</f>
        <v>547</v>
      </c>
      <c r="L49" s="173"/>
      <c r="M49" s="173"/>
      <c r="N49" s="173">
        <f>'実質公債費比率（分子）の構造'!O$45</f>
        <v>573</v>
      </c>
      <c r="O49" s="173"/>
      <c r="P49" s="173"/>
    </row>
    <row r="50" spans="1:16">
      <c r="A50" s="173" t="s">
        <v>71</v>
      </c>
      <c r="B50" s="173" t="e">
        <f>NA()</f>
        <v>#N/A</v>
      </c>
      <c r="C50" s="173">
        <f>IF(ISNUMBER('実質公債費比率（分子）の構造'!K$53),'実質公債費比率（分子）の構造'!K$53,NA())</f>
        <v>148</v>
      </c>
      <c r="D50" s="173" t="e">
        <f>NA()</f>
        <v>#N/A</v>
      </c>
      <c r="E50" s="173" t="e">
        <f>NA()</f>
        <v>#N/A</v>
      </c>
      <c r="F50" s="173">
        <f>IF(ISNUMBER('実質公債費比率（分子）の構造'!L$53),'実質公債費比率（分子）の構造'!L$53,NA())</f>
        <v>183</v>
      </c>
      <c r="G50" s="173" t="e">
        <f>NA()</f>
        <v>#N/A</v>
      </c>
      <c r="H50" s="173" t="e">
        <f>NA()</f>
        <v>#N/A</v>
      </c>
      <c r="I50" s="173">
        <f>IF(ISNUMBER('実質公債費比率（分子）の構造'!M$53),'実質公債費比率（分子）の構造'!M$53,NA())</f>
        <v>179</v>
      </c>
      <c r="J50" s="173" t="e">
        <f>NA()</f>
        <v>#N/A</v>
      </c>
      <c r="K50" s="173" t="e">
        <f>NA()</f>
        <v>#N/A</v>
      </c>
      <c r="L50" s="173">
        <f>IF(ISNUMBER('実質公債費比率（分子）の構造'!N$53),'実質公債費比率（分子）の構造'!N$53,NA())</f>
        <v>192</v>
      </c>
      <c r="M50" s="173" t="e">
        <f>NA()</f>
        <v>#N/A</v>
      </c>
      <c r="N50" s="173" t="e">
        <f>NA()</f>
        <v>#N/A</v>
      </c>
      <c r="O50" s="173">
        <f>IF(ISNUMBER('実質公債費比率（分子）の構造'!O$53),'実質公債費比率（分子）の構造'!O$53,NA())</f>
        <v>201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4530</v>
      </c>
      <c r="E56" s="172"/>
      <c r="F56" s="172"/>
      <c r="G56" s="172">
        <f>'将来負担比率（分子）の構造'!J$52</f>
        <v>4686</v>
      </c>
      <c r="H56" s="172"/>
      <c r="I56" s="172"/>
      <c r="J56" s="172">
        <f>'将来負担比率（分子）の構造'!K$52</f>
        <v>4711</v>
      </c>
      <c r="K56" s="172"/>
      <c r="L56" s="172"/>
      <c r="M56" s="172">
        <f>'将来負担比率（分子）の構造'!L$52</f>
        <v>4448</v>
      </c>
      <c r="N56" s="172"/>
      <c r="O56" s="172"/>
      <c r="P56" s="172">
        <f>'将来負担比率（分子）の構造'!M$52</f>
        <v>4786</v>
      </c>
    </row>
    <row r="57" spans="1:16">
      <c r="A57" s="172" t="s">
        <v>42</v>
      </c>
      <c r="B57" s="172"/>
      <c r="C57" s="172"/>
      <c r="D57" s="172">
        <f>'将来負担比率（分子）の構造'!I$51</f>
        <v>97</v>
      </c>
      <c r="E57" s="172"/>
      <c r="F57" s="172"/>
      <c r="G57" s="172">
        <f>'将来負担比率（分子）の構造'!J$51</f>
        <v>81</v>
      </c>
      <c r="H57" s="172"/>
      <c r="I57" s="172"/>
      <c r="J57" s="172">
        <f>'将来負担比率（分子）の構造'!K$51</f>
        <v>67</v>
      </c>
      <c r="K57" s="172"/>
      <c r="L57" s="172"/>
      <c r="M57" s="172">
        <f>'将来負担比率（分子）の構造'!L$51</f>
        <v>53</v>
      </c>
      <c r="N57" s="172"/>
      <c r="O57" s="172"/>
      <c r="P57" s="172">
        <f>'将来負担比率（分子）の構造'!M$51</f>
        <v>39</v>
      </c>
    </row>
    <row r="58" spans="1:16">
      <c r="A58" s="172" t="s">
        <v>41</v>
      </c>
      <c r="B58" s="172"/>
      <c r="C58" s="172"/>
      <c r="D58" s="172">
        <f>'将来負担比率（分子）の構造'!I$50</f>
        <v>2617</v>
      </c>
      <c r="E58" s="172"/>
      <c r="F58" s="172"/>
      <c r="G58" s="172">
        <f>'将来負担比率（分子）の構造'!J$50</f>
        <v>2700</v>
      </c>
      <c r="H58" s="172"/>
      <c r="I58" s="172"/>
      <c r="J58" s="172">
        <f>'将来負担比率（分子）の構造'!K$50</f>
        <v>2738</v>
      </c>
      <c r="K58" s="172"/>
      <c r="L58" s="172"/>
      <c r="M58" s="172">
        <f>'将来負担比率（分子）の構造'!L$50</f>
        <v>3101</v>
      </c>
      <c r="N58" s="172"/>
      <c r="O58" s="172"/>
      <c r="P58" s="172">
        <f>'将来負担比率（分子）の構造'!M$50</f>
        <v>3887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454</v>
      </c>
      <c r="C62" s="172"/>
      <c r="D62" s="172"/>
      <c r="E62" s="172">
        <f>'将来負担比率（分子）の構造'!J$45</f>
        <v>451</v>
      </c>
      <c r="F62" s="172"/>
      <c r="G62" s="172"/>
      <c r="H62" s="172">
        <f>'将来負担比率（分子）の構造'!K$45</f>
        <v>384</v>
      </c>
      <c r="I62" s="172"/>
      <c r="J62" s="172"/>
      <c r="K62" s="172">
        <f>'将来負担比率（分子）の構造'!L$45</f>
        <v>300</v>
      </c>
      <c r="L62" s="172"/>
      <c r="M62" s="172"/>
      <c r="N62" s="172">
        <f>'将来負担比率（分子）の構造'!M$45</f>
        <v>199</v>
      </c>
      <c r="O62" s="172"/>
      <c r="P62" s="172"/>
    </row>
    <row r="63" spans="1:16">
      <c r="A63" s="172" t="s">
        <v>34</v>
      </c>
      <c r="B63" s="172">
        <f>'将来負担比率（分子）の構造'!I$44</f>
        <v>245</v>
      </c>
      <c r="C63" s="172"/>
      <c r="D63" s="172"/>
      <c r="E63" s="172">
        <f>'将来負担比率（分子）の構造'!J$44</f>
        <v>200</v>
      </c>
      <c r="F63" s="172"/>
      <c r="G63" s="172"/>
      <c r="H63" s="172">
        <f>'将来負担比率（分子）の構造'!K$44</f>
        <v>160</v>
      </c>
      <c r="I63" s="172"/>
      <c r="J63" s="172"/>
      <c r="K63" s="172">
        <f>'将来負担比率（分子）の構造'!L$44</f>
        <v>114</v>
      </c>
      <c r="L63" s="172"/>
      <c r="M63" s="172"/>
      <c r="N63" s="172">
        <f>'将来負担比率（分子）の構造'!M$44</f>
        <v>68</v>
      </c>
      <c r="O63" s="172"/>
      <c r="P63" s="172"/>
    </row>
    <row r="64" spans="1:16">
      <c r="A64" s="172" t="s">
        <v>33</v>
      </c>
      <c r="B64" s="172">
        <f>'将来負担比率（分子）の構造'!I$43</f>
        <v>230</v>
      </c>
      <c r="C64" s="172"/>
      <c r="D64" s="172"/>
      <c r="E64" s="172">
        <f>'将来負担比率（分子）の構造'!J$43</f>
        <v>330</v>
      </c>
      <c r="F64" s="172"/>
      <c r="G64" s="172"/>
      <c r="H64" s="172">
        <f>'将来負担比率（分子）の構造'!K$43</f>
        <v>344</v>
      </c>
      <c r="I64" s="172"/>
      <c r="J64" s="172"/>
      <c r="K64" s="172">
        <f>'将来負担比率（分子）の構造'!L$43</f>
        <v>271</v>
      </c>
      <c r="L64" s="172"/>
      <c r="M64" s="172"/>
      <c r="N64" s="172">
        <f>'将来負担比率（分子）の構造'!M$43</f>
        <v>252</v>
      </c>
      <c r="O64" s="172"/>
      <c r="P64" s="172"/>
    </row>
    <row r="65" spans="1:16">
      <c r="A65" s="172" t="s">
        <v>32</v>
      </c>
      <c r="B65" s="172">
        <f>'将来負担比率（分子）の構造'!I$42</f>
        <v>15</v>
      </c>
      <c r="C65" s="172"/>
      <c r="D65" s="172"/>
      <c r="E65" s="172">
        <f>'将来負担比率（分子）の構造'!J$42</f>
        <v>324</v>
      </c>
      <c r="F65" s="172"/>
      <c r="G65" s="172"/>
      <c r="H65" s="172">
        <f>'将来負担比率（分子）の構造'!K$42</f>
        <v>545</v>
      </c>
      <c r="I65" s="172"/>
      <c r="J65" s="172"/>
      <c r="K65" s="172">
        <f>'将来負担比率（分子）の構造'!L$42</f>
        <v>425</v>
      </c>
      <c r="L65" s="172"/>
      <c r="M65" s="172"/>
      <c r="N65" s="172">
        <f>'将来負担比率（分子）の構造'!M$42</f>
        <v>325</v>
      </c>
      <c r="O65" s="172"/>
      <c r="P65" s="172"/>
    </row>
    <row r="66" spans="1:16">
      <c r="A66" s="172" t="s">
        <v>31</v>
      </c>
      <c r="B66" s="172">
        <f>'将来負担比率（分子）の構造'!I$41</f>
        <v>5437</v>
      </c>
      <c r="C66" s="172"/>
      <c r="D66" s="172"/>
      <c r="E66" s="172">
        <f>'将来負担比率（分子）の構造'!J$41</f>
        <v>5551</v>
      </c>
      <c r="F66" s="172"/>
      <c r="G66" s="172"/>
      <c r="H66" s="172">
        <f>'将来負担比率（分子）の構造'!K$41</f>
        <v>5721</v>
      </c>
      <c r="I66" s="172"/>
      <c r="J66" s="172"/>
      <c r="K66" s="172">
        <f>'将来負担比率（分子）の構造'!L$41</f>
        <v>5763</v>
      </c>
      <c r="L66" s="172"/>
      <c r="M66" s="172"/>
      <c r="N66" s="172">
        <f>'将来負担比率（分子）の構造'!M$41</f>
        <v>5818</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1726</v>
      </c>
      <c r="C72" s="176">
        <f>基金残高に係る経年分析!G55</f>
        <v>1833</v>
      </c>
      <c r="D72" s="176">
        <f>基金残高に係る経年分析!H55</f>
        <v>1951</v>
      </c>
    </row>
    <row r="73" spans="1:16">
      <c r="A73" s="175" t="s">
        <v>78</v>
      </c>
      <c r="B73" s="176">
        <f>基金残高に係る経年分析!F56</f>
        <v>299</v>
      </c>
      <c r="C73" s="176">
        <f>基金残高に係る経年分析!G56</f>
        <v>299</v>
      </c>
      <c r="D73" s="176">
        <f>基金残高に係る経年分析!H56</f>
        <v>339</v>
      </c>
    </row>
    <row r="74" spans="1:16">
      <c r="A74" s="175" t="s">
        <v>79</v>
      </c>
      <c r="B74" s="176">
        <f>基金残高に係る経年分析!F57</f>
        <v>444</v>
      </c>
      <c r="C74" s="176">
        <f>基金残高に係る経年分析!G57</f>
        <v>857</v>
      </c>
      <c r="D74" s="176">
        <f>基金残高に係る経年分析!H57</f>
        <v>1442</v>
      </c>
    </row>
  </sheetData>
  <sheetProtection algorithmName="SHA-512" hashValue="7MK8+G19CIBDGT1B+Gh9+N3dttW5lqqHqQ+NdmQsbDx4vU/TGmTchNhQyzLF07pElhuiDYgC4HidMolY8GrPWA==" saltValue="BWwVcfqirDEmROqoU8QJ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228</v>
      </c>
      <c r="C5" s="653"/>
      <c r="D5" s="653"/>
      <c r="E5" s="653"/>
      <c r="F5" s="653"/>
      <c r="G5" s="653"/>
      <c r="H5" s="653"/>
      <c r="I5" s="653"/>
      <c r="J5" s="653"/>
      <c r="K5" s="653"/>
      <c r="L5" s="653"/>
      <c r="M5" s="653"/>
      <c r="N5" s="653"/>
      <c r="O5" s="653"/>
      <c r="P5" s="653"/>
      <c r="Q5" s="654"/>
      <c r="R5" s="655">
        <v>836021</v>
      </c>
      <c r="S5" s="656"/>
      <c r="T5" s="656"/>
      <c r="U5" s="656"/>
      <c r="V5" s="656"/>
      <c r="W5" s="656"/>
      <c r="X5" s="656"/>
      <c r="Y5" s="657"/>
      <c r="Z5" s="658">
        <v>12</v>
      </c>
      <c r="AA5" s="658"/>
      <c r="AB5" s="658"/>
      <c r="AC5" s="658"/>
      <c r="AD5" s="659">
        <v>836021</v>
      </c>
      <c r="AE5" s="659"/>
      <c r="AF5" s="659"/>
      <c r="AG5" s="659"/>
      <c r="AH5" s="659"/>
      <c r="AI5" s="659"/>
      <c r="AJ5" s="659"/>
      <c r="AK5" s="659"/>
      <c r="AL5" s="660">
        <v>27.7</v>
      </c>
      <c r="AM5" s="661"/>
      <c r="AN5" s="661"/>
      <c r="AO5" s="662"/>
      <c r="AP5" s="652" t="s">
        <v>229</v>
      </c>
      <c r="AQ5" s="653"/>
      <c r="AR5" s="653"/>
      <c r="AS5" s="653"/>
      <c r="AT5" s="653"/>
      <c r="AU5" s="653"/>
      <c r="AV5" s="653"/>
      <c r="AW5" s="653"/>
      <c r="AX5" s="653"/>
      <c r="AY5" s="653"/>
      <c r="AZ5" s="653"/>
      <c r="BA5" s="653"/>
      <c r="BB5" s="653"/>
      <c r="BC5" s="653"/>
      <c r="BD5" s="653"/>
      <c r="BE5" s="653"/>
      <c r="BF5" s="654"/>
      <c r="BG5" s="663">
        <v>836021</v>
      </c>
      <c r="BH5" s="664"/>
      <c r="BI5" s="664"/>
      <c r="BJ5" s="664"/>
      <c r="BK5" s="664"/>
      <c r="BL5" s="664"/>
      <c r="BM5" s="664"/>
      <c r="BN5" s="665"/>
      <c r="BO5" s="666">
        <v>100</v>
      </c>
      <c r="BP5" s="666"/>
      <c r="BQ5" s="666"/>
      <c r="BR5" s="666"/>
      <c r="BS5" s="667" t="s">
        <v>128</v>
      </c>
      <c r="BT5" s="667"/>
      <c r="BU5" s="667"/>
      <c r="BV5" s="667"/>
      <c r="BW5" s="667"/>
      <c r="BX5" s="667"/>
      <c r="BY5" s="667"/>
      <c r="BZ5" s="667"/>
      <c r="CA5" s="667"/>
      <c r="CB5" s="668"/>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c r="B6" s="669" t="s">
        <v>233</v>
      </c>
      <c r="C6" s="670"/>
      <c r="D6" s="670"/>
      <c r="E6" s="670"/>
      <c r="F6" s="670"/>
      <c r="G6" s="670"/>
      <c r="H6" s="670"/>
      <c r="I6" s="670"/>
      <c r="J6" s="670"/>
      <c r="K6" s="670"/>
      <c r="L6" s="670"/>
      <c r="M6" s="670"/>
      <c r="N6" s="670"/>
      <c r="O6" s="670"/>
      <c r="P6" s="670"/>
      <c r="Q6" s="671"/>
      <c r="R6" s="663">
        <v>36889</v>
      </c>
      <c r="S6" s="664"/>
      <c r="T6" s="664"/>
      <c r="U6" s="664"/>
      <c r="V6" s="664"/>
      <c r="W6" s="664"/>
      <c r="X6" s="664"/>
      <c r="Y6" s="665"/>
      <c r="Z6" s="666">
        <v>0.5</v>
      </c>
      <c r="AA6" s="666"/>
      <c r="AB6" s="666"/>
      <c r="AC6" s="666"/>
      <c r="AD6" s="667">
        <v>36889</v>
      </c>
      <c r="AE6" s="667"/>
      <c r="AF6" s="667"/>
      <c r="AG6" s="667"/>
      <c r="AH6" s="667"/>
      <c r="AI6" s="667"/>
      <c r="AJ6" s="667"/>
      <c r="AK6" s="667"/>
      <c r="AL6" s="672">
        <v>1.2</v>
      </c>
      <c r="AM6" s="673"/>
      <c r="AN6" s="673"/>
      <c r="AO6" s="674"/>
      <c r="AP6" s="669" t="s">
        <v>234</v>
      </c>
      <c r="AQ6" s="670"/>
      <c r="AR6" s="670"/>
      <c r="AS6" s="670"/>
      <c r="AT6" s="670"/>
      <c r="AU6" s="670"/>
      <c r="AV6" s="670"/>
      <c r="AW6" s="670"/>
      <c r="AX6" s="670"/>
      <c r="AY6" s="670"/>
      <c r="AZ6" s="670"/>
      <c r="BA6" s="670"/>
      <c r="BB6" s="670"/>
      <c r="BC6" s="670"/>
      <c r="BD6" s="670"/>
      <c r="BE6" s="670"/>
      <c r="BF6" s="671"/>
      <c r="BG6" s="663">
        <v>836021</v>
      </c>
      <c r="BH6" s="664"/>
      <c r="BI6" s="664"/>
      <c r="BJ6" s="664"/>
      <c r="BK6" s="664"/>
      <c r="BL6" s="664"/>
      <c r="BM6" s="664"/>
      <c r="BN6" s="665"/>
      <c r="BO6" s="666">
        <v>100</v>
      </c>
      <c r="BP6" s="666"/>
      <c r="BQ6" s="666"/>
      <c r="BR6" s="666"/>
      <c r="BS6" s="667" t="s">
        <v>128</v>
      </c>
      <c r="BT6" s="667"/>
      <c r="BU6" s="667"/>
      <c r="BV6" s="667"/>
      <c r="BW6" s="667"/>
      <c r="BX6" s="667"/>
      <c r="BY6" s="667"/>
      <c r="BZ6" s="667"/>
      <c r="CA6" s="667"/>
      <c r="CB6" s="668"/>
      <c r="CD6" s="675" t="s">
        <v>235</v>
      </c>
      <c r="CE6" s="676"/>
      <c r="CF6" s="676"/>
      <c r="CG6" s="676"/>
      <c r="CH6" s="676"/>
      <c r="CI6" s="676"/>
      <c r="CJ6" s="676"/>
      <c r="CK6" s="676"/>
      <c r="CL6" s="676"/>
      <c r="CM6" s="676"/>
      <c r="CN6" s="676"/>
      <c r="CO6" s="676"/>
      <c r="CP6" s="676"/>
      <c r="CQ6" s="677"/>
      <c r="CR6" s="663">
        <v>62599</v>
      </c>
      <c r="CS6" s="664"/>
      <c r="CT6" s="664"/>
      <c r="CU6" s="664"/>
      <c r="CV6" s="664"/>
      <c r="CW6" s="664"/>
      <c r="CX6" s="664"/>
      <c r="CY6" s="665"/>
      <c r="CZ6" s="660">
        <v>0.9</v>
      </c>
      <c r="DA6" s="661"/>
      <c r="DB6" s="661"/>
      <c r="DC6" s="678"/>
      <c r="DD6" s="679" t="s">
        <v>128</v>
      </c>
      <c r="DE6" s="664"/>
      <c r="DF6" s="664"/>
      <c r="DG6" s="664"/>
      <c r="DH6" s="664"/>
      <c r="DI6" s="664"/>
      <c r="DJ6" s="664"/>
      <c r="DK6" s="664"/>
      <c r="DL6" s="664"/>
      <c r="DM6" s="664"/>
      <c r="DN6" s="664"/>
      <c r="DO6" s="664"/>
      <c r="DP6" s="665"/>
      <c r="DQ6" s="679">
        <v>62599</v>
      </c>
      <c r="DR6" s="664"/>
      <c r="DS6" s="664"/>
      <c r="DT6" s="664"/>
      <c r="DU6" s="664"/>
      <c r="DV6" s="664"/>
      <c r="DW6" s="664"/>
      <c r="DX6" s="664"/>
      <c r="DY6" s="664"/>
      <c r="DZ6" s="664"/>
      <c r="EA6" s="664"/>
      <c r="EB6" s="664"/>
      <c r="EC6" s="683"/>
    </row>
    <row r="7" spans="2:143" ht="11.25" customHeight="1">
      <c r="B7" s="669" t="s">
        <v>236</v>
      </c>
      <c r="C7" s="670"/>
      <c r="D7" s="670"/>
      <c r="E7" s="670"/>
      <c r="F7" s="670"/>
      <c r="G7" s="670"/>
      <c r="H7" s="670"/>
      <c r="I7" s="670"/>
      <c r="J7" s="670"/>
      <c r="K7" s="670"/>
      <c r="L7" s="670"/>
      <c r="M7" s="670"/>
      <c r="N7" s="670"/>
      <c r="O7" s="670"/>
      <c r="P7" s="670"/>
      <c r="Q7" s="671"/>
      <c r="R7" s="663">
        <v>308</v>
      </c>
      <c r="S7" s="664"/>
      <c r="T7" s="664"/>
      <c r="U7" s="664"/>
      <c r="V7" s="664"/>
      <c r="W7" s="664"/>
      <c r="X7" s="664"/>
      <c r="Y7" s="665"/>
      <c r="Z7" s="666">
        <v>0</v>
      </c>
      <c r="AA7" s="666"/>
      <c r="AB7" s="666"/>
      <c r="AC7" s="666"/>
      <c r="AD7" s="667">
        <v>308</v>
      </c>
      <c r="AE7" s="667"/>
      <c r="AF7" s="667"/>
      <c r="AG7" s="667"/>
      <c r="AH7" s="667"/>
      <c r="AI7" s="667"/>
      <c r="AJ7" s="667"/>
      <c r="AK7" s="667"/>
      <c r="AL7" s="672">
        <v>0</v>
      </c>
      <c r="AM7" s="673"/>
      <c r="AN7" s="673"/>
      <c r="AO7" s="674"/>
      <c r="AP7" s="669" t="s">
        <v>237</v>
      </c>
      <c r="AQ7" s="670"/>
      <c r="AR7" s="670"/>
      <c r="AS7" s="670"/>
      <c r="AT7" s="670"/>
      <c r="AU7" s="670"/>
      <c r="AV7" s="670"/>
      <c r="AW7" s="670"/>
      <c r="AX7" s="670"/>
      <c r="AY7" s="670"/>
      <c r="AZ7" s="670"/>
      <c r="BA7" s="670"/>
      <c r="BB7" s="670"/>
      <c r="BC7" s="670"/>
      <c r="BD7" s="670"/>
      <c r="BE7" s="670"/>
      <c r="BF7" s="671"/>
      <c r="BG7" s="663">
        <v>228015</v>
      </c>
      <c r="BH7" s="664"/>
      <c r="BI7" s="664"/>
      <c r="BJ7" s="664"/>
      <c r="BK7" s="664"/>
      <c r="BL7" s="664"/>
      <c r="BM7" s="664"/>
      <c r="BN7" s="665"/>
      <c r="BO7" s="666">
        <v>27.3</v>
      </c>
      <c r="BP7" s="666"/>
      <c r="BQ7" s="666"/>
      <c r="BR7" s="666"/>
      <c r="BS7" s="667" t="s">
        <v>128</v>
      </c>
      <c r="BT7" s="667"/>
      <c r="BU7" s="667"/>
      <c r="BV7" s="667"/>
      <c r="BW7" s="667"/>
      <c r="BX7" s="667"/>
      <c r="BY7" s="667"/>
      <c r="BZ7" s="667"/>
      <c r="CA7" s="667"/>
      <c r="CB7" s="668"/>
      <c r="CD7" s="680" t="s">
        <v>238</v>
      </c>
      <c r="CE7" s="681"/>
      <c r="CF7" s="681"/>
      <c r="CG7" s="681"/>
      <c r="CH7" s="681"/>
      <c r="CI7" s="681"/>
      <c r="CJ7" s="681"/>
      <c r="CK7" s="681"/>
      <c r="CL7" s="681"/>
      <c r="CM7" s="681"/>
      <c r="CN7" s="681"/>
      <c r="CO7" s="681"/>
      <c r="CP7" s="681"/>
      <c r="CQ7" s="682"/>
      <c r="CR7" s="663">
        <v>990044</v>
      </c>
      <c r="CS7" s="664"/>
      <c r="CT7" s="664"/>
      <c r="CU7" s="664"/>
      <c r="CV7" s="664"/>
      <c r="CW7" s="664"/>
      <c r="CX7" s="664"/>
      <c r="CY7" s="665"/>
      <c r="CZ7" s="666">
        <v>14.9</v>
      </c>
      <c r="DA7" s="666"/>
      <c r="DB7" s="666"/>
      <c r="DC7" s="666"/>
      <c r="DD7" s="679">
        <v>27571</v>
      </c>
      <c r="DE7" s="664"/>
      <c r="DF7" s="664"/>
      <c r="DG7" s="664"/>
      <c r="DH7" s="664"/>
      <c r="DI7" s="664"/>
      <c r="DJ7" s="664"/>
      <c r="DK7" s="664"/>
      <c r="DL7" s="664"/>
      <c r="DM7" s="664"/>
      <c r="DN7" s="664"/>
      <c r="DO7" s="664"/>
      <c r="DP7" s="665"/>
      <c r="DQ7" s="679">
        <v>940404</v>
      </c>
      <c r="DR7" s="664"/>
      <c r="DS7" s="664"/>
      <c r="DT7" s="664"/>
      <c r="DU7" s="664"/>
      <c r="DV7" s="664"/>
      <c r="DW7" s="664"/>
      <c r="DX7" s="664"/>
      <c r="DY7" s="664"/>
      <c r="DZ7" s="664"/>
      <c r="EA7" s="664"/>
      <c r="EB7" s="664"/>
      <c r="EC7" s="683"/>
    </row>
    <row r="8" spans="2:143" ht="11.25" customHeight="1">
      <c r="B8" s="669" t="s">
        <v>239</v>
      </c>
      <c r="C8" s="670"/>
      <c r="D8" s="670"/>
      <c r="E8" s="670"/>
      <c r="F8" s="670"/>
      <c r="G8" s="670"/>
      <c r="H8" s="670"/>
      <c r="I8" s="670"/>
      <c r="J8" s="670"/>
      <c r="K8" s="670"/>
      <c r="L8" s="670"/>
      <c r="M8" s="670"/>
      <c r="N8" s="670"/>
      <c r="O8" s="670"/>
      <c r="P8" s="670"/>
      <c r="Q8" s="671"/>
      <c r="R8" s="663">
        <v>1279</v>
      </c>
      <c r="S8" s="664"/>
      <c r="T8" s="664"/>
      <c r="U8" s="664"/>
      <c r="V8" s="664"/>
      <c r="W8" s="664"/>
      <c r="X8" s="664"/>
      <c r="Y8" s="665"/>
      <c r="Z8" s="666">
        <v>0</v>
      </c>
      <c r="AA8" s="666"/>
      <c r="AB8" s="666"/>
      <c r="AC8" s="666"/>
      <c r="AD8" s="667">
        <v>1279</v>
      </c>
      <c r="AE8" s="667"/>
      <c r="AF8" s="667"/>
      <c r="AG8" s="667"/>
      <c r="AH8" s="667"/>
      <c r="AI8" s="667"/>
      <c r="AJ8" s="667"/>
      <c r="AK8" s="667"/>
      <c r="AL8" s="672">
        <v>0</v>
      </c>
      <c r="AM8" s="673"/>
      <c r="AN8" s="673"/>
      <c r="AO8" s="674"/>
      <c r="AP8" s="669" t="s">
        <v>240</v>
      </c>
      <c r="AQ8" s="670"/>
      <c r="AR8" s="670"/>
      <c r="AS8" s="670"/>
      <c r="AT8" s="670"/>
      <c r="AU8" s="670"/>
      <c r="AV8" s="670"/>
      <c r="AW8" s="670"/>
      <c r="AX8" s="670"/>
      <c r="AY8" s="670"/>
      <c r="AZ8" s="670"/>
      <c r="BA8" s="670"/>
      <c r="BB8" s="670"/>
      <c r="BC8" s="670"/>
      <c r="BD8" s="670"/>
      <c r="BE8" s="670"/>
      <c r="BF8" s="671"/>
      <c r="BG8" s="663">
        <v>9748</v>
      </c>
      <c r="BH8" s="664"/>
      <c r="BI8" s="664"/>
      <c r="BJ8" s="664"/>
      <c r="BK8" s="664"/>
      <c r="BL8" s="664"/>
      <c r="BM8" s="664"/>
      <c r="BN8" s="665"/>
      <c r="BO8" s="666">
        <v>1.2</v>
      </c>
      <c r="BP8" s="666"/>
      <c r="BQ8" s="666"/>
      <c r="BR8" s="666"/>
      <c r="BS8" s="667" t="s">
        <v>128</v>
      </c>
      <c r="BT8" s="667"/>
      <c r="BU8" s="667"/>
      <c r="BV8" s="667"/>
      <c r="BW8" s="667"/>
      <c r="BX8" s="667"/>
      <c r="BY8" s="667"/>
      <c r="BZ8" s="667"/>
      <c r="CA8" s="667"/>
      <c r="CB8" s="668"/>
      <c r="CD8" s="680" t="s">
        <v>241</v>
      </c>
      <c r="CE8" s="681"/>
      <c r="CF8" s="681"/>
      <c r="CG8" s="681"/>
      <c r="CH8" s="681"/>
      <c r="CI8" s="681"/>
      <c r="CJ8" s="681"/>
      <c r="CK8" s="681"/>
      <c r="CL8" s="681"/>
      <c r="CM8" s="681"/>
      <c r="CN8" s="681"/>
      <c r="CO8" s="681"/>
      <c r="CP8" s="681"/>
      <c r="CQ8" s="682"/>
      <c r="CR8" s="663">
        <v>1753439</v>
      </c>
      <c r="CS8" s="664"/>
      <c r="CT8" s="664"/>
      <c r="CU8" s="664"/>
      <c r="CV8" s="664"/>
      <c r="CW8" s="664"/>
      <c r="CX8" s="664"/>
      <c r="CY8" s="665"/>
      <c r="CZ8" s="666">
        <v>26.5</v>
      </c>
      <c r="DA8" s="666"/>
      <c r="DB8" s="666"/>
      <c r="DC8" s="666"/>
      <c r="DD8" s="679">
        <v>41151</v>
      </c>
      <c r="DE8" s="664"/>
      <c r="DF8" s="664"/>
      <c r="DG8" s="664"/>
      <c r="DH8" s="664"/>
      <c r="DI8" s="664"/>
      <c r="DJ8" s="664"/>
      <c r="DK8" s="664"/>
      <c r="DL8" s="664"/>
      <c r="DM8" s="664"/>
      <c r="DN8" s="664"/>
      <c r="DO8" s="664"/>
      <c r="DP8" s="665"/>
      <c r="DQ8" s="679">
        <v>737354</v>
      </c>
      <c r="DR8" s="664"/>
      <c r="DS8" s="664"/>
      <c r="DT8" s="664"/>
      <c r="DU8" s="664"/>
      <c r="DV8" s="664"/>
      <c r="DW8" s="664"/>
      <c r="DX8" s="664"/>
      <c r="DY8" s="664"/>
      <c r="DZ8" s="664"/>
      <c r="EA8" s="664"/>
      <c r="EB8" s="664"/>
      <c r="EC8" s="683"/>
    </row>
    <row r="9" spans="2:143" ht="11.25" customHeight="1">
      <c r="B9" s="669" t="s">
        <v>242</v>
      </c>
      <c r="C9" s="670"/>
      <c r="D9" s="670"/>
      <c r="E9" s="670"/>
      <c r="F9" s="670"/>
      <c r="G9" s="670"/>
      <c r="H9" s="670"/>
      <c r="I9" s="670"/>
      <c r="J9" s="670"/>
      <c r="K9" s="670"/>
      <c r="L9" s="670"/>
      <c r="M9" s="670"/>
      <c r="N9" s="670"/>
      <c r="O9" s="670"/>
      <c r="P9" s="670"/>
      <c r="Q9" s="671"/>
      <c r="R9" s="663">
        <v>1769</v>
      </c>
      <c r="S9" s="664"/>
      <c r="T9" s="664"/>
      <c r="U9" s="664"/>
      <c r="V9" s="664"/>
      <c r="W9" s="664"/>
      <c r="X9" s="664"/>
      <c r="Y9" s="665"/>
      <c r="Z9" s="666">
        <v>0</v>
      </c>
      <c r="AA9" s="666"/>
      <c r="AB9" s="666"/>
      <c r="AC9" s="666"/>
      <c r="AD9" s="667">
        <v>1769</v>
      </c>
      <c r="AE9" s="667"/>
      <c r="AF9" s="667"/>
      <c r="AG9" s="667"/>
      <c r="AH9" s="667"/>
      <c r="AI9" s="667"/>
      <c r="AJ9" s="667"/>
      <c r="AK9" s="667"/>
      <c r="AL9" s="672">
        <v>0.1</v>
      </c>
      <c r="AM9" s="673"/>
      <c r="AN9" s="673"/>
      <c r="AO9" s="674"/>
      <c r="AP9" s="669" t="s">
        <v>243</v>
      </c>
      <c r="AQ9" s="670"/>
      <c r="AR9" s="670"/>
      <c r="AS9" s="670"/>
      <c r="AT9" s="670"/>
      <c r="AU9" s="670"/>
      <c r="AV9" s="670"/>
      <c r="AW9" s="670"/>
      <c r="AX9" s="670"/>
      <c r="AY9" s="670"/>
      <c r="AZ9" s="670"/>
      <c r="BA9" s="670"/>
      <c r="BB9" s="670"/>
      <c r="BC9" s="670"/>
      <c r="BD9" s="670"/>
      <c r="BE9" s="670"/>
      <c r="BF9" s="671"/>
      <c r="BG9" s="663">
        <v>190166</v>
      </c>
      <c r="BH9" s="664"/>
      <c r="BI9" s="664"/>
      <c r="BJ9" s="664"/>
      <c r="BK9" s="664"/>
      <c r="BL9" s="664"/>
      <c r="BM9" s="664"/>
      <c r="BN9" s="665"/>
      <c r="BO9" s="666">
        <v>22.7</v>
      </c>
      <c r="BP9" s="666"/>
      <c r="BQ9" s="666"/>
      <c r="BR9" s="666"/>
      <c r="BS9" s="667" t="s">
        <v>128</v>
      </c>
      <c r="BT9" s="667"/>
      <c r="BU9" s="667"/>
      <c r="BV9" s="667"/>
      <c r="BW9" s="667"/>
      <c r="BX9" s="667"/>
      <c r="BY9" s="667"/>
      <c r="BZ9" s="667"/>
      <c r="CA9" s="667"/>
      <c r="CB9" s="668"/>
      <c r="CD9" s="680" t="s">
        <v>244</v>
      </c>
      <c r="CE9" s="681"/>
      <c r="CF9" s="681"/>
      <c r="CG9" s="681"/>
      <c r="CH9" s="681"/>
      <c r="CI9" s="681"/>
      <c r="CJ9" s="681"/>
      <c r="CK9" s="681"/>
      <c r="CL9" s="681"/>
      <c r="CM9" s="681"/>
      <c r="CN9" s="681"/>
      <c r="CO9" s="681"/>
      <c r="CP9" s="681"/>
      <c r="CQ9" s="682"/>
      <c r="CR9" s="663">
        <v>317674</v>
      </c>
      <c r="CS9" s="664"/>
      <c r="CT9" s="664"/>
      <c r="CU9" s="664"/>
      <c r="CV9" s="664"/>
      <c r="CW9" s="664"/>
      <c r="CX9" s="664"/>
      <c r="CY9" s="665"/>
      <c r="CZ9" s="666">
        <v>4.8</v>
      </c>
      <c r="DA9" s="666"/>
      <c r="DB9" s="666"/>
      <c r="DC9" s="666"/>
      <c r="DD9" s="679">
        <v>21673</v>
      </c>
      <c r="DE9" s="664"/>
      <c r="DF9" s="664"/>
      <c r="DG9" s="664"/>
      <c r="DH9" s="664"/>
      <c r="DI9" s="664"/>
      <c r="DJ9" s="664"/>
      <c r="DK9" s="664"/>
      <c r="DL9" s="664"/>
      <c r="DM9" s="664"/>
      <c r="DN9" s="664"/>
      <c r="DO9" s="664"/>
      <c r="DP9" s="665"/>
      <c r="DQ9" s="679">
        <v>236161</v>
      </c>
      <c r="DR9" s="664"/>
      <c r="DS9" s="664"/>
      <c r="DT9" s="664"/>
      <c r="DU9" s="664"/>
      <c r="DV9" s="664"/>
      <c r="DW9" s="664"/>
      <c r="DX9" s="664"/>
      <c r="DY9" s="664"/>
      <c r="DZ9" s="664"/>
      <c r="EA9" s="664"/>
      <c r="EB9" s="664"/>
      <c r="EC9" s="683"/>
    </row>
    <row r="10" spans="2:143" ht="11.25" customHeight="1">
      <c r="B10" s="669" t="s">
        <v>245</v>
      </c>
      <c r="C10" s="670"/>
      <c r="D10" s="670"/>
      <c r="E10" s="670"/>
      <c r="F10" s="670"/>
      <c r="G10" s="670"/>
      <c r="H10" s="670"/>
      <c r="I10" s="670"/>
      <c r="J10" s="670"/>
      <c r="K10" s="670"/>
      <c r="L10" s="670"/>
      <c r="M10" s="670"/>
      <c r="N10" s="670"/>
      <c r="O10" s="670"/>
      <c r="P10" s="670"/>
      <c r="Q10" s="671"/>
      <c r="R10" s="663" t="s">
        <v>128</v>
      </c>
      <c r="S10" s="664"/>
      <c r="T10" s="664"/>
      <c r="U10" s="664"/>
      <c r="V10" s="664"/>
      <c r="W10" s="664"/>
      <c r="X10" s="664"/>
      <c r="Y10" s="665"/>
      <c r="Z10" s="666" t="s">
        <v>128</v>
      </c>
      <c r="AA10" s="666"/>
      <c r="AB10" s="666"/>
      <c r="AC10" s="666"/>
      <c r="AD10" s="667" t="s">
        <v>128</v>
      </c>
      <c r="AE10" s="667"/>
      <c r="AF10" s="667"/>
      <c r="AG10" s="667"/>
      <c r="AH10" s="667"/>
      <c r="AI10" s="667"/>
      <c r="AJ10" s="667"/>
      <c r="AK10" s="667"/>
      <c r="AL10" s="672" t="s">
        <v>128</v>
      </c>
      <c r="AM10" s="673"/>
      <c r="AN10" s="673"/>
      <c r="AO10" s="674"/>
      <c r="AP10" s="669" t="s">
        <v>246</v>
      </c>
      <c r="AQ10" s="670"/>
      <c r="AR10" s="670"/>
      <c r="AS10" s="670"/>
      <c r="AT10" s="670"/>
      <c r="AU10" s="670"/>
      <c r="AV10" s="670"/>
      <c r="AW10" s="670"/>
      <c r="AX10" s="670"/>
      <c r="AY10" s="670"/>
      <c r="AZ10" s="670"/>
      <c r="BA10" s="670"/>
      <c r="BB10" s="670"/>
      <c r="BC10" s="670"/>
      <c r="BD10" s="670"/>
      <c r="BE10" s="670"/>
      <c r="BF10" s="671"/>
      <c r="BG10" s="663">
        <v>13712</v>
      </c>
      <c r="BH10" s="664"/>
      <c r="BI10" s="664"/>
      <c r="BJ10" s="664"/>
      <c r="BK10" s="664"/>
      <c r="BL10" s="664"/>
      <c r="BM10" s="664"/>
      <c r="BN10" s="665"/>
      <c r="BO10" s="666">
        <v>1.6</v>
      </c>
      <c r="BP10" s="666"/>
      <c r="BQ10" s="666"/>
      <c r="BR10" s="666"/>
      <c r="BS10" s="667" t="s">
        <v>128</v>
      </c>
      <c r="BT10" s="667"/>
      <c r="BU10" s="667"/>
      <c r="BV10" s="667"/>
      <c r="BW10" s="667"/>
      <c r="BX10" s="667"/>
      <c r="BY10" s="667"/>
      <c r="BZ10" s="667"/>
      <c r="CA10" s="667"/>
      <c r="CB10" s="668"/>
      <c r="CD10" s="680" t="s">
        <v>247</v>
      </c>
      <c r="CE10" s="681"/>
      <c r="CF10" s="681"/>
      <c r="CG10" s="681"/>
      <c r="CH10" s="681"/>
      <c r="CI10" s="681"/>
      <c r="CJ10" s="681"/>
      <c r="CK10" s="681"/>
      <c r="CL10" s="681"/>
      <c r="CM10" s="681"/>
      <c r="CN10" s="681"/>
      <c r="CO10" s="681"/>
      <c r="CP10" s="681"/>
      <c r="CQ10" s="682"/>
      <c r="CR10" s="663" t="s">
        <v>128</v>
      </c>
      <c r="CS10" s="664"/>
      <c r="CT10" s="664"/>
      <c r="CU10" s="664"/>
      <c r="CV10" s="664"/>
      <c r="CW10" s="664"/>
      <c r="CX10" s="664"/>
      <c r="CY10" s="665"/>
      <c r="CZ10" s="666" t="s">
        <v>128</v>
      </c>
      <c r="DA10" s="666"/>
      <c r="DB10" s="666"/>
      <c r="DC10" s="666"/>
      <c r="DD10" s="679" t="s">
        <v>128</v>
      </c>
      <c r="DE10" s="664"/>
      <c r="DF10" s="664"/>
      <c r="DG10" s="664"/>
      <c r="DH10" s="664"/>
      <c r="DI10" s="664"/>
      <c r="DJ10" s="664"/>
      <c r="DK10" s="664"/>
      <c r="DL10" s="664"/>
      <c r="DM10" s="664"/>
      <c r="DN10" s="664"/>
      <c r="DO10" s="664"/>
      <c r="DP10" s="665"/>
      <c r="DQ10" s="679" t="s">
        <v>128</v>
      </c>
      <c r="DR10" s="664"/>
      <c r="DS10" s="664"/>
      <c r="DT10" s="664"/>
      <c r="DU10" s="664"/>
      <c r="DV10" s="664"/>
      <c r="DW10" s="664"/>
      <c r="DX10" s="664"/>
      <c r="DY10" s="664"/>
      <c r="DZ10" s="664"/>
      <c r="EA10" s="664"/>
      <c r="EB10" s="664"/>
      <c r="EC10" s="683"/>
    </row>
    <row r="11" spans="2:143" ht="11.25" customHeight="1">
      <c r="B11" s="669" t="s">
        <v>248</v>
      </c>
      <c r="C11" s="670"/>
      <c r="D11" s="670"/>
      <c r="E11" s="670"/>
      <c r="F11" s="670"/>
      <c r="G11" s="670"/>
      <c r="H11" s="670"/>
      <c r="I11" s="670"/>
      <c r="J11" s="670"/>
      <c r="K11" s="670"/>
      <c r="L11" s="670"/>
      <c r="M11" s="670"/>
      <c r="N11" s="670"/>
      <c r="O11" s="670"/>
      <c r="P11" s="670"/>
      <c r="Q11" s="671"/>
      <c r="R11" s="663">
        <v>146187</v>
      </c>
      <c r="S11" s="664"/>
      <c r="T11" s="664"/>
      <c r="U11" s="664"/>
      <c r="V11" s="664"/>
      <c r="W11" s="664"/>
      <c r="X11" s="664"/>
      <c r="Y11" s="665"/>
      <c r="Z11" s="672">
        <v>2.1</v>
      </c>
      <c r="AA11" s="673"/>
      <c r="AB11" s="673"/>
      <c r="AC11" s="684"/>
      <c r="AD11" s="679">
        <v>146187</v>
      </c>
      <c r="AE11" s="664"/>
      <c r="AF11" s="664"/>
      <c r="AG11" s="664"/>
      <c r="AH11" s="664"/>
      <c r="AI11" s="664"/>
      <c r="AJ11" s="664"/>
      <c r="AK11" s="665"/>
      <c r="AL11" s="672">
        <v>4.8</v>
      </c>
      <c r="AM11" s="673"/>
      <c r="AN11" s="673"/>
      <c r="AO11" s="674"/>
      <c r="AP11" s="669" t="s">
        <v>249</v>
      </c>
      <c r="AQ11" s="670"/>
      <c r="AR11" s="670"/>
      <c r="AS11" s="670"/>
      <c r="AT11" s="670"/>
      <c r="AU11" s="670"/>
      <c r="AV11" s="670"/>
      <c r="AW11" s="670"/>
      <c r="AX11" s="670"/>
      <c r="AY11" s="670"/>
      <c r="AZ11" s="670"/>
      <c r="BA11" s="670"/>
      <c r="BB11" s="670"/>
      <c r="BC11" s="670"/>
      <c r="BD11" s="670"/>
      <c r="BE11" s="670"/>
      <c r="BF11" s="671"/>
      <c r="BG11" s="663">
        <v>14389</v>
      </c>
      <c r="BH11" s="664"/>
      <c r="BI11" s="664"/>
      <c r="BJ11" s="664"/>
      <c r="BK11" s="664"/>
      <c r="BL11" s="664"/>
      <c r="BM11" s="664"/>
      <c r="BN11" s="665"/>
      <c r="BO11" s="666">
        <v>1.7</v>
      </c>
      <c r="BP11" s="666"/>
      <c r="BQ11" s="666"/>
      <c r="BR11" s="666"/>
      <c r="BS11" s="667" t="s">
        <v>128</v>
      </c>
      <c r="BT11" s="667"/>
      <c r="BU11" s="667"/>
      <c r="BV11" s="667"/>
      <c r="BW11" s="667"/>
      <c r="BX11" s="667"/>
      <c r="BY11" s="667"/>
      <c r="BZ11" s="667"/>
      <c r="CA11" s="667"/>
      <c r="CB11" s="668"/>
      <c r="CD11" s="680" t="s">
        <v>250</v>
      </c>
      <c r="CE11" s="681"/>
      <c r="CF11" s="681"/>
      <c r="CG11" s="681"/>
      <c r="CH11" s="681"/>
      <c r="CI11" s="681"/>
      <c r="CJ11" s="681"/>
      <c r="CK11" s="681"/>
      <c r="CL11" s="681"/>
      <c r="CM11" s="681"/>
      <c r="CN11" s="681"/>
      <c r="CO11" s="681"/>
      <c r="CP11" s="681"/>
      <c r="CQ11" s="682"/>
      <c r="CR11" s="663">
        <v>655864</v>
      </c>
      <c r="CS11" s="664"/>
      <c r="CT11" s="664"/>
      <c r="CU11" s="664"/>
      <c r="CV11" s="664"/>
      <c r="CW11" s="664"/>
      <c r="CX11" s="664"/>
      <c r="CY11" s="665"/>
      <c r="CZ11" s="666">
        <v>9.9</v>
      </c>
      <c r="DA11" s="666"/>
      <c r="DB11" s="666"/>
      <c r="DC11" s="666"/>
      <c r="DD11" s="679">
        <v>351466</v>
      </c>
      <c r="DE11" s="664"/>
      <c r="DF11" s="664"/>
      <c r="DG11" s="664"/>
      <c r="DH11" s="664"/>
      <c r="DI11" s="664"/>
      <c r="DJ11" s="664"/>
      <c r="DK11" s="664"/>
      <c r="DL11" s="664"/>
      <c r="DM11" s="664"/>
      <c r="DN11" s="664"/>
      <c r="DO11" s="664"/>
      <c r="DP11" s="665"/>
      <c r="DQ11" s="679">
        <v>269169</v>
      </c>
      <c r="DR11" s="664"/>
      <c r="DS11" s="664"/>
      <c r="DT11" s="664"/>
      <c r="DU11" s="664"/>
      <c r="DV11" s="664"/>
      <c r="DW11" s="664"/>
      <c r="DX11" s="664"/>
      <c r="DY11" s="664"/>
      <c r="DZ11" s="664"/>
      <c r="EA11" s="664"/>
      <c r="EB11" s="664"/>
      <c r="EC11" s="683"/>
    </row>
    <row r="12" spans="2:143" ht="11.25" customHeight="1">
      <c r="B12" s="669" t="s">
        <v>251</v>
      </c>
      <c r="C12" s="670"/>
      <c r="D12" s="670"/>
      <c r="E12" s="670"/>
      <c r="F12" s="670"/>
      <c r="G12" s="670"/>
      <c r="H12" s="670"/>
      <c r="I12" s="670"/>
      <c r="J12" s="670"/>
      <c r="K12" s="670"/>
      <c r="L12" s="670"/>
      <c r="M12" s="670"/>
      <c r="N12" s="670"/>
      <c r="O12" s="670"/>
      <c r="P12" s="670"/>
      <c r="Q12" s="671"/>
      <c r="R12" s="663" t="s">
        <v>128</v>
      </c>
      <c r="S12" s="664"/>
      <c r="T12" s="664"/>
      <c r="U12" s="664"/>
      <c r="V12" s="664"/>
      <c r="W12" s="664"/>
      <c r="X12" s="664"/>
      <c r="Y12" s="665"/>
      <c r="Z12" s="666" t="s">
        <v>128</v>
      </c>
      <c r="AA12" s="666"/>
      <c r="AB12" s="666"/>
      <c r="AC12" s="666"/>
      <c r="AD12" s="667" t="s">
        <v>128</v>
      </c>
      <c r="AE12" s="667"/>
      <c r="AF12" s="667"/>
      <c r="AG12" s="667"/>
      <c r="AH12" s="667"/>
      <c r="AI12" s="667"/>
      <c r="AJ12" s="667"/>
      <c r="AK12" s="667"/>
      <c r="AL12" s="672" t="s">
        <v>128</v>
      </c>
      <c r="AM12" s="673"/>
      <c r="AN12" s="673"/>
      <c r="AO12" s="674"/>
      <c r="AP12" s="669" t="s">
        <v>252</v>
      </c>
      <c r="AQ12" s="670"/>
      <c r="AR12" s="670"/>
      <c r="AS12" s="670"/>
      <c r="AT12" s="670"/>
      <c r="AU12" s="670"/>
      <c r="AV12" s="670"/>
      <c r="AW12" s="670"/>
      <c r="AX12" s="670"/>
      <c r="AY12" s="670"/>
      <c r="AZ12" s="670"/>
      <c r="BA12" s="670"/>
      <c r="BB12" s="670"/>
      <c r="BC12" s="670"/>
      <c r="BD12" s="670"/>
      <c r="BE12" s="670"/>
      <c r="BF12" s="671"/>
      <c r="BG12" s="663">
        <v>529716</v>
      </c>
      <c r="BH12" s="664"/>
      <c r="BI12" s="664"/>
      <c r="BJ12" s="664"/>
      <c r="BK12" s="664"/>
      <c r="BL12" s="664"/>
      <c r="BM12" s="664"/>
      <c r="BN12" s="665"/>
      <c r="BO12" s="666">
        <v>63.4</v>
      </c>
      <c r="BP12" s="666"/>
      <c r="BQ12" s="666"/>
      <c r="BR12" s="666"/>
      <c r="BS12" s="667" t="s">
        <v>128</v>
      </c>
      <c r="BT12" s="667"/>
      <c r="BU12" s="667"/>
      <c r="BV12" s="667"/>
      <c r="BW12" s="667"/>
      <c r="BX12" s="667"/>
      <c r="BY12" s="667"/>
      <c r="BZ12" s="667"/>
      <c r="CA12" s="667"/>
      <c r="CB12" s="668"/>
      <c r="CD12" s="680" t="s">
        <v>253</v>
      </c>
      <c r="CE12" s="681"/>
      <c r="CF12" s="681"/>
      <c r="CG12" s="681"/>
      <c r="CH12" s="681"/>
      <c r="CI12" s="681"/>
      <c r="CJ12" s="681"/>
      <c r="CK12" s="681"/>
      <c r="CL12" s="681"/>
      <c r="CM12" s="681"/>
      <c r="CN12" s="681"/>
      <c r="CO12" s="681"/>
      <c r="CP12" s="681"/>
      <c r="CQ12" s="682"/>
      <c r="CR12" s="663">
        <v>1263522</v>
      </c>
      <c r="CS12" s="664"/>
      <c r="CT12" s="664"/>
      <c r="CU12" s="664"/>
      <c r="CV12" s="664"/>
      <c r="CW12" s="664"/>
      <c r="CX12" s="664"/>
      <c r="CY12" s="665"/>
      <c r="CZ12" s="666">
        <v>19.100000000000001</v>
      </c>
      <c r="DA12" s="666"/>
      <c r="DB12" s="666"/>
      <c r="DC12" s="666"/>
      <c r="DD12" s="679">
        <v>40191</v>
      </c>
      <c r="DE12" s="664"/>
      <c r="DF12" s="664"/>
      <c r="DG12" s="664"/>
      <c r="DH12" s="664"/>
      <c r="DI12" s="664"/>
      <c r="DJ12" s="664"/>
      <c r="DK12" s="664"/>
      <c r="DL12" s="664"/>
      <c r="DM12" s="664"/>
      <c r="DN12" s="664"/>
      <c r="DO12" s="664"/>
      <c r="DP12" s="665"/>
      <c r="DQ12" s="679">
        <v>61627</v>
      </c>
      <c r="DR12" s="664"/>
      <c r="DS12" s="664"/>
      <c r="DT12" s="664"/>
      <c r="DU12" s="664"/>
      <c r="DV12" s="664"/>
      <c r="DW12" s="664"/>
      <c r="DX12" s="664"/>
      <c r="DY12" s="664"/>
      <c r="DZ12" s="664"/>
      <c r="EA12" s="664"/>
      <c r="EB12" s="664"/>
      <c r="EC12" s="683"/>
    </row>
    <row r="13" spans="2:143" ht="11.25" customHeight="1">
      <c r="B13" s="669" t="s">
        <v>254</v>
      </c>
      <c r="C13" s="670"/>
      <c r="D13" s="670"/>
      <c r="E13" s="670"/>
      <c r="F13" s="670"/>
      <c r="G13" s="670"/>
      <c r="H13" s="670"/>
      <c r="I13" s="670"/>
      <c r="J13" s="670"/>
      <c r="K13" s="670"/>
      <c r="L13" s="670"/>
      <c r="M13" s="670"/>
      <c r="N13" s="670"/>
      <c r="O13" s="670"/>
      <c r="P13" s="670"/>
      <c r="Q13" s="671"/>
      <c r="R13" s="663" t="s">
        <v>128</v>
      </c>
      <c r="S13" s="664"/>
      <c r="T13" s="664"/>
      <c r="U13" s="664"/>
      <c r="V13" s="664"/>
      <c r="W13" s="664"/>
      <c r="X13" s="664"/>
      <c r="Y13" s="665"/>
      <c r="Z13" s="666" t="s">
        <v>128</v>
      </c>
      <c r="AA13" s="666"/>
      <c r="AB13" s="666"/>
      <c r="AC13" s="666"/>
      <c r="AD13" s="667" t="s">
        <v>128</v>
      </c>
      <c r="AE13" s="667"/>
      <c r="AF13" s="667"/>
      <c r="AG13" s="667"/>
      <c r="AH13" s="667"/>
      <c r="AI13" s="667"/>
      <c r="AJ13" s="667"/>
      <c r="AK13" s="667"/>
      <c r="AL13" s="672" t="s">
        <v>128</v>
      </c>
      <c r="AM13" s="673"/>
      <c r="AN13" s="673"/>
      <c r="AO13" s="674"/>
      <c r="AP13" s="669" t="s">
        <v>255</v>
      </c>
      <c r="AQ13" s="670"/>
      <c r="AR13" s="670"/>
      <c r="AS13" s="670"/>
      <c r="AT13" s="670"/>
      <c r="AU13" s="670"/>
      <c r="AV13" s="670"/>
      <c r="AW13" s="670"/>
      <c r="AX13" s="670"/>
      <c r="AY13" s="670"/>
      <c r="AZ13" s="670"/>
      <c r="BA13" s="670"/>
      <c r="BB13" s="670"/>
      <c r="BC13" s="670"/>
      <c r="BD13" s="670"/>
      <c r="BE13" s="670"/>
      <c r="BF13" s="671"/>
      <c r="BG13" s="663">
        <v>251053</v>
      </c>
      <c r="BH13" s="664"/>
      <c r="BI13" s="664"/>
      <c r="BJ13" s="664"/>
      <c r="BK13" s="664"/>
      <c r="BL13" s="664"/>
      <c r="BM13" s="664"/>
      <c r="BN13" s="665"/>
      <c r="BO13" s="666">
        <v>30</v>
      </c>
      <c r="BP13" s="666"/>
      <c r="BQ13" s="666"/>
      <c r="BR13" s="666"/>
      <c r="BS13" s="667" t="s">
        <v>128</v>
      </c>
      <c r="BT13" s="667"/>
      <c r="BU13" s="667"/>
      <c r="BV13" s="667"/>
      <c r="BW13" s="667"/>
      <c r="BX13" s="667"/>
      <c r="BY13" s="667"/>
      <c r="BZ13" s="667"/>
      <c r="CA13" s="667"/>
      <c r="CB13" s="668"/>
      <c r="CD13" s="680" t="s">
        <v>256</v>
      </c>
      <c r="CE13" s="681"/>
      <c r="CF13" s="681"/>
      <c r="CG13" s="681"/>
      <c r="CH13" s="681"/>
      <c r="CI13" s="681"/>
      <c r="CJ13" s="681"/>
      <c r="CK13" s="681"/>
      <c r="CL13" s="681"/>
      <c r="CM13" s="681"/>
      <c r="CN13" s="681"/>
      <c r="CO13" s="681"/>
      <c r="CP13" s="681"/>
      <c r="CQ13" s="682"/>
      <c r="CR13" s="663">
        <v>307842</v>
      </c>
      <c r="CS13" s="664"/>
      <c r="CT13" s="664"/>
      <c r="CU13" s="664"/>
      <c r="CV13" s="664"/>
      <c r="CW13" s="664"/>
      <c r="CX13" s="664"/>
      <c r="CY13" s="665"/>
      <c r="CZ13" s="666">
        <v>4.5999999999999996</v>
      </c>
      <c r="DA13" s="666"/>
      <c r="DB13" s="666"/>
      <c r="DC13" s="666"/>
      <c r="DD13" s="679">
        <v>265159</v>
      </c>
      <c r="DE13" s="664"/>
      <c r="DF13" s="664"/>
      <c r="DG13" s="664"/>
      <c r="DH13" s="664"/>
      <c r="DI13" s="664"/>
      <c r="DJ13" s="664"/>
      <c r="DK13" s="664"/>
      <c r="DL13" s="664"/>
      <c r="DM13" s="664"/>
      <c r="DN13" s="664"/>
      <c r="DO13" s="664"/>
      <c r="DP13" s="665"/>
      <c r="DQ13" s="679">
        <v>84372</v>
      </c>
      <c r="DR13" s="664"/>
      <c r="DS13" s="664"/>
      <c r="DT13" s="664"/>
      <c r="DU13" s="664"/>
      <c r="DV13" s="664"/>
      <c r="DW13" s="664"/>
      <c r="DX13" s="664"/>
      <c r="DY13" s="664"/>
      <c r="DZ13" s="664"/>
      <c r="EA13" s="664"/>
      <c r="EB13" s="664"/>
      <c r="EC13" s="683"/>
    </row>
    <row r="14" spans="2:143" ht="11.25" customHeight="1">
      <c r="B14" s="669" t="s">
        <v>257</v>
      </c>
      <c r="C14" s="670"/>
      <c r="D14" s="670"/>
      <c r="E14" s="670"/>
      <c r="F14" s="670"/>
      <c r="G14" s="670"/>
      <c r="H14" s="670"/>
      <c r="I14" s="670"/>
      <c r="J14" s="670"/>
      <c r="K14" s="670"/>
      <c r="L14" s="670"/>
      <c r="M14" s="670"/>
      <c r="N14" s="670"/>
      <c r="O14" s="670"/>
      <c r="P14" s="670"/>
      <c r="Q14" s="671"/>
      <c r="R14" s="663" t="s">
        <v>128</v>
      </c>
      <c r="S14" s="664"/>
      <c r="T14" s="664"/>
      <c r="U14" s="664"/>
      <c r="V14" s="664"/>
      <c r="W14" s="664"/>
      <c r="X14" s="664"/>
      <c r="Y14" s="665"/>
      <c r="Z14" s="666" t="s">
        <v>128</v>
      </c>
      <c r="AA14" s="666"/>
      <c r="AB14" s="666"/>
      <c r="AC14" s="666"/>
      <c r="AD14" s="667" t="s">
        <v>128</v>
      </c>
      <c r="AE14" s="667"/>
      <c r="AF14" s="667"/>
      <c r="AG14" s="667"/>
      <c r="AH14" s="667"/>
      <c r="AI14" s="667"/>
      <c r="AJ14" s="667"/>
      <c r="AK14" s="667"/>
      <c r="AL14" s="672" t="s">
        <v>128</v>
      </c>
      <c r="AM14" s="673"/>
      <c r="AN14" s="673"/>
      <c r="AO14" s="674"/>
      <c r="AP14" s="669" t="s">
        <v>258</v>
      </c>
      <c r="AQ14" s="670"/>
      <c r="AR14" s="670"/>
      <c r="AS14" s="670"/>
      <c r="AT14" s="670"/>
      <c r="AU14" s="670"/>
      <c r="AV14" s="670"/>
      <c r="AW14" s="670"/>
      <c r="AX14" s="670"/>
      <c r="AY14" s="670"/>
      <c r="AZ14" s="670"/>
      <c r="BA14" s="670"/>
      <c r="BB14" s="670"/>
      <c r="BC14" s="670"/>
      <c r="BD14" s="670"/>
      <c r="BE14" s="670"/>
      <c r="BF14" s="671"/>
      <c r="BG14" s="663">
        <v>30875</v>
      </c>
      <c r="BH14" s="664"/>
      <c r="BI14" s="664"/>
      <c r="BJ14" s="664"/>
      <c r="BK14" s="664"/>
      <c r="BL14" s="664"/>
      <c r="BM14" s="664"/>
      <c r="BN14" s="665"/>
      <c r="BO14" s="666">
        <v>3.7</v>
      </c>
      <c r="BP14" s="666"/>
      <c r="BQ14" s="666"/>
      <c r="BR14" s="666"/>
      <c r="BS14" s="667" t="s">
        <v>128</v>
      </c>
      <c r="BT14" s="667"/>
      <c r="BU14" s="667"/>
      <c r="BV14" s="667"/>
      <c r="BW14" s="667"/>
      <c r="BX14" s="667"/>
      <c r="BY14" s="667"/>
      <c r="BZ14" s="667"/>
      <c r="CA14" s="667"/>
      <c r="CB14" s="668"/>
      <c r="CD14" s="680" t="s">
        <v>259</v>
      </c>
      <c r="CE14" s="681"/>
      <c r="CF14" s="681"/>
      <c r="CG14" s="681"/>
      <c r="CH14" s="681"/>
      <c r="CI14" s="681"/>
      <c r="CJ14" s="681"/>
      <c r="CK14" s="681"/>
      <c r="CL14" s="681"/>
      <c r="CM14" s="681"/>
      <c r="CN14" s="681"/>
      <c r="CO14" s="681"/>
      <c r="CP14" s="681"/>
      <c r="CQ14" s="682"/>
      <c r="CR14" s="663">
        <v>275220</v>
      </c>
      <c r="CS14" s="664"/>
      <c r="CT14" s="664"/>
      <c r="CU14" s="664"/>
      <c r="CV14" s="664"/>
      <c r="CW14" s="664"/>
      <c r="CX14" s="664"/>
      <c r="CY14" s="665"/>
      <c r="CZ14" s="666">
        <v>4.2</v>
      </c>
      <c r="DA14" s="666"/>
      <c r="DB14" s="666"/>
      <c r="DC14" s="666"/>
      <c r="DD14" s="679">
        <v>23667</v>
      </c>
      <c r="DE14" s="664"/>
      <c r="DF14" s="664"/>
      <c r="DG14" s="664"/>
      <c r="DH14" s="664"/>
      <c r="DI14" s="664"/>
      <c r="DJ14" s="664"/>
      <c r="DK14" s="664"/>
      <c r="DL14" s="664"/>
      <c r="DM14" s="664"/>
      <c r="DN14" s="664"/>
      <c r="DO14" s="664"/>
      <c r="DP14" s="665"/>
      <c r="DQ14" s="679">
        <v>266821</v>
      </c>
      <c r="DR14" s="664"/>
      <c r="DS14" s="664"/>
      <c r="DT14" s="664"/>
      <c r="DU14" s="664"/>
      <c r="DV14" s="664"/>
      <c r="DW14" s="664"/>
      <c r="DX14" s="664"/>
      <c r="DY14" s="664"/>
      <c r="DZ14" s="664"/>
      <c r="EA14" s="664"/>
      <c r="EB14" s="664"/>
      <c r="EC14" s="683"/>
    </row>
    <row r="15" spans="2:143" ht="11.25" customHeight="1">
      <c r="B15" s="669" t="s">
        <v>260</v>
      </c>
      <c r="C15" s="670"/>
      <c r="D15" s="670"/>
      <c r="E15" s="670"/>
      <c r="F15" s="670"/>
      <c r="G15" s="670"/>
      <c r="H15" s="670"/>
      <c r="I15" s="670"/>
      <c r="J15" s="670"/>
      <c r="K15" s="670"/>
      <c r="L15" s="670"/>
      <c r="M15" s="670"/>
      <c r="N15" s="670"/>
      <c r="O15" s="670"/>
      <c r="P15" s="670"/>
      <c r="Q15" s="671"/>
      <c r="R15" s="663" t="s">
        <v>128</v>
      </c>
      <c r="S15" s="664"/>
      <c r="T15" s="664"/>
      <c r="U15" s="664"/>
      <c r="V15" s="664"/>
      <c r="W15" s="664"/>
      <c r="X15" s="664"/>
      <c r="Y15" s="665"/>
      <c r="Z15" s="666" t="s">
        <v>128</v>
      </c>
      <c r="AA15" s="666"/>
      <c r="AB15" s="666"/>
      <c r="AC15" s="666"/>
      <c r="AD15" s="667" t="s">
        <v>128</v>
      </c>
      <c r="AE15" s="667"/>
      <c r="AF15" s="667"/>
      <c r="AG15" s="667"/>
      <c r="AH15" s="667"/>
      <c r="AI15" s="667"/>
      <c r="AJ15" s="667"/>
      <c r="AK15" s="667"/>
      <c r="AL15" s="672" t="s">
        <v>128</v>
      </c>
      <c r="AM15" s="673"/>
      <c r="AN15" s="673"/>
      <c r="AO15" s="674"/>
      <c r="AP15" s="669" t="s">
        <v>261</v>
      </c>
      <c r="AQ15" s="670"/>
      <c r="AR15" s="670"/>
      <c r="AS15" s="670"/>
      <c r="AT15" s="670"/>
      <c r="AU15" s="670"/>
      <c r="AV15" s="670"/>
      <c r="AW15" s="670"/>
      <c r="AX15" s="670"/>
      <c r="AY15" s="670"/>
      <c r="AZ15" s="670"/>
      <c r="BA15" s="670"/>
      <c r="BB15" s="670"/>
      <c r="BC15" s="670"/>
      <c r="BD15" s="670"/>
      <c r="BE15" s="670"/>
      <c r="BF15" s="671"/>
      <c r="BG15" s="663">
        <v>47415</v>
      </c>
      <c r="BH15" s="664"/>
      <c r="BI15" s="664"/>
      <c r="BJ15" s="664"/>
      <c r="BK15" s="664"/>
      <c r="BL15" s="664"/>
      <c r="BM15" s="664"/>
      <c r="BN15" s="665"/>
      <c r="BO15" s="666">
        <v>5.7</v>
      </c>
      <c r="BP15" s="666"/>
      <c r="BQ15" s="666"/>
      <c r="BR15" s="666"/>
      <c r="BS15" s="667" t="s">
        <v>128</v>
      </c>
      <c r="BT15" s="667"/>
      <c r="BU15" s="667"/>
      <c r="BV15" s="667"/>
      <c r="BW15" s="667"/>
      <c r="BX15" s="667"/>
      <c r="BY15" s="667"/>
      <c r="BZ15" s="667"/>
      <c r="CA15" s="667"/>
      <c r="CB15" s="668"/>
      <c r="CD15" s="680" t="s">
        <v>262</v>
      </c>
      <c r="CE15" s="681"/>
      <c r="CF15" s="681"/>
      <c r="CG15" s="681"/>
      <c r="CH15" s="681"/>
      <c r="CI15" s="681"/>
      <c r="CJ15" s="681"/>
      <c r="CK15" s="681"/>
      <c r="CL15" s="681"/>
      <c r="CM15" s="681"/>
      <c r="CN15" s="681"/>
      <c r="CO15" s="681"/>
      <c r="CP15" s="681"/>
      <c r="CQ15" s="682"/>
      <c r="CR15" s="663">
        <v>429501</v>
      </c>
      <c r="CS15" s="664"/>
      <c r="CT15" s="664"/>
      <c r="CU15" s="664"/>
      <c r="CV15" s="664"/>
      <c r="CW15" s="664"/>
      <c r="CX15" s="664"/>
      <c r="CY15" s="665"/>
      <c r="CZ15" s="666">
        <v>6.5</v>
      </c>
      <c r="DA15" s="666"/>
      <c r="DB15" s="666"/>
      <c r="DC15" s="666"/>
      <c r="DD15" s="679">
        <v>124027</v>
      </c>
      <c r="DE15" s="664"/>
      <c r="DF15" s="664"/>
      <c r="DG15" s="664"/>
      <c r="DH15" s="664"/>
      <c r="DI15" s="664"/>
      <c r="DJ15" s="664"/>
      <c r="DK15" s="664"/>
      <c r="DL15" s="664"/>
      <c r="DM15" s="664"/>
      <c r="DN15" s="664"/>
      <c r="DO15" s="664"/>
      <c r="DP15" s="665"/>
      <c r="DQ15" s="679">
        <v>264418</v>
      </c>
      <c r="DR15" s="664"/>
      <c r="DS15" s="664"/>
      <c r="DT15" s="664"/>
      <c r="DU15" s="664"/>
      <c r="DV15" s="664"/>
      <c r="DW15" s="664"/>
      <c r="DX15" s="664"/>
      <c r="DY15" s="664"/>
      <c r="DZ15" s="664"/>
      <c r="EA15" s="664"/>
      <c r="EB15" s="664"/>
      <c r="EC15" s="683"/>
    </row>
    <row r="16" spans="2:143" ht="11.25" customHeight="1">
      <c r="B16" s="669" t="s">
        <v>263</v>
      </c>
      <c r="C16" s="670"/>
      <c r="D16" s="670"/>
      <c r="E16" s="670"/>
      <c r="F16" s="670"/>
      <c r="G16" s="670"/>
      <c r="H16" s="670"/>
      <c r="I16" s="670"/>
      <c r="J16" s="670"/>
      <c r="K16" s="670"/>
      <c r="L16" s="670"/>
      <c r="M16" s="670"/>
      <c r="N16" s="670"/>
      <c r="O16" s="670"/>
      <c r="P16" s="670"/>
      <c r="Q16" s="671"/>
      <c r="R16" s="663">
        <v>2073</v>
      </c>
      <c r="S16" s="664"/>
      <c r="T16" s="664"/>
      <c r="U16" s="664"/>
      <c r="V16" s="664"/>
      <c r="W16" s="664"/>
      <c r="X16" s="664"/>
      <c r="Y16" s="665"/>
      <c r="Z16" s="666">
        <v>0</v>
      </c>
      <c r="AA16" s="666"/>
      <c r="AB16" s="666"/>
      <c r="AC16" s="666"/>
      <c r="AD16" s="667">
        <v>2073</v>
      </c>
      <c r="AE16" s="667"/>
      <c r="AF16" s="667"/>
      <c r="AG16" s="667"/>
      <c r="AH16" s="667"/>
      <c r="AI16" s="667"/>
      <c r="AJ16" s="667"/>
      <c r="AK16" s="667"/>
      <c r="AL16" s="672">
        <v>0.1</v>
      </c>
      <c r="AM16" s="673"/>
      <c r="AN16" s="673"/>
      <c r="AO16" s="674"/>
      <c r="AP16" s="669" t="s">
        <v>264</v>
      </c>
      <c r="AQ16" s="670"/>
      <c r="AR16" s="670"/>
      <c r="AS16" s="670"/>
      <c r="AT16" s="670"/>
      <c r="AU16" s="670"/>
      <c r="AV16" s="670"/>
      <c r="AW16" s="670"/>
      <c r="AX16" s="670"/>
      <c r="AY16" s="670"/>
      <c r="AZ16" s="670"/>
      <c r="BA16" s="670"/>
      <c r="BB16" s="670"/>
      <c r="BC16" s="670"/>
      <c r="BD16" s="670"/>
      <c r="BE16" s="670"/>
      <c r="BF16" s="671"/>
      <c r="BG16" s="663" t="s">
        <v>128</v>
      </c>
      <c r="BH16" s="664"/>
      <c r="BI16" s="664"/>
      <c r="BJ16" s="664"/>
      <c r="BK16" s="664"/>
      <c r="BL16" s="664"/>
      <c r="BM16" s="664"/>
      <c r="BN16" s="665"/>
      <c r="BO16" s="666" t="s">
        <v>128</v>
      </c>
      <c r="BP16" s="666"/>
      <c r="BQ16" s="666"/>
      <c r="BR16" s="666"/>
      <c r="BS16" s="667" t="s">
        <v>128</v>
      </c>
      <c r="BT16" s="667"/>
      <c r="BU16" s="667"/>
      <c r="BV16" s="667"/>
      <c r="BW16" s="667"/>
      <c r="BX16" s="667"/>
      <c r="BY16" s="667"/>
      <c r="BZ16" s="667"/>
      <c r="CA16" s="667"/>
      <c r="CB16" s="668"/>
      <c r="CD16" s="680" t="s">
        <v>265</v>
      </c>
      <c r="CE16" s="681"/>
      <c r="CF16" s="681"/>
      <c r="CG16" s="681"/>
      <c r="CH16" s="681"/>
      <c r="CI16" s="681"/>
      <c r="CJ16" s="681"/>
      <c r="CK16" s="681"/>
      <c r="CL16" s="681"/>
      <c r="CM16" s="681"/>
      <c r="CN16" s="681"/>
      <c r="CO16" s="681"/>
      <c r="CP16" s="681"/>
      <c r="CQ16" s="682"/>
      <c r="CR16" s="663" t="s">
        <v>128</v>
      </c>
      <c r="CS16" s="664"/>
      <c r="CT16" s="664"/>
      <c r="CU16" s="664"/>
      <c r="CV16" s="664"/>
      <c r="CW16" s="664"/>
      <c r="CX16" s="664"/>
      <c r="CY16" s="665"/>
      <c r="CZ16" s="666" t="s">
        <v>128</v>
      </c>
      <c r="DA16" s="666"/>
      <c r="DB16" s="666"/>
      <c r="DC16" s="666"/>
      <c r="DD16" s="679" t="s">
        <v>128</v>
      </c>
      <c r="DE16" s="664"/>
      <c r="DF16" s="664"/>
      <c r="DG16" s="664"/>
      <c r="DH16" s="664"/>
      <c r="DI16" s="664"/>
      <c r="DJ16" s="664"/>
      <c r="DK16" s="664"/>
      <c r="DL16" s="664"/>
      <c r="DM16" s="664"/>
      <c r="DN16" s="664"/>
      <c r="DO16" s="664"/>
      <c r="DP16" s="665"/>
      <c r="DQ16" s="679" t="s">
        <v>128</v>
      </c>
      <c r="DR16" s="664"/>
      <c r="DS16" s="664"/>
      <c r="DT16" s="664"/>
      <c r="DU16" s="664"/>
      <c r="DV16" s="664"/>
      <c r="DW16" s="664"/>
      <c r="DX16" s="664"/>
      <c r="DY16" s="664"/>
      <c r="DZ16" s="664"/>
      <c r="EA16" s="664"/>
      <c r="EB16" s="664"/>
      <c r="EC16" s="683"/>
    </row>
    <row r="17" spans="2:133" ht="11.25" customHeight="1">
      <c r="B17" s="669" t="s">
        <v>266</v>
      </c>
      <c r="C17" s="670"/>
      <c r="D17" s="670"/>
      <c r="E17" s="670"/>
      <c r="F17" s="670"/>
      <c r="G17" s="670"/>
      <c r="H17" s="670"/>
      <c r="I17" s="670"/>
      <c r="J17" s="670"/>
      <c r="K17" s="670"/>
      <c r="L17" s="670"/>
      <c r="M17" s="670"/>
      <c r="N17" s="670"/>
      <c r="O17" s="670"/>
      <c r="P17" s="670"/>
      <c r="Q17" s="671"/>
      <c r="R17" s="663">
        <v>7725</v>
      </c>
      <c r="S17" s="664"/>
      <c r="T17" s="664"/>
      <c r="U17" s="664"/>
      <c r="V17" s="664"/>
      <c r="W17" s="664"/>
      <c r="X17" s="664"/>
      <c r="Y17" s="665"/>
      <c r="Z17" s="666">
        <v>0.1</v>
      </c>
      <c r="AA17" s="666"/>
      <c r="AB17" s="666"/>
      <c r="AC17" s="666"/>
      <c r="AD17" s="667">
        <v>7725</v>
      </c>
      <c r="AE17" s="667"/>
      <c r="AF17" s="667"/>
      <c r="AG17" s="667"/>
      <c r="AH17" s="667"/>
      <c r="AI17" s="667"/>
      <c r="AJ17" s="667"/>
      <c r="AK17" s="667"/>
      <c r="AL17" s="672">
        <v>0.3</v>
      </c>
      <c r="AM17" s="673"/>
      <c r="AN17" s="673"/>
      <c r="AO17" s="674"/>
      <c r="AP17" s="669" t="s">
        <v>267</v>
      </c>
      <c r="AQ17" s="670"/>
      <c r="AR17" s="670"/>
      <c r="AS17" s="670"/>
      <c r="AT17" s="670"/>
      <c r="AU17" s="670"/>
      <c r="AV17" s="670"/>
      <c r="AW17" s="670"/>
      <c r="AX17" s="670"/>
      <c r="AY17" s="670"/>
      <c r="AZ17" s="670"/>
      <c r="BA17" s="670"/>
      <c r="BB17" s="670"/>
      <c r="BC17" s="670"/>
      <c r="BD17" s="670"/>
      <c r="BE17" s="670"/>
      <c r="BF17" s="671"/>
      <c r="BG17" s="663" t="s">
        <v>128</v>
      </c>
      <c r="BH17" s="664"/>
      <c r="BI17" s="664"/>
      <c r="BJ17" s="664"/>
      <c r="BK17" s="664"/>
      <c r="BL17" s="664"/>
      <c r="BM17" s="664"/>
      <c r="BN17" s="665"/>
      <c r="BO17" s="666" t="s">
        <v>128</v>
      </c>
      <c r="BP17" s="666"/>
      <c r="BQ17" s="666"/>
      <c r="BR17" s="666"/>
      <c r="BS17" s="667" t="s">
        <v>128</v>
      </c>
      <c r="BT17" s="667"/>
      <c r="BU17" s="667"/>
      <c r="BV17" s="667"/>
      <c r="BW17" s="667"/>
      <c r="BX17" s="667"/>
      <c r="BY17" s="667"/>
      <c r="BZ17" s="667"/>
      <c r="CA17" s="667"/>
      <c r="CB17" s="668"/>
      <c r="CD17" s="680" t="s">
        <v>268</v>
      </c>
      <c r="CE17" s="681"/>
      <c r="CF17" s="681"/>
      <c r="CG17" s="681"/>
      <c r="CH17" s="681"/>
      <c r="CI17" s="681"/>
      <c r="CJ17" s="681"/>
      <c r="CK17" s="681"/>
      <c r="CL17" s="681"/>
      <c r="CM17" s="681"/>
      <c r="CN17" s="681"/>
      <c r="CO17" s="681"/>
      <c r="CP17" s="681"/>
      <c r="CQ17" s="682"/>
      <c r="CR17" s="663">
        <v>573455</v>
      </c>
      <c r="CS17" s="664"/>
      <c r="CT17" s="664"/>
      <c r="CU17" s="664"/>
      <c r="CV17" s="664"/>
      <c r="CW17" s="664"/>
      <c r="CX17" s="664"/>
      <c r="CY17" s="665"/>
      <c r="CZ17" s="666">
        <v>8.6999999999999993</v>
      </c>
      <c r="DA17" s="666"/>
      <c r="DB17" s="666"/>
      <c r="DC17" s="666"/>
      <c r="DD17" s="679" t="s">
        <v>128</v>
      </c>
      <c r="DE17" s="664"/>
      <c r="DF17" s="664"/>
      <c r="DG17" s="664"/>
      <c r="DH17" s="664"/>
      <c r="DI17" s="664"/>
      <c r="DJ17" s="664"/>
      <c r="DK17" s="664"/>
      <c r="DL17" s="664"/>
      <c r="DM17" s="664"/>
      <c r="DN17" s="664"/>
      <c r="DO17" s="664"/>
      <c r="DP17" s="665"/>
      <c r="DQ17" s="679">
        <v>559227</v>
      </c>
      <c r="DR17" s="664"/>
      <c r="DS17" s="664"/>
      <c r="DT17" s="664"/>
      <c r="DU17" s="664"/>
      <c r="DV17" s="664"/>
      <c r="DW17" s="664"/>
      <c r="DX17" s="664"/>
      <c r="DY17" s="664"/>
      <c r="DZ17" s="664"/>
      <c r="EA17" s="664"/>
      <c r="EB17" s="664"/>
      <c r="EC17" s="683"/>
    </row>
    <row r="18" spans="2:133" ht="11.25" customHeight="1">
      <c r="B18" s="669" t="s">
        <v>269</v>
      </c>
      <c r="C18" s="670"/>
      <c r="D18" s="670"/>
      <c r="E18" s="670"/>
      <c r="F18" s="670"/>
      <c r="G18" s="670"/>
      <c r="H18" s="670"/>
      <c r="I18" s="670"/>
      <c r="J18" s="670"/>
      <c r="K18" s="670"/>
      <c r="L18" s="670"/>
      <c r="M18" s="670"/>
      <c r="N18" s="670"/>
      <c r="O18" s="670"/>
      <c r="P18" s="670"/>
      <c r="Q18" s="671"/>
      <c r="R18" s="663">
        <v>8415</v>
      </c>
      <c r="S18" s="664"/>
      <c r="T18" s="664"/>
      <c r="U18" s="664"/>
      <c r="V18" s="664"/>
      <c r="W18" s="664"/>
      <c r="X18" s="664"/>
      <c r="Y18" s="665"/>
      <c r="Z18" s="666">
        <v>0.1</v>
      </c>
      <c r="AA18" s="666"/>
      <c r="AB18" s="666"/>
      <c r="AC18" s="666"/>
      <c r="AD18" s="667">
        <v>8415</v>
      </c>
      <c r="AE18" s="667"/>
      <c r="AF18" s="667"/>
      <c r="AG18" s="667"/>
      <c r="AH18" s="667"/>
      <c r="AI18" s="667"/>
      <c r="AJ18" s="667"/>
      <c r="AK18" s="667"/>
      <c r="AL18" s="672">
        <v>0.30000001192092896</v>
      </c>
      <c r="AM18" s="673"/>
      <c r="AN18" s="673"/>
      <c r="AO18" s="674"/>
      <c r="AP18" s="669" t="s">
        <v>270</v>
      </c>
      <c r="AQ18" s="670"/>
      <c r="AR18" s="670"/>
      <c r="AS18" s="670"/>
      <c r="AT18" s="670"/>
      <c r="AU18" s="670"/>
      <c r="AV18" s="670"/>
      <c r="AW18" s="670"/>
      <c r="AX18" s="670"/>
      <c r="AY18" s="670"/>
      <c r="AZ18" s="670"/>
      <c r="BA18" s="670"/>
      <c r="BB18" s="670"/>
      <c r="BC18" s="670"/>
      <c r="BD18" s="670"/>
      <c r="BE18" s="670"/>
      <c r="BF18" s="671"/>
      <c r="BG18" s="663" t="s">
        <v>128</v>
      </c>
      <c r="BH18" s="664"/>
      <c r="BI18" s="664"/>
      <c r="BJ18" s="664"/>
      <c r="BK18" s="664"/>
      <c r="BL18" s="664"/>
      <c r="BM18" s="664"/>
      <c r="BN18" s="665"/>
      <c r="BO18" s="666" t="s">
        <v>128</v>
      </c>
      <c r="BP18" s="666"/>
      <c r="BQ18" s="666"/>
      <c r="BR18" s="666"/>
      <c r="BS18" s="667" t="s">
        <v>128</v>
      </c>
      <c r="BT18" s="667"/>
      <c r="BU18" s="667"/>
      <c r="BV18" s="667"/>
      <c r="BW18" s="667"/>
      <c r="BX18" s="667"/>
      <c r="BY18" s="667"/>
      <c r="BZ18" s="667"/>
      <c r="CA18" s="667"/>
      <c r="CB18" s="668"/>
      <c r="CD18" s="680" t="s">
        <v>271</v>
      </c>
      <c r="CE18" s="681"/>
      <c r="CF18" s="681"/>
      <c r="CG18" s="681"/>
      <c r="CH18" s="681"/>
      <c r="CI18" s="681"/>
      <c r="CJ18" s="681"/>
      <c r="CK18" s="681"/>
      <c r="CL18" s="681"/>
      <c r="CM18" s="681"/>
      <c r="CN18" s="681"/>
      <c r="CO18" s="681"/>
      <c r="CP18" s="681"/>
      <c r="CQ18" s="682"/>
      <c r="CR18" s="663" t="s">
        <v>128</v>
      </c>
      <c r="CS18" s="664"/>
      <c r="CT18" s="664"/>
      <c r="CU18" s="664"/>
      <c r="CV18" s="664"/>
      <c r="CW18" s="664"/>
      <c r="CX18" s="664"/>
      <c r="CY18" s="665"/>
      <c r="CZ18" s="666" t="s">
        <v>128</v>
      </c>
      <c r="DA18" s="666"/>
      <c r="DB18" s="666"/>
      <c r="DC18" s="666"/>
      <c r="DD18" s="679" t="s">
        <v>128</v>
      </c>
      <c r="DE18" s="664"/>
      <c r="DF18" s="664"/>
      <c r="DG18" s="664"/>
      <c r="DH18" s="664"/>
      <c r="DI18" s="664"/>
      <c r="DJ18" s="664"/>
      <c r="DK18" s="664"/>
      <c r="DL18" s="664"/>
      <c r="DM18" s="664"/>
      <c r="DN18" s="664"/>
      <c r="DO18" s="664"/>
      <c r="DP18" s="665"/>
      <c r="DQ18" s="679" t="s">
        <v>128</v>
      </c>
      <c r="DR18" s="664"/>
      <c r="DS18" s="664"/>
      <c r="DT18" s="664"/>
      <c r="DU18" s="664"/>
      <c r="DV18" s="664"/>
      <c r="DW18" s="664"/>
      <c r="DX18" s="664"/>
      <c r="DY18" s="664"/>
      <c r="DZ18" s="664"/>
      <c r="EA18" s="664"/>
      <c r="EB18" s="664"/>
      <c r="EC18" s="683"/>
    </row>
    <row r="19" spans="2:133" ht="11.25" customHeight="1">
      <c r="B19" s="669" t="s">
        <v>272</v>
      </c>
      <c r="C19" s="670"/>
      <c r="D19" s="670"/>
      <c r="E19" s="670"/>
      <c r="F19" s="670"/>
      <c r="G19" s="670"/>
      <c r="H19" s="670"/>
      <c r="I19" s="670"/>
      <c r="J19" s="670"/>
      <c r="K19" s="670"/>
      <c r="L19" s="670"/>
      <c r="M19" s="670"/>
      <c r="N19" s="670"/>
      <c r="O19" s="670"/>
      <c r="P19" s="670"/>
      <c r="Q19" s="671"/>
      <c r="R19" s="663">
        <v>3710</v>
      </c>
      <c r="S19" s="664"/>
      <c r="T19" s="664"/>
      <c r="U19" s="664"/>
      <c r="V19" s="664"/>
      <c r="W19" s="664"/>
      <c r="X19" s="664"/>
      <c r="Y19" s="665"/>
      <c r="Z19" s="666">
        <v>0.1</v>
      </c>
      <c r="AA19" s="666"/>
      <c r="AB19" s="666"/>
      <c r="AC19" s="666"/>
      <c r="AD19" s="667">
        <v>3710</v>
      </c>
      <c r="AE19" s="667"/>
      <c r="AF19" s="667"/>
      <c r="AG19" s="667"/>
      <c r="AH19" s="667"/>
      <c r="AI19" s="667"/>
      <c r="AJ19" s="667"/>
      <c r="AK19" s="667"/>
      <c r="AL19" s="672">
        <v>0.1</v>
      </c>
      <c r="AM19" s="673"/>
      <c r="AN19" s="673"/>
      <c r="AO19" s="674"/>
      <c r="AP19" s="669" t="s">
        <v>273</v>
      </c>
      <c r="AQ19" s="670"/>
      <c r="AR19" s="670"/>
      <c r="AS19" s="670"/>
      <c r="AT19" s="670"/>
      <c r="AU19" s="670"/>
      <c r="AV19" s="670"/>
      <c r="AW19" s="670"/>
      <c r="AX19" s="670"/>
      <c r="AY19" s="670"/>
      <c r="AZ19" s="670"/>
      <c r="BA19" s="670"/>
      <c r="BB19" s="670"/>
      <c r="BC19" s="670"/>
      <c r="BD19" s="670"/>
      <c r="BE19" s="670"/>
      <c r="BF19" s="671"/>
      <c r="BG19" s="663" t="s">
        <v>128</v>
      </c>
      <c r="BH19" s="664"/>
      <c r="BI19" s="664"/>
      <c r="BJ19" s="664"/>
      <c r="BK19" s="664"/>
      <c r="BL19" s="664"/>
      <c r="BM19" s="664"/>
      <c r="BN19" s="665"/>
      <c r="BO19" s="666" t="s">
        <v>128</v>
      </c>
      <c r="BP19" s="666"/>
      <c r="BQ19" s="666"/>
      <c r="BR19" s="666"/>
      <c r="BS19" s="667" t="s">
        <v>128</v>
      </c>
      <c r="BT19" s="667"/>
      <c r="BU19" s="667"/>
      <c r="BV19" s="667"/>
      <c r="BW19" s="667"/>
      <c r="BX19" s="667"/>
      <c r="BY19" s="667"/>
      <c r="BZ19" s="667"/>
      <c r="CA19" s="667"/>
      <c r="CB19" s="668"/>
      <c r="CD19" s="680" t="s">
        <v>274</v>
      </c>
      <c r="CE19" s="681"/>
      <c r="CF19" s="681"/>
      <c r="CG19" s="681"/>
      <c r="CH19" s="681"/>
      <c r="CI19" s="681"/>
      <c r="CJ19" s="681"/>
      <c r="CK19" s="681"/>
      <c r="CL19" s="681"/>
      <c r="CM19" s="681"/>
      <c r="CN19" s="681"/>
      <c r="CO19" s="681"/>
      <c r="CP19" s="681"/>
      <c r="CQ19" s="682"/>
      <c r="CR19" s="663" t="s">
        <v>128</v>
      </c>
      <c r="CS19" s="664"/>
      <c r="CT19" s="664"/>
      <c r="CU19" s="664"/>
      <c r="CV19" s="664"/>
      <c r="CW19" s="664"/>
      <c r="CX19" s="664"/>
      <c r="CY19" s="665"/>
      <c r="CZ19" s="666" t="s">
        <v>128</v>
      </c>
      <c r="DA19" s="666"/>
      <c r="DB19" s="666"/>
      <c r="DC19" s="666"/>
      <c r="DD19" s="679" t="s">
        <v>128</v>
      </c>
      <c r="DE19" s="664"/>
      <c r="DF19" s="664"/>
      <c r="DG19" s="664"/>
      <c r="DH19" s="664"/>
      <c r="DI19" s="664"/>
      <c r="DJ19" s="664"/>
      <c r="DK19" s="664"/>
      <c r="DL19" s="664"/>
      <c r="DM19" s="664"/>
      <c r="DN19" s="664"/>
      <c r="DO19" s="664"/>
      <c r="DP19" s="665"/>
      <c r="DQ19" s="679" t="s">
        <v>128</v>
      </c>
      <c r="DR19" s="664"/>
      <c r="DS19" s="664"/>
      <c r="DT19" s="664"/>
      <c r="DU19" s="664"/>
      <c r="DV19" s="664"/>
      <c r="DW19" s="664"/>
      <c r="DX19" s="664"/>
      <c r="DY19" s="664"/>
      <c r="DZ19" s="664"/>
      <c r="EA19" s="664"/>
      <c r="EB19" s="664"/>
      <c r="EC19" s="683"/>
    </row>
    <row r="20" spans="2:133" ht="11.25" customHeight="1">
      <c r="B20" s="669" t="s">
        <v>275</v>
      </c>
      <c r="C20" s="670"/>
      <c r="D20" s="670"/>
      <c r="E20" s="670"/>
      <c r="F20" s="670"/>
      <c r="G20" s="670"/>
      <c r="H20" s="670"/>
      <c r="I20" s="670"/>
      <c r="J20" s="670"/>
      <c r="K20" s="670"/>
      <c r="L20" s="670"/>
      <c r="M20" s="670"/>
      <c r="N20" s="670"/>
      <c r="O20" s="670"/>
      <c r="P20" s="670"/>
      <c r="Q20" s="671"/>
      <c r="R20" s="663">
        <v>581</v>
      </c>
      <c r="S20" s="664"/>
      <c r="T20" s="664"/>
      <c r="U20" s="664"/>
      <c r="V20" s="664"/>
      <c r="W20" s="664"/>
      <c r="X20" s="664"/>
      <c r="Y20" s="665"/>
      <c r="Z20" s="666">
        <v>0</v>
      </c>
      <c r="AA20" s="666"/>
      <c r="AB20" s="666"/>
      <c r="AC20" s="666"/>
      <c r="AD20" s="667">
        <v>581</v>
      </c>
      <c r="AE20" s="667"/>
      <c r="AF20" s="667"/>
      <c r="AG20" s="667"/>
      <c r="AH20" s="667"/>
      <c r="AI20" s="667"/>
      <c r="AJ20" s="667"/>
      <c r="AK20" s="667"/>
      <c r="AL20" s="672">
        <v>0</v>
      </c>
      <c r="AM20" s="673"/>
      <c r="AN20" s="673"/>
      <c r="AO20" s="674"/>
      <c r="AP20" s="669" t="s">
        <v>276</v>
      </c>
      <c r="AQ20" s="670"/>
      <c r="AR20" s="670"/>
      <c r="AS20" s="670"/>
      <c r="AT20" s="670"/>
      <c r="AU20" s="670"/>
      <c r="AV20" s="670"/>
      <c r="AW20" s="670"/>
      <c r="AX20" s="670"/>
      <c r="AY20" s="670"/>
      <c r="AZ20" s="670"/>
      <c r="BA20" s="670"/>
      <c r="BB20" s="670"/>
      <c r="BC20" s="670"/>
      <c r="BD20" s="670"/>
      <c r="BE20" s="670"/>
      <c r="BF20" s="671"/>
      <c r="BG20" s="663" t="s">
        <v>128</v>
      </c>
      <c r="BH20" s="664"/>
      <c r="BI20" s="664"/>
      <c r="BJ20" s="664"/>
      <c r="BK20" s="664"/>
      <c r="BL20" s="664"/>
      <c r="BM20" s="664"/>
      <c r="BN20" s="665"/>
      <c r="BO20" s="666" t="s">
        <v>128</v>
      </c>
      <c r="BP20" s="666"/>
      <c r="BQ20" s="666"/>
      <c r="BR20" s="666"/>
      <c r="BS20" s="667" t="s">
        <v>128</v>
      </c>
      <c r="BT20" s="667"/>
      <c r="BU20" s="667"/>
      <c r="BV20" s="667"/>
      <c r="BW20" s="667"/>
      <c r="BX20" s="667"/>
      <c r="BY20" s="667"/>
      <c r="BZ20" s="667"/>
      <c r="CA20" s="667"/>
      <c r="CB20" s="668"/>
      <c r="CD20" s="680" t="s">
        <v>277</v>
      </c>
      <c r="CE20" s="681"/>
      <c r="CF20" s="681"/>
      <c r="CG20" s="681"/>
      <c r="CH20" s="681"/>
      <c r="CI20" s="681"/>
      <c r="CJ20" s="681"/>
      <c r="CK20" s="681"/>
      <c r="CL20" s="681"/>
      <c r="CM20" s="681"/>
      <c r="CN20" s="681"/>
      <c r="CO20" s="681"/>
      <c r="CP20" s="681"/>
      <c r="CQ20" s="682"/>
      <c r="CR20" s="663">
        <v>6629160</v>
      </c>
      <c r="CS20" s="664"/>
      <c r="CT20" s="664"/>
      <c r="CU20" s="664"/>
      <c r="CV20" s="664"/>
      <c r="CW20" s="664"/>
      <c r="CX20" s="664"/>
      <c r="CY20" s="665"/>
      <c r="CZ20" s="666">
        <v>100</v>
      </c>
      <c r="DA20" s="666"/>
      <c r="DB20" s="666"/>
      <c r="DC20" s="666"/>
      <c r="DD20" s="679">
        <v>894905</v>
      </c>
      <c r="DE20" s="664"/>
      <c r="DF20" s="664"/>
      <c r="DG20" s="664"/>
      <c r="DH20" s="664"/>
      <c r="DI20" s="664"/>
      <c r="DJ20" s="664"/>
      <c r="DK20" s="664"/>
      <c r="DL20" s="664"/>
      <c r="DM20" s="664"/>
      <c r="DN20" s="664"/>
      <c r="DO20" s="664"/>
      <c r="DP20" s="665"/>
      <c r="DQ20" s="679">
        <v>3482152</v>
      </c>
      <c r="DR20" s="664"/>
      <c r="DS20" s="664"/>
      <c r="DT20" s="664"/>
      <c r="DU20" s="664"/>
      <c r="DV20" s="664"/>
      <c r="DW20" s="664"/>
      <c r="DX20" s="664"/>
      <c r="DY20" s="664"/>
      <c r="DZ20" s="664"/>
      <c r="EA20" s="664"/>
      <c r="EB20" s="664"/>
      <c r="EC20" s="683"/>
    </row>
    <row r="21" spans="2:133" ht="11.25" customHeight="1">
      <c r="B21" s="669" t="s">
        <v>278</v>
      </c>
      <c r="C21" s="670"/>
      <c r="D21" s="670"/>
      <c r="E21" s="670"/>
      <c r="F21" s="670"/>
      <c r="G21" s="670"/>
      <c r="H21" s="670"/>
      <c r="I21" s="670"/>
      <c r="J21" s="670"/>
      <c r="K21" s="670"/>
      <c r="L21" s="670"/>
      <c r="M21" s="670"/>
      <c r="N21" s="670"/>
      <c r="O21" s="670"/>
      <c r="P21" s="670"/>
      <c r="Q21" s="671"/>
      <c r="R21" s="663">
        <v>250</v>
      </c>
      <c r="S21" s="664"/>
      <c r="T21" s="664"/>
      <c r="U21" s="664"/>
      <c r="V21" s="664"/>
      <c r="W21" s="664"/>
      <c r="X21" s="664"/>
      <c r="Y21" s="665"/>
      <c r="Z21" s="666">
        <v>0</v>
      </c>
      <c r="AA21" s="666"/>
      <c r="AB21" s="666"/>
      <c r="AC21" s="666"/>
      <c r="AD21" s="667">
        <v>250</v>
      </c>
      <c r="AE21" s="667"/>
      <c r="AF21" s="667"/>
      <c r="AG21" s="667"/>
      <c r="AH21" s="667"/>
      <c r="AI21" s="667"/>
      <c r="AJ21" s="667"/>
      <c r="AK21" s="667"/>
      <c r="AL21" s="672">
        <v>0</v>
      </c>
      <c r="AM21" s="673"/>
      <c r="AN21" s="673"/>
      <c r="AO21" s="674"/>
      <c r="AP21" s="697" t="s">
        <v>279</v>
      </c>
      <c r="AQ21" s="698"/>
      <c r="AR21" s="698"/>
      <c r="AS21" s="698"/>
      <c r="AT21" s="698"/>
      <c r="AU21" s="698"/>
      <c r="AV21" s="698"/>
      <c r="AW21" s="698"/>
      <c r="AX21" s="698"/>
      <c r="AY21" s="698"/>
      <c r="AZ21" s="698"/>
      <c r="BA21" s="698"/>
      <c r="BB21" s="698"/>
      <c r="BC21" s="698"/>
      <c r="BD21" s="698"/>
      <c r="BE21" s="698"/>
      <c r="BF21" s="699"/>
      <c r="BG21" s="663" t="s">
        <v>128</v>
      </c>
      <c r="BH21" s="664"/>
      <c r="BI21" s="664"/>
      <c r="BJ21" s="664"/>
      <c r="BK21" s="664"/>
      <c r="BL21" s="664"/>
      <c r="BM21" s="664"/>
      <c r="BN21" s="665"/>
      <c r="BO21" s="666" t="s">
        <v>128</v>
      </c>
      <c r="BP21" s="666"/>
      <c r="BQ21" s="666"/>
      <c r="BR21" s="666"/>
      <c r="BS21" s="667" t="s">
        <v>128</v>
      </c>
      <c r="BT21" s="667"/>
      <c r="BU21" s="667"/>
      <c r="BV21" s="667"/>
      <c r="BW21" s="667"/>
      <c r="BX21" s="667"/>
      <c r="BY21" s="667"/>
      <c r="BZ21" s="667"/>
      <c r="CA21" s="667"/>
      <c r="CB21" s="668"/>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c r="B22" s="694" t="s">
        <v>280</v>
      </c>
      <c r="C22" s="695"/>
      <c r="D22" s="695"/>
      <c r="E22" s="695"/>
      <c r="F22" s="695"/>
      <c r="G22" s="695"/>
      <c r="H22" s="695"/>
      <c r="I22" s="695"/>
      <c r="J22" s="695"/>
      <c r="K22" s="695"/>
      <c r="L22" s="695"/>
      <c r="M22" s="695"/>
      <c r="N22" s="695"/>
      <c r="O22" s="695"/>
      <c r="P22" s="695"/>
      <c r="Q22" s="696"/>
      <c r="R22" s="663">
        <v>3874</v>
      </c>
      <c r="S22" s="664"/>
      <c r="T22" s="664"/>
      <c r="U22" s="664"/>
      <c r="V22" s="664"/>
      <c r="W22" s="664"/>
      <c r="X22" s="664"/>
      <c r="Y22" s="665"/>
      <c r="Z22" s="666">
        <v>0.1</v>
      </c>
      <c r="AA22" s="666"/>
      <c r="AB22" s="666"/>
      <c r="AC22" s="666"/>
      <c r="AD22" s="667">
        <v>3874</v>
      </c>
      <c r="AE22" s="667"/>
      <c r="AF22" s="667"/>
      <c r="AG22" s="667"/>
      <c r="AH22" s="667"/>
      <c r="AI22" s="667"/>
      <c r="AJ22" s="667"/>
      <c r="AK22" s="667"/>
      <c r="AL22" s="672">
        <v>0.10000000149011612</v>
      </c>
      <c r="AM22" s="673"/>
      <c r="AN22" s="673"/>
      <c r="AO22" s="674"/>
      <c r="AP22" s="697" t="s">
        <v>281</v>
      </c>
      <c r="AQ22" s="698"/>
      <c r="AR22" s="698"/>
      <c r="AS22" s="698"/>
      <c r="AT22" s="698"/>
      <c r="AU22" s="698"/>
      <c r="AV22" s="698"/>
      <c r="AW22" s="698"/>
      <c r="AX22" s="698"/>
      <c r="AY22" s="698"/>
      <c r="AZ22" s="698"/>
      <c r="BA22" s="698"/>
      <c r="BB22" s="698"/>
      <c r="BC22" s="698"/>
      <c r="BD22" s="698"/>
      <c r="BE22" s="698"/>
      <c r="BF22" s="699"/>
      <c r="BG22" s="663" t="s">
        <v>128</v>
      </c>
      <c r="BH22" s="664"/>
      <c r="BI22" s="664"/>
      <c r="BJ22" s="664"/>
      <c r="BK22" s="664"/>
      <c r="BL22" s="664"/>
      <c r="BM22" s="664"/>
      <c r="BN22" s="665"/>
      <c r="BO22" s="666" t="s">
        <v>128</v>
      </c>
      <c r="BP22" s="666"/>
      <c r="BQ22" s="666"/>
      <c r="BR22" s="666"/>
      <c r="BS22" s="667" t="s">
        <v>128</v>
      </c>
      <c r="BT22" s="667"/>
      <c r="BU22" s="667"/>
      <c r="BV22" s="667"/>
      <c r="BW22" s="667"/>
      <c r="BX22" s="667"/>
      <c r="BY22" s="667"/>
      <c r="BZ22" s="667"/>
      <c r="CA22" s="667"/>
      <c r="CB22" s="668"/>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283</v>
      </c>
      <c r="C23" s="670"/>
      <c r="D23" s="670"/>
      <c r="E23" s="670"/>
      <c r="F23" s="670"/>
      <c r="G23" s="670"/>
      <c r="H23" s="670"/>
      <c r="I23" s="670"/>
      <c r="J23" s="670"/>
      <c r="K23" s="670"/>
      <c r="L23" s="670"/>
      <c r="M23" s="670"/>
      <c r="N23" s="670"/>
      <c r="O23" s="670"/>
      <c r="P23" s="670"/>
      <c r="Q23" s="671"/>
      <c r="R23" s="663">
        <v>2073351</v>
      </c>
      <c r="S23" s="664"/>
      <c r="T23" s="664"/>
      <c r="U23" s="664"/>
      <c r="V23" s="664"/>
      <c r="W23" s="664"/>
      <c r="X23" s="664"/>
      <c r="Y23" s="665"/>
      <c r="Z23" s="666">
        <v>29.9</v>
      </c>
      <c r="AA23" s="666"/>
      <c r="AB23" s="666"/>
      <c r="AC23" s="666"/>
      <c r="AD23" s="667">
        <v>1937449</v>
      </c>
      <c r="AE23" s="667"/>
      <c r="AF23" s="667"/>
      <c r="AG23" s="667"/>
      <c r="AH23" s="667"/>
      <c r="AI23" s="667"/>
      <c r="AJ23" s="667"/>
      <c r="AK23" s="667"/>
      <c r="AL23" s="672">
        <v>64.2</v>
      </c>
      <c r="AM23" s="673"/>
      <c r="AN23" s="673"/>
      <c r="AO23" s="674"/>
      <c r="AP23" s="697" t="s">
        <v>284</v>
      </c>
      <c r="AQ23" s="698"/>
      <c r="AR23" s="698"/>
      <c r="AS23" s="698"/>
      <c r="AT23" s="698"/>
      <c r="AU23" s="698"/>
      <c r="AV23" s="698"/>
      <c r="AW23" s="698"/>
      <c r="AX23" s="698"/>
      <c r="AY23" s="698"/>
      <c r="AZ23" s="698"/>
      <c r="BA23" s="698"/>
      <c r="BB23" s="698"/>
      <c r="BC23" s="698"/>
      <c r="BD23" s="698"/>
      <c r="BE23" s="698"/>
      <c r="BF23" s="699"/>
      <c r="BG23" s="663" t="s">
        <v>128</v>
      </c>
      <c r="BH23" s="664"/>
      <c r="BI23" s="664"/>
      <c r="BJ23" s="664"/>
      <c r="BK23" s="664"/>
      <c r="BL23" s="664"/>
      <c r="BM23" s="664"/>
      <c r="BN23" s="665"/>
      <c r="BO23" s="666" t="s">
        <v>128</v>
      </c>
      <c r="BP23" s="666"/>
      <c r="BQ23" s="666"/>
      <c r="BR23" s="666"/>
      <c r="BS23" s="667" t="s">
        <v>128</v>
      </c>
      <c r="BT23" s="667"/>
      <c r="BU23" s="667"/>
      <c r="BV23" s="667"/>
      <c r="BW23" s="667"/>
      <c r="BX23" s="667"/>
      <c r="BY23" s="667"/>
      <c r="BZ23" s="667"/>
      <c r="CA23" s="667"/>
      <c r="CB23" s="668"/>
      <c r="CD23" s="648" t="s">
        <v>224</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701" t="s">
        <v>288</v>
      </c>
      <c r="DM23" s="702"/>
      <c r="DN23" s="702"/>
      <c r="DO23" s="702"/>
      <c r="DP23" s="702"/>
      <c r="DQ23" s="702"/>
      <c r="DR23" s="702"/>
      <c r="DS23" s="702"/>
      <c r="DT23" s="702"/>
      <c r="DU23" s="702"/>
      <c r="DV23" s="703"/>
      <c r="DW23" s="648" t="s">
        <v>289</v>
      </c>
      <c r="DX23" s="649"/>
      <c r="DY23" s="649"/>
      <c r="DZ23" s="649"/>
      <c r="EA23" s="649"/>
      <c r="EB23" s="649"/>
      <c r="EC23" s="650"/>
    </row>
    <row r="24" spans="2:133" ht="11.25" customHeight="1">
      <c r="B24" s="669" t="s">
        <v>290</v>
      </c>
      <c r="C24" s="670"/>
      <c r="D24" s="670"/>
      <c r="E24" s="670"/>
      <c r="F24" s="670"/>
      <c r="G24" s="670"/>
      <c r="H24" s="670"/>
      <c r="I24" s="670"/>
      <c r="J24" s="670"/>
      <c r="K24" s="670"/>
      <c r="L24" s="670"/>
      <c r="M24" s="670"/>
      <c r="N24" s="670"/>
      <c r="O24" s="670"/>
      <c r="P24" s="670"/>
      <c r="Q24" s="671"/>
      <c r="R24" s="663">
        <v>1937449</v>
      </c>
      <c r="S24" s="664"/>
      <c r="T24" s="664"/>
      <c r="U24" s="664"/>
      <c r="V24" s="664"/>
      <c r="W24" s="664"/>
      <c r="X24" s="664"/>
      <c r="Y24" s="665"/>
      <c r="Z24" s="666">
        <v>27.9</v>
      </c>
      <c r="AA24" s="666"/>
      <c r="AB24" s="666"/>
      <c r="AC24" s="666"/>
      <c r="AD24" s="667">
        <v>1937449</v>
      </c>
      <c r="AE24" s="667"/>
      <c r="AF24" s="667"/>
      <c r="AG24" s="667"/>
      <c r="AH24" s="667"/>
      <c r="AI24" s="667"/>
      <c r="AJ24" s="667"/>
      <c r="AK24" s="667"/>
      <c r="AL24" s="672">
        <v>64.2</v>
      </c>
      <c r="AM24" s="673"/>
      <c r="AN24" s="673"/>
      <c r="AO24" s="674"/>
      <c r="AP24" s="697" t="s">
        <v>291</v>
      </c>
      <c r="AQ24" s="698"/>
      <c r="AR24" s="698"/>
      <c r="AS24" s="698"/>
      <c r="AT24" s="698"/>
      <c r="AU24" s="698"/>
      <c r="AV24" s="698"/>
      <c r="AW24" s="698"/>
      <c r="AX24" s="698"/>
      <c r="AY24" s="698"/>
      <c r="AZ24" s="698"/>
      <c r="BA24" s="698"/>
      <c r="BB24" s="698"/>
      <c r="BC24" s="698"/>
      <c r="BD24" s="698"/>
      <c r="BE24" s="698"/>
      <c r="BF24" s="699"/>
      <c r="BG24" s="663" t="s">
        <v>128</v>
      </c>
      <c r="BH24" s="664"/>
      <c r="BI24" s="664"/>
      <c r="BJ24" s="664"/>
      <c r="BK24" s="664"/>
      <c r="BL24" s="664"/>
      <c r="BM24" s="664"/>
      <c r="BN24" s="665"/>
      <c r="BO24" s="666" t="s">
        <v>128</v>
      </c>
      <c r="BP24" s="666"/>
      <c r="BQ24" s="666"/>
      <c r="BR24" s="666"/>
      <c r="BS24" s="667" t="s">
        <v>128</v>
      </c>
      <c r="BT24" s="667"/>
      <c r="BU24" s="667"/>
      <c r="BV24" s="667"/>
      <c r="BW24" s="667"/>
      <c r="BX24" s="667"/>
      <c r="BY24" s="667"/>
      <c r="BZ24" s="667"/>
      <c r="CA24" s="667"/>
      <c r="CB24" s="668"/>
      <c r="CD24" s="675" t="s">
        <v>292</v>
      </c>
      <c r="CE24" s="676"/>
      <c r="CF24" s="676"/>
      <c r="CG24" s="676"/>
      <c r="CH24" s="676"/>
      <c r="CI24" s="676"/>
      <c r="CJ24" s="676"/>
      <c r="CK24" s="676"/>
      <c r="CL24" s="676"/>
      <c r="CM24" s="676"/>
      <c r="CN24" s="676"/>
      <c r="CO24" s="676"/>
      <c r="CP24" s="676"/>
      <c r="CQ24" s="677"/>
      <c r="CR24" s="655">
        <v>2538238</v>
      </c>
      <c r="CS24" s="656"/>
      <c r="CT24" s="656"/>
      <c r="CU24" s="656"/>
      <c r="CV24" s="656"/>
      <c r="CW24" s="656"/>
      <c r="CX24" s="656"/>
      <c r="CY24" s="657"/>
      <c r="CZ24" s="660">
        <v>38.299999999999997</v>
      </c>
      <c r="DA24" s="661"/>
      <c r="DB24" s="661"/>
      <c r="DC24" s="678"/>
      <c r="DD24" s="700">
        <v>1669186</v>
      </c>
      <c r="DE24" s="656"/>
      <c r="DF24" s="656"/>
      <c r="DG24" s="656"/>
      <c r="DH24" s="656"/>
      <c r="DI24" s="656"/>
      <c r="DJ24" s="656"/>
      <c r="DK24" s="657"/>
      <c r="DL24" s="700">
        <v>1664524</v>
      </c>
      <c r="DM24" s="656"/>
      <c r="DN24" s="656"/>
      <c r="DO24" s="656"/>
      <c r="DP24" s="656"/>
      <c r="DQ24" s="656"/>
      <c r="DR24" s="656"/>
      <c r="DS24" s="656"/>
      <c r="DT24" s="656"/>
      <c r="DU24" s="656"/>
      <c r="DV24" s="657"/>
      <c r="DW24" s="660">
        <v>52.7</v>
      </c>
      <c r="DX24" s="661"/>
      <c r="DY24" s="661"/>
      <c r="DZ24" s="661"/>
      <c r="EA24" s="661"/>
      <c r="EB24" s="661"/>
      <c r="EC24" s="662"/>
    </row>
    <row r="25" spans="2:133" ht="11.25" customHeight="1">
      <c r="B25" s="669" t="s">
        <v>293</v>
      </c>
      <c r="C25" s="670"/>
      <c r="D25" s="670"/>
      <c r="E25" s="670"/>
      <c r="F25" s="670"/>
      <c r="G25" s="670"/>
      <c r="H25" s="670"/>
      <c r="I25" s="670"/>
      <c r="J25" s="670"/>
      <c r="K25" s="670"/>
      <c r="L25" s="670"/>
      <c r="M25" s="670"/>
      <c r="N25" s="670"/>
      <c r="O25" s="670"/>
      <c r="P25" s="670"/>
      <c r="Q25" s="671"/>
      <c r="R25" s="663">
        <v>135902</v>
      </c>
      <c r="S25" s="664"/>
      <c r="T25" s="664"/>
      <c r="U25" s="664"/>
      <c r="V25" s="664"/>
      <c r="W25" s="664"/>
      <c r="X25" s="664"/>
      <c r="Y25" s="665"/>
      <c r="Z25" s="666">
        <v>2</v>
      </c>
      <c r="AA25" s="666"/>
      <c r="AB25" s="666"/>
      <c r="AC25" s="666"/>
      <c r="AD25" s="667" t="s">
        <v>128</v>
      </c>
      <c r="AE25" s="667"/>
      <c r="AF25" s="667"/>
      <c r="AG25" s="667"/>
      <c r="AH25" s="667"/>
      <c r="AI25" s="667"/>
      <c r="AJ25" s="667"/>
      <c r="AK25" s="667"/>
      <c r="AL25" s="672" t="s">
        <v>128</v>
      </c>
      <c r="AM25" s="673"/>
      <c r="AN25" s="673"/>
      <c r="AO25" s="674"/>
      <c r="AP25" s="697" t="s">
        <v>294</v>
      </c>
      <c r="AQ25" s="698"/>
      <c r="AR25" s="698"/>
      <c r="AS25" s="698"/>
      <c r="AT25" s="698"/>
      <c r="AU25" s="698"/>
      <c r="AV25" s="698"/>
      <c r="AW25" s="698"/>
      <c r="AX25" s="698"/>
      <c r="AY25" s="698"/>
      <c r="AZ25" s="698"/>
      <c r="BA25" s="698"/>
      <c r="BB25" s="698"/>
      <c r="BC25" s="698"/>
      <c r="BD25" s="698"/>
      <c r="BE25" s="698"/>
      <c r="BF25" s="699"/>
      <c r="BG25" s="663" t="s">
        <v>128</v>
      </c>
      <c r="BH25" s="664"/>
      <c r="BI25" s="664"/>
      <c r="BJ25" s="664"/>
      <c r="BK25" s="664"/>
      <c r="BL25" s="664"/>
      <c r="BM25" s="664"/>
      <c r="BN25" s="665"/>
      <c r="BO25" s="666" t="s">
        <v>128</v>
      </c>
      <c r="BP25" s="666"/>
      <c r="BQ25" s="666"/>
      <c r="BR25" s="666"/>
      <c r="BS25" s="667" t="s">
        <v>128</v>
      </c>
      <c r="BT25" s="667"/>
      <c r="BU25" s="667"/>
      <c r="BV25" s="667"/>
      <c r="BW25" s="667"/>
      <c r="BX25" s="667"/>
      <c r="BY25" s="667"/>
      <c r="BZ25" s="667"/>
      <c r="CA25" s="667"/>
      <c r="CB25" s="668"/>
      <c r="CD25" s="680" t="s">
        <v>295</v>
      </c>
      <c r="CE25" s="681"/>
      <c r="CF25" s="681"/>
      <c r="CG25" s="681"/>
      <c r="CH25" s="681"/>
      <c r="CI25" s="681"/>
      <c r="CJ25" s="681"/>
      <c r="CK25" s="681"/>
      <c r="CL25" s="681"/>
      <c r="CM25" s="681"/>
      <c r="CN25" s="681"/>
      <c r="CO25" s="681"/>
      <c r="CP25" s="681"/>
      <c r="CQ25" s="682"/>
      <c r="CR25" s="663">
        <v>870406</v>
      </c>
      <c r="CS25" s="704"/>
      <c r="CT25" s="704"/>
      <c r="CU25" s="704"/>
      <c r="CV25" s="704"/>
      <c r="CW25" s="704"/>
      <c r="CX25" s="704"/>
      <c r="CY25" s="705"/>
      <c r="CZ25" s="672">
        <v>13.1</v>
      </c>
      <c r="DA25" s="706"/>
      <c r="DB25" s="706"/>
      <c r="DC25" s="708"/>
      <c r="DD25" s="679">
        <v>810730</v>
      </c>
      <c r="DE25" s="704"/>
      <c r="DF25" s="704"/>
      <c r="DG25" s="704"/>
      <c r="DH25" s="704"/>
      <c r="DI25" s="704"/>
      <c r="DJ25" s="704"/>
      <c r="DK25" s="705"/>
      <c r="DL25" s="679">
        <v>809468</v>
      </c>
      <c r="DM25" s="704"/>
      <c r="DN25" s="704"/>
      <c r="DO25" s="704"/>
      <c r="DP25" s="704"/>
      <c r="DQ25" s="704"/>
      <c r="DR25" s="704"/>
      <c r="DS25" s="704"/>
      <c r="DT25" s="704"/>
      <c r="DU25" s="704"/>
      <c r="DV25" s="705"/>
      <c r="DW25" s="672">
        <v>25.6</v>
      </c>
      <c r="DX25" s="706"/>
      <c r="DY25" s="706"/>
      <c r="DZ25" s="706"/>
      <c r="EA25" s="706"/>
      <c r="EB25" s="706"/>
      <c r="EC25" s="707"/>
    </row>
    <row r="26" spans="2:133" ht="11.25" customHeight="1">
      <c r="B26" s="669" t="s">
        <v>296</v>
      </c>
      <c r="C26" s="670"/>
      <c r="D26" s="670"/>
      <c r="E26" s="670"/>
      <c r="F26" s="670"/>
      <c r="G26" s="670"/>
      <c r="H26" s="670"/>
      <c r="I26" s="670"/>
      <c r="J26" s="670"/>
      <c r="K26" s="670"/>
      <c r="L26" s="670"/>
      <c r="M26" s="670"/>
      <c r="N26" s="670"/>
      <c r="O26" s="670"/>
      <c r="P26" s="670"/>
      <c r="Q26" s="671"/>
      <c r="R26" s="663" t="s">
        <v>128</v>
      </c>
      <c r="S26" s="664"/>
      <c r="T26" s="664"/>
      <c r="U26" s="664"/>
      <c r="V26" s="664"/>
      <c r="W26" s="664"/>
      <c r="X26" s="664"/>
      <c r="Y26" s="665"/>
      <c r="Z26" s="666" t="s">
        <v>128</v>
      </c>
      <c r="AA26" s="666"/>
      <c r="AB26" s="666"/>
      <c r="AC26" s="666"/>
      <c r="AD26" s="667" t="s">
        <v>128</v>
      </c>
      <c r="AE26" s="667"/>
      <c r="AF26" s="667"/>
      <c r="AG26" s="667"/>
      <c r="AH26" s="667"/>
      <c r="AI26" s="667"/>
      <c r="AJ26" s="667"/>
      <c r="AK26" s="667"/>
      <c r="AL26" s="672" t="s">
        <v>128</v>
      </c>
      <c r="AM26" s="673"/>
      <c r="AN26" s="673"/>
      <c r="AO26" s="674"/>
      <c r="AP26" s="697" t="s">
        <v>297</v>
      </c>
      <c r="AQ26" s="709"/>
      <c r="AR26" s="709"/>
      <c r="AS26" s="709"/>
      <c r="AT26" s="709"/>
      <c r="AU26" s="709"/>
      <c r="AV26" s="709"/>
      <c r="AW26" s="709"/>
      <c r="AX26" s="709"/>
      <c r="AY26" s="709"/>
      <c r="AZ26" s="709"/>
      <c r="BA26" s="709"/>
      <c r="BB26" s="709"/>
      <c r="BC26" s="709"/>
      <c r="BD26" s="709"/>
      <c r="BE26" s="709"/>
      <c r="BF26" s="699"/>
      <c r="BG26" s="663" t="s">
        <v>128</v>
      </c>
      <c r="BH26" s="664"/>
      <c r="BI26" s="664"/>
      <c r="BJ26" s="664"/>
      <c r="BK26" s="664"/>
      <c r="BL26" s="664"/>
      <c r="BM26" s="664"/>
      <c r="BN26" s="665"/>
      <c r="BO26" s="666" t="s">
        <v>128</v>
      </c>
      <c r="BP26" s="666"/>
      <c r="BQ26" s="666"/>
      <c r="BR26" s="666"/>
      <c r="BS26" s="667" t="s">
        <v>128</v>
      </c>
      <c r="BT26" s="667"/>
      <c r="BU26" s="667"/>
      <c r="BV26" s="667"/>
      <c r="BW26" s="667"/>
      <c r="BX26" s="667"/>
      <c r="BY26" s="667"/>
      <c r="BZ26" s="667"/>
      <c r="CA26" s="667"/>
      <c r="CB26" s="668"/>
      <c r="CD26" s="680" t="s">
        <v>298</v>
      </c>
      <c r="CE26" s="681"/>
      <c r="CF26" s="681"/>
      <c r="CG26" s="681"/>
      <c r="CH26" s="681"/>
      <c r="CI26" s="681"/>
      <c r="CJ26" s="681"/>
      <c r="CK26" s="681"/>
      <c r="CL26" s="681"/>
      <c r="CM26" s="681"/>
      <c r="CN26" s="681"/>
      <c r="CO26" s="681"/>
      <c r="CP26" s="681"/>
      <c r="CQ26" s="682"/>
      <c r="CR26" s="663">
        <v>436621</v>
      </c>
      <c r="CS26" s="664"/>
      <c r="CT26" s="664"/>
      <c r="CU26" s="664"/>
      <c r="CV26" s="664"/>
      <c r="CW26" s="664"/>
      <c r="CX26" s="664"/>
      <c r="CY26" s="665"/>
      <c r="CZ26" s="672">
        <v>6.6</v>
      </c>
      <c r="DA26" s="706"/>
      <c r="DB26" s="706"/>
      <c r="DC26" s="708"/>
      <c r="DD26" s="679">
        <v>403754</v>
      </c>
      <c r="DE26" s="664"/>
      <c r="DF26" s="664"/>
      <c r="DG26" s="664"/>
      <c r="DH26" s="664"/>
      <c r="DI26" s="664"/>
      <c r="DJ26" s="664"/>
      <c r="DK26" s="665"/>
      <c r="DL26" s="679" t="s">
        <v>128</v>
      </c>
      <c r="DM26" s="664"/>
      <c r="DN26" s="664"/>
      <c r="DO26" s="664"/>
      <c r="DP26" s="664"/>
      <c r="DQ26" s="664"/>
      <c r="DR26" s="664"/>
      <c r="DS26" s="664"/>
      <c r="DT26" s="664"/>
      <c r="DU26" s="664"/>
      <c r="DV26" s="665"/>
      <c r="DW26" s="672" t="s">
        <v>128</v>
      </c>
      <c r="DX26" s="706"/>
      <c r="DY26" s="706"/>
      <c r="DZ26" s="706"/>
      <c r="EA26" s="706"/>
      <c r="EB26" s="706"/>
      <c r="EC26" s="707"/>
    </row>
    <row r="27" spans="2:133" ht="11.25" customHeight="1">
      <c r="B27" s="669" t="s">
        <v>299</v>
      </c>
      <c r="C27" s="670"/>
      <c r="D27" s="670"/>
      <c r="E27" s="670"/>
      <c r="F27" s="670"/>
      <c r="G27" s="670"/>
      <c r="H27" s="670"/>
      <c r="I27" s="670"/>
      <c r="J27" s="670"/>
      <c r="K27" s="670"/>
      <c r="L27" s="670"/>
      <c r="M27" s="670"/>
      <c r="N27" s="670"/>
      <c r="O27" s="670"/>
      <c r="P27" s="670"/>
      <c r="Q27" s="671"/>
      <c r="R27" s="663">
        <v>3114017</v>
      </c>
      <c r="S27" s="664"/>
      <c r="T27" s="664"/>
      <c r="U27" s="664"/>
      <c r="V27" s="664"/>
      <c r="W27" s="664"/>
      <c r="X27" s="664"/>
      <c r="Y27" s="665"/>
      <c r="Z27" s="666">
        <v>44.9</v>
      </c>
      <c r="AA27" s="666"/>
      <c r="AB27" s="666"/>
      <c r="AC27" s="666"/>
      <c r="AD27" s="667">
        <v>2978115</v>
      </c>
      <c r="AE27" s="667"/>
      <c r="AF27" s="667"/>
      <c r="AG27" s="667"/>
      <c r="AH27" s="667"/>
      <c r="AI27" s="667"/>
      <c r="AJ27" s="667"/>
      <c r="AK27" s="667"/>
      <c r="AL27" s="672">
        <v>98.699996948242188</v>
      </c>
      <c r="AM27" s="673"/>
      <c r="AN27" s="673"/>
      <c r="AO27" s="674"/>
      <c r="AP27" s="669" t="s">
        <v>300</v>
      </c>
      <c r="AQ27" s="670"/>
      <c r="AR27" s="670"/>
      <c r="AS27" s="670"/>
      <c r="AT27" s="670"/>
      <c r="AU27" s="670"/>
      <c r="AV27" s="670"/>
      <c r="AW27" s="670"/>
      <c r="AX27" s="670"/>
      <c r="AY27" s="670"/>
      <c r="AZ27" s="670"/>
      <c r="BA27" s="670"/>
      <c r="BB27" s="670"/>
      <c r="BC27" s="670"/>
      <c r="BD27" s="670"/>
      <c r="BE27" s="670"/>
      <c r="BF27" s="671"/>
      <c r="BG27" s="663">
        <v>836021</v>
      </c>
      <c r="BH27" s="664"/>
      <c r="BI27" s="664"/>
      <c r="BJ27" s="664"/>
      <c r="BK27" s="664"/>
      <c r="BL27" s="664"/>
      <c r="BM27" s="664"/>
      <c r="BN27" s="665"/>
      <c r="BO27" s="666">
        <v>100</v>
      </c>
      <c r="BP27" s="666"/>
      <c r="BQ27" s="666"/>
      <c r="BR27" s="666"/>
      <c r="BS27" s="667" t="s">
        <v>128</v>
      </c>
      <c r="BT27" s="667"/>
      <c r="BU27" s="667"/>
      <c r="BV27" s="667"/>
      <c r="BW27" s="667"/>
      <c r="BX27" s="667"/>
      <c r="BY27" s="667"/>
      <c r="BZ27" s="667"/>
      <c r="CA27" s="667"/>
      <c r="CB27" s="668"/>
      <c r="CD27" s="680" t="s">
        <v>301</v>
      </c>
      <c r="CE27" s="681"/>
      <c r="CF27" s="681"/>
      <c r="CG27" s="681"/>
      <c r="CH27" s="681"/>
      <c r="CI27" s="681"/>
      <c r="CJ27" s="681"/>
      <c r="CK27" s="681"/>
      <c r="CL27" s="681"/>
      <c r="CM27" s="681"/>
      <c r="CN27" s="681"/>
      <c r="CO27" s="681"/>
      <c r="CP27" s="681"/>
      <c r="CQ27" s="682"/>
      <c r="CR27" s="663">
        <v>1094377</v>
      </c>
      <c r="CS27" s="704"/>
      <c r="CT27" s="704"/>
      <c r="CU27" s="704"/>
      <c r="CV27" s="704"/>
      <c r="CW27" s="704"/>
      <c r="CX27" s="704"/>
      <c r="CY27" s="705"/>
      <c r="CZ27" s="672">
        <v>16.5</v>
      </c>
      <c r="DA27" s="706"/>
      <c r="DB27" s="706"/>
      <c r="DC27" s="708"/>
      <c r="DD27" s="679">
        <v>299229</v>
      </c>
      <c r="DE27" s="704"/>
      <c r="DF27" s="704"/>
      <c r="DG27" s="704"/>
      <c r="DH27" s="704"/>
      <c r="DI27" s="704"/>
      <c r="DJ27" s="704"/>
      <c r="DK27" s="705"/>
      <c r="DL27" s="679">
        <v>295829</v>
      </c>
      <c r="DM27" s="704"/>
      <c r="DN27" s="704"/>
      <c r="DO27" s="704"/>
      <c r="DP27" s="704"/>
      <c r="DQ27" s="704"/>
      <c r="DR27" s="704"/>
      <c r="DS27" s="704"/>
      <c r="DT27" s="704"/>
      <c r="DU27" s="704"/>
      <c r="DV27" s="705"/>
      <c r="DW27" s="672">
        <v>9.4</v>
      </c>
      <c r="DX27" s="706"/>
      <c r="DY27" s="706"/>
      <c r="DZ27" s="706"/>
      <c r="EA27" s="706"/>
      <c r="EB27" s="706"/>
      <c r="EC27" s="707"/>
    </row>
    <row r="28" spans="2:133" ht="11.25" customHeight="1">
      <c r="B28" s="669" t="s">
        <v>302</v>
      </c>
      <c r="C28" s="670"/>
      <c r="D28" s="670"/>
      <c r="E28" s="670"/>
      <c r="F28" s="670"/>
      <c r="G28" s="670"/>
      <c r="H28" s="670"/>
      <c r="I28" s="670"/>
      <c r="J28" s="670"/>
      <c r="K28" s="670"/>
      <c r="L28" s="670"/>
      <c r="M28" s="670"/>
      <c r="N28" s="670"/>
      <c r="O28" s="670"/>
      <c r="P28" s="670"/>
      <c r="Q28" s="671"/>
      <c r="R28" s="663">
        <v>989</v>
      </c>
      <c r="S28" s="664"/>
      <c r="T28" s="664"/>
      <c r="U28" s="664"/>
      <c r="V28" s="664"/>
      <c r="W28" s="664"/>
      <c r="X28" s="664"/>
      <c r="Y28" s="665"/>
      <c r="Z28" s="666">
        <v>0</v>
      </c>
      <c r="AA28" s="666"/>
      <c r="AB28" s="666"/>
      <c r="AC28" s="666"/>
      <c r="AD28" s="667">
        <v>989</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303</v>
      </c>
      <c r="CE28" s="681"/>
      <c r="CF28" s="681"/>
      <c r="CG28" s="681"/>
      <c r="CH28" s="681"/>
      <c r="CI28" s="681"/>
      <c r="CJ28" s="681"/>
      <c r="CK28" s="681"/>
      <c r="CL28" s="681"/>
      <c r="CM28" s="681"/>
      <c r="CN28" s="681"/>
      <c r="CO28" s="681"/>
      <c r="CP28" s="681"/>
      <c r="CQ28" s="682"/>
      <c r="CR28" s="663">
        <v>573455</v>
      </c>
      <c r="CS28" s="664"/>
      <c r="CT28" s="664"/>
      <c r="CU28" s="664"/>
      <c r="CV28" s="664"/>
      <c r="CW28" s="664"/>
      <c r="CX28" s="664"/>
      <c r="CY28" s="665"/>
      <c r="CZ28" s="672">
        <v>8.6999999999999993</v>
      </c>
      <c r="DA28" s="706"/>
      <c r="DB28" s="706"/>
      <c r="DC28" s="708"/>
      <c r="DD28" s="679">
        <v>559227</v>
      </c>
      <c r="DE28" s="664"/>
      <c r="DF28" s="664"/>
      <c r="DG28" s="664"/>
      <c r="DH28" s="664"/>
      <c r="DI28" s="664"/>
      <c r="DJ28" s="664"/>
      <c r="DK28" s="665"/>
      <c r="DL28" s="679">
        <v>559227</v>
      </c>
      <c r="DM28" s="664"/>
      <c r="DN28" s="664"/>
      <c r="DO28" s="664"/>
      <c r="DP28" s="664"/>
      <c r="DQ28" s="664"/>
      <c r="DR28" s="664"/>
      <c r="DS28" s="664"/>
      <c r="DT28" s="664"/>
      <c r="DU28" s="664"/>
      <c r="DV28" s="665"/>
      <c r="DW28" s="672">
        <v>17.7</v>
      </c>
      <c r="DX28" s="706"/>
      <c r="DY28" s="706"/>
      <c r="DZ28" s="706"/>
      <c r="EA28" s="706"/>
      <c r="EB28" s="706"/>
      <c r="EC28" s="707"/>
    </row>
    <row r="29" spans="2:133" ht="11.25" customHeight="1">
      <c r="B29" s="669" t="s">
        <v>304</v>
      </c>
      <c r="C29" s="670"/>
      <c r="D29" s="670"/>
      <c r="E29" s="670"/>
      <c r="F29" s="670"/>
      <c r="G29" s="670"/>
      <c r="H29" s="670"/>
      <c r="I29" s="670"/>
      <c r="J29" s="670"/>
      <c r="K29" s="670"/>
      <c r="L29" s="670"/>
      <c r="M29" s="670"/>
      <c r="N29" s="670"/>
      <c r="O29" s="670"/>
      <c r="P29" s="670"/>
      <c r="Q29" s="671"/>
      <c r="R29" s="663">
        <v>21878</v>
      </c>
      <c r="S29" s="664"/>
      <c r="T29" s="664"/>
      <c r="U29" s="664"/>
      <c r="V29" s="664"/>
      <c r="W29" s="664"/>
      <c r="X29" s="664"/>
      <c r="Y29" s="665"/>
      <c r="Z29" s="666">
        <v>0.3</v>
      </c>
      <c r="AA29" s="666"/>
      <c r="AB29" s="666"/>
      <c r="AC29" s="666"/>
      <c r="AD29" s="667" t="s">
        <v>128</v>
      </c>
      <c r="AE29" s="667"/>
      <c r="AF29" s="667"/>
      <c r="AG29" s="667"/>
      <c r="AH29" s="667"/>
      <c r="AI29" s="667"/>
      <c r="AJ29" s="667"/>
      <c r="AK29" s="667"/>
      <c r="AL29" s="672" t="s">
        <v>128</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305</v>
      </c>
      <c r="CE29" s="716"/>
      <c r="CF29" s="680" t="s">
        <v>70</v>
      </c>
      <c r="CG29" s="681"/>
      <c r="CH29" s="681"/>
      <c r="CI29" s="681"/>
      <c r="CJ29" s="681"/>
      <c r="CK29" s="681"/>
      <c r="CL29" s="681"/>
      <c r="CM29" s="681"/>
      <c r="CN29" s="681"/>
      <c r="CO29" s="681"/>
      <c r="CP29" s="681"/>
      <c r="CQ29" s="682"/>
      <c r="CR29" s="663">
        <v>573455</v>
      </c>
      <c r="CS29" s="704"/>
      <c r="CT29" s="704"/>
      <c r="CU29" s="704"/>
      <c r="CV29" s="704"/>
      <c r="CW29" s="704"/>
      <c r="CX29" s="704"/>
      <c r="CY29" s="705"/>
      <c r="CZ29" s="672">
        <v>8.6999999999999993</v>
      </c>
      <c r="DA29" s="706"/>
      <c r="DB29" s="706"/>
      <c r="DC29" s="708"/>
      <c r="DD29" s="679">
        <v>559227</v>
      </c>
      <c r="DE29" s="704"/>
      <c r="DF29" s="704"/>
      <c r="DG29" s="704"/>
      <c r="DH29" s="704"/>
      <c r="DI29" s="704"/>
      <c r="DJ29" s="704"/>
      <c r="DK29" s="705"/>
      <c r="DL29" s="679">
        <v>559227</v>
      </c>
      <c r="DM29" s="704"/>
      <c r="DN29" s="704"/>
      <c r="DO29" s="704"/>
      <c r="DP29" s="704"/>
      <c r="DQ29" s="704"/>
      <c r="DR29" s="704"/>
      <c r="DS29" s="704"/>
      <c r="DT29" s="704"/>
      <c r="DU29" s="704"/>
      <c r="DV29" s="705"/>
      <c r="DW29" s="672">
        <v>17.7</v>
      </c>
      <c r="DX29" s="706"/>
      <c r="DY29" s="706"/>
      <c r="DZ29" s="706"/>
      <c r="EA29" s="706"/>
      <c r="EB29" s="706"/>
      <c r="EC29" s="707"/>
    </row>
    <row r="30" spans="2:133" ht="11.25" customHeight="1">
      <c r="B30" s="669" t="s">
        <v>306</v>
      </c>
      <c r="C30" s="670"/>
      <c r="D30" s="670"/>
      <c r="E30" s="670"/>
      <c r="F30" s="670"/>
      <c r="G30" s="670"/>
      <c r="H30" s="670"/>
      <c r="I30" s="670"/>
      <c r="J30" s="670"/>
      <c r="K30" s="670"/>
      <c r="L30" s="670"/>
      <c r="M30" s="670"/>
      <c r="N30" s="670"/>
      <c r="O30" s="670"/>
      <c r="P30" s="670"/>
      <c r="Q30" s="671"/>
      <c r="R30" s="663">
        <v>43932</v>
      </c>
      <c r="S30" s="664"/>
      <c r="T30" s="664"/>
      <c r="U30" s="664"/>
      <c r="V30" s="664"/>
      <c r="W30" s="664"/>
      <c r="X30" s="664"/>
      <c r="Y30" s="665"/>
      <c r="Z30" s="666">
        <v>0.6</v>
      </c>
      <c r="AA30" s="666"/>
      <c r="AB30" s="666"/>
      <c r="AC30" s="666"/>
      <c r="AD30" s="667">
        <v>1745</v>
      </c>
      <c r="AE30" s="667"/>
      <c r="AF30" s="667"/>
      <c r="AG30" s="667"/>
      <c r="AH30" s="667"/>
      <c r="AI30" s="667"/>
      <c r="AJ30" s="667"/>
      <c r="AK30" s="667"/>
      <c r="AL30" s="672">
        <v>0.1</v>
      </c>
      <c r="AM30" s="673"/>
      <c r="AN30" s="673"/>
      <c r="AO30" s="674"/>
      <c r="AP30" s="645" t="s">
        <v>224</v>
      </c>
      <c r="AQ30" s="646"/>
      <c r="AR30" s="646"/>
      <c r="AS30" s="646"/>
      <c r="AT30" s="646"/>
      <c r="AU30" s="646"/>
      <c r="AV30" s="646"/>
      <c r="AW30" s="646"/>
      <c r="AX30" s="646"/>
      <c r="AY30" s="646"/>
      <c r="AZ30" s="646"/>
      <c r="BA30" s="646"/>
      <c r="BB30" s="646"/>
      <c r="BC30" s="646"/>
      <c r="BD30" s="646"/>
      <c r="BE30" s="646"/>
      <c r="BF30" s="647"/>
      <c r="BG30" s="645" t="s">
        <v>307</v>
      </c>
      <c r="BH30" s="713"/>
      <c r="BI30" s="713"/>
      <c r="BJ30" s="713"/>
      <c r="BK30" s="713"/>
      <c r="BL30" s="713"/>
      <c r="BM30" s="713"/>
      <c r="BN30" s="713"/>
      <c r="BO30" s="713"/>
      <c r="BP30" s="713"/>
      <c r="BQ30" s="714"/>
      <c r="BR30" s="645" t="s">
        <v>308</v>
      </c>
      <c r="BS30" s="713"/>
      <c r="BT30" s="713"/>
      <c r="BU30" s="713"/>
      <c r="BV30" s="713"/>
      <c r="BW30" s="713"/>
      <c r="BX30" s="713"/>
      <c r="BY30" s="713"/>
      <c r="BZ30" s="713"/>
      <c r="CA30" s="713"/>
      <c r="CB30" s="714"/>
      <c r="CD30" s="717"/>
      <c r="CE30" s="718"/>
      <c r="CF30" s="680" t="s">
        <v>309</v>
      </c>
      <c r="CG30" s="681"/>
      <c r="CH30" s="681"/>
      <c r="CI30" s="681"/>
      <c r="CJ30" s="681"/>
      <c r="CK30" s="681"/>
      <c r="CL30" s="681"/>
      <c r="CM30" s="681"/>
      <c r="CN30" s="681"/>
      <c r="CO30" s="681"/>
      <c r="CP30" s="681"/>
      <c r="CQ30" s="682"/>
      <c r="CR30" s="663">
        <v>559002</v>
      </c>
      <c r="CS30" s="664"/>
      <c r="CT30" s="664"/>
      <c r="CU30" s="664"/>
      <c r="CV30" s="664"/>
      <c r="CW30" s="664"/>
      <c r="CX30" s="664"/>
      <c r="CY30" s="665"/>
      <c r="CZ30" s="672">
        <v>8.4</v>
      </c>
      <c r="DA30" s="706"/>
      <c r="DB30" s="706"/>
      <c r="DC30" s="708"/>
      <c r="DD30" s="679">
        <v>544774</v>
      </c>
      <c r="DE30" s="664"/>
      <c r="DF30" s="664"/>
      <c r="DG30" s="664"/>
      <c r="DH30" s="664"/>
      <c r="DI30" s="664"/>
      <c r="DJ30" s="664"/>
      <c r="DK30" s="665"/>
      <c r="DL30" s="679">
        <v>544774</v>
      </c>
      <c r="DM30" s="664"/>
      <c r="DN30" s="664"/>
      <c r="DO30" s="664"/>
      <c r="DP30" s="664"/>
      <c r="DQ30" s="664"/>
      <c r="DR30" s="664"/>
      <c r="DS30" s="664"/>
      <c r="DT30" s="664"/>
      <c r="DU30" s="664"/>
      <c r="DV30" s="665"/>
      <c r="DW30" s="672">
        <v>17.3</v>
      </c>
      <c r="DX30" s="706"/>
      <c r="DY30" s="706"/>
      <c r="DZ30" s="706"/>
      <c r="EA30" s="706"/>
      <c r="EB30" s="706"/>
      <c r="EC30" s="707"/>
    </row>
    <row r="31" spans="2:133" ht="11.25" customHeight="1">
      <c r="B31" s="669" t="s">
        <v>310</v>
      </c>
      <c r="C31" s="670"/>
      <c r="D31" s="670"/>
      <c r="E31" s="670"/>
      <c r="F31" s="670"/>
      <c r="G31" s="670"/>
      <c r="H31" s="670"/>
      <c r="I31" s="670"/>
      <c r="J31" s="670"/>
      <c r="K31" s="670"/>
      <c r="L31" s="670"/>
      <c r="M31" s="670"/>
      <c r="N31" s="670"/>
      <c r="O31" s="670"/>
      <c r="P31" s="670"/>
      <c r="Q31" s="671"/>
      <c r="R31" s="663">
        <v>4326</v>
      </c>
      <c r="S31" s="664"/>
      <c r="T31" s="664"/>
      <c r="U31" s="664"/>
      <c r="V31" s="664"/>
      <c r="W31" s="664"/>
      <c r="X31" s="664"/>
      <c r="Y31" s="665"/>
      <c r="Z31" s="666">
        <v>0.1</v>
      </c>
      <c r="AA31" s="666"/>
      <c r="AB31" s="666"/>
      <c r="AC31" s="666"/>
      <c r="AD31" s="667" t="s">
        <v>128</v>
      </c>
      <c r="AE31" s="667"/>
      <c r="AF31" s="667"/>
      <c r="AG31" s="667"/>
      <c r="AH31" s="667"/>
      <c r="AI31" s="667"/>
      <c r="AJ31" s="667"/>
      <c r="AK31" s="667"/>
      <c r="AL31" s="672" t="s">
        <v>128</v>
      </c>
      <c r="AM31" s="673"/>
      <c r="AN31" s="673"/>
      <c r="AO31" s="674"/>
      <c r="AP31" s="721" t="s">
        <v>311</v>
      </c>
      <c r="AQ31" s="722"/>
      <c r="AR31" s="722"/>
      <c r="AS31" s="722"/>
      <c r="AT31" s="727" t="s">
        <v>312</v>
      </c>
      <c r="AU31" s="366"/>
      <c r="AV31" s="366"/>
      <c r="AW31" s="366"/>
      <c r="AX31" s="652" t="s">
        <v>191</v>
      </c>
      <c r="AY31" s="653"/>
      <c r="AZ31" s="653"/>
      <c r="BA31" s="653"/>
      <c r="BB31" s="653"/>
      <c r="BC31" s="653"/>
      <c r="BD31" s="653"/>
      <c r="BE31" s="653"/>
      <c r="BF31" s="654"/>
      <c r="BG31" s="736">
        <v>99.2</v>
      </c>
      <c r="BH31" s="737"/>
      <c r="BI31" s="737"/>
      <c r="BJ31" s="737"/>
      <c r="BK31" s="737"/>
      <c r="BL31" s="737"/>
      <c r="BM31" s="661">
        <v>96.5</v>
      </c>
      <c r="BN31" s="737"/>
      <c r="BO31" s="737"/>
      <c r="BP31" s="737"/>
      <c r="BQ31" s="738"/>
      <c r="BR31" s="736">
        <v>99.1</v>
      </c>
      <c r="BS31" s="737"/>
      <c r="BT31" s="737"/>
      <c r="BU31" s="737"/>
      <c r="BV31" s="737"/>
      <c r="BW31" s="737"/>
      <c r="BX31" s="661">
        <v>96.2</v>
      </c>
      <c r="BY31" s="737"/>
      <c r="BZ31" s="737"/>
      <c r="CA31" s="737"/>
      <c r="CB31" s="738"/>
      <c r="CD31" s="717"/>
      <c r="CE31" s="718"/>
      <c r="CF31" s="680" t="s">
        <v>313</v>
      </c>
      <c r="CG31" s="681"/>
      <c r="CH31" s="681"/>
      <c r="CI31" s="681"/>
      <c r="CJ31" s="681"/>
      <c r="CK31" s="681"/>
      <c r="CL31" s="681"/>
      <c r="CM31" s="681"/>
      <c r="CN31" s="681"/>
      <c r="CO31" s="681"/>
      <c r="CP31" s="681"/>
      <c r="CQ31" s="682"/>
      <c r="CR31" s="663">
        <v>14453</v>
      </c>
      <c r="CS31" s="704"/>
      <c r="CT31" s="704"/>
      <c r="CU31" s="704"/>
      <c r="CV31" s="704"/>
      <c r="CW31" s="704"/>
      <c r="CX31" s="704"/>
      <c r="CY31" s="705"/>
      <c r="CZ31" s="672">
        <v>0.2</v>
      </c>
      <c r="DA31" s="706"/>
      <c r="DB31" s="706"/>
      <c r="DC31" s="708"/>
      <c r="DD31" s="679">
        <v>14453</v>
      </c>
      <c r="DE31" s="704"/>
      <c r="DF31" s="704"/>
      <c r="DG31" s="704"/>
      <c r="DH31" s="704"/>
      <c r="DI31" s="704"/>
      <c r="DJ31" s="704"/>
      <c r="DK31" s="705"/>
      <c r="DL31" s="679">
        <v>14453</v>
      </c>
      <c r="DM31" s="704"/>
      <c r="DN31" s="704"/>
      <c r="DO31" s="704"/>
      <c r="DP31" s="704"/>
      <c r="DQ31" s="704"/>
      <c r="DR31" s="704"/>
      <c r="DS31" s="704"/>
      <c r="DT31" s="704"/>
      <c r="DU31" s="704"/>
      <c r="DV31" s="705"/>
      <c r="DW31" s="672">
        <v>0.5</v>
      </c>
      <c r="DX31" s="706"/>
      <c r="DY31" s="706"/>
      <c r="DZ31" s="706"/>
      <c r="EA31" s="706"/>
      <c r="EB31" s="706"/>
      <c r="EC31" s="707"/>
    </row>
    <row r="32" spans="2:133" ht="11.25" customHeight="1">
      <c r="B32" s="669" t="s">
        <v>314</v>
      </c>
      <c r="C32" s="670"/>
      <c r="D32" s="670"/>
      <c r="E32" s="670"/>
      <c r="F32" s="670"/>
      <c r="G32" s="670"/>
      <c r="H32" s="670"/>
      <c r="I32" s="670"/>
      <c r="J32" s="670"/>
      <c r="K32" s="670"/>
      <c r="L32" s="670"/>
      <c r="M32" s="670"/>
      <c r="N32" s="670"/>
      <c r="O32" s="670"/>
      <c r="P32" s="670"/>
      <c r="Q32" s="671"/>
      <c r="R32" s="663">
        <v>858274</v>
      </c>
      <c r="S32" s="664"/>
      <c r="T32" s="664"/>
      <c r="U32" s="664"/>
      <c r="V32" s="664"/>
      <c r="W32" s="664"/>
      <c r="X32" s="664"/>
      <c r="Y32" s="665"/>
      <c r="Z32" s="666">
        <v>12.4</v>
      </c>
      <c r="AA32" s="666"/>
      <c r="AB32" s="666"/>
      <c r="AC32" s="666"/>
      <c r="AD32" s="667" t="s">
        <v>128</v>
      </c>
      <c r="AE32" s="667"/>
      <c r="AF32" s="667"/>
      <c r="AG32" s="667"/>
      <c r="AH32" s="667"/>
      <c r="AI32" s="667"/>
      <c r="AJ32" s="667"/>
      <c r="AK32" s="667"/>
      <c r="AL32" s="672" t="s">
        <v>128</v>
      </c>
      <c r="AM32" s="673"/>
      <c r="AN32" s="673"/>
      <c r="AO32" s="674"/>
      <c r="AP32" s="723"/>
      <c r="AQ32" s="724"/>
      <c r="AR32" s="724"/>
      <c r="AS32" s="724"/>
      <c r="AT32" s="728"/>
      <c r="AU32" s="362" t="s">
        <v>315</v>
      </c>
      <c r="AV32" s="362"/>
      <c r="AW32" s="362"/>
      <c r="AX32" s="669" t="s">
        <v>316</v>
      </c>
      <c r="AY32" s="670"/>
      <c r="AZ32" s="670"/>
      <c r="BA32" s="670"/>
      <c r="BB32" s="670"/>
      <c r="BC32" s="670"/>
      <c r="BD32" s="670"/>
      <c r="BE32" s="670"/>
      <c r="BF32" s="671"/>
      <c r="BG32" s="730">
        <v>99</v>
      </c>
      <c r="BH32" s="704"/>
      <c r="BI32" s="704"/>
      <c r="BJ32" s="704"/>
      <c r="BK32" s="704"/>
      <c r="BL32" s="704"/>
      <c r="BM32" s="673">
        <v>97.1</v>
      </c>
      <c r="BN32" s="731"/>
      <c r="BO32" s="731"/>
      <c r="BP32" s="731"/>
      <c r="BQ32" s="732"/>
      <c r="BR32" s="730">
        <v>98.9</v>
      </c>
      <c r="BS32" s="704"/>
      <c r="BT32" s="704"/>
      <c r="BU32" s="704"/>
      <c r="BV32" s="704"/>
      <c r="BW32" s="704"/>
      <c r="BX32" s="673">
        <v>96.3</v>
      </c>
      <c r="BY32" s="731"/>
      <c r="BZ32" s="731"/>
      <c r="CA32" s="731"/>
      <c r="CB32" s="732"/>
      <c r="CD32" s="719"/>
      <c r="CE32" s="720"/>
      <c r="CF32" s="680" t="s">
        <v>317</v>
      </c>
      <c r="CG32" s="681"/>
      <c r="CH32" s="681"/>
      <c r="CI32" s="681"/>
      <c r="CJ32" s="681"/>
      <c r="CK32" s="681"/>
      <c r="CL32" s="681"/>
      <c r="CM32" s="681"/>
      <c r="CN32" s="681"/>
      <c r="CO32" s="681"/>
      <c r="CP32" s="681"/>
      <c r="CQ32" s="682"/>
      <c r="CR32" s="663" t="s">
        <v>128</v>
      </c>
      <c r="CS32" s="664"/>
      <c r="CT32" s="664"/>
      <c r="CU32" s="664"/>
      <c r="CV32" s="664"/>
      <c r="CW32" s="664"/>
      <c r="CX32" s="664"/>
      <c r="CY32" s="665"/>
      <c r="CZ32" s="672" t="s">
        <v>128</v>
      </c>
      <c r="DA32" s="706"/>
      <c r="DB32" s="706"/>
      <c r="DC32" s="708"/>
      <c r="DD32" s="679" t="s">
        <v>128</v>
      </c>
      <c r="DE32" s="664"/>
      <c r="DF32" s="664"/>
      <c r="DG32" s="664"/>
      <c r="DH32" s="664"/>
      <c r="DI32" s="664"/>
      <c r="DJ32" s="664"/>
      <c r="DK32" s="665"/>
      <c r="DL32" s="679" t="s">
        <v>128</v>
      </c>
      <c r="DM32" s="664"/>
      <c r="DN32" s="664"/>
      <c r="DO32" s="664"/>
      <c r="DP32" s="664"/>
      <c r="DQ32" s="664"/>
      <c r="DR32" s="664"/>
      <c r="DS32" s="664"/>
      <c r="DT32" s="664"/>
      <c r="DU32" s="664"/>
      <c r="DV32" s="665"/>
      <c r="DW32" s="672" t="s">
        <v>128</v>
      </c>
      <c r="DX32" s="706"/>
      <c r="DY32" s="706"/>
      <c r="DZ32" s="706"/>
      <c r="EA32" s="706"/>
      <c r="EB32" s="706"/>
      <c r="EC32" s="707"/>
    </row>
    <row r="33" spans="2:133" ht="11.25" customHeight="1">
      <c r="B33" s="694" t="s">
        <v>318</v>
      </c>
      <c r="C33" s="695"/>
      <c r="D33" s="695"/>
      <c r="E33" s="695"/>
      <c r="F33" s="695"/>
      <c r="G33" s="695"/>
      <c r="H33" s="695"/>
      <c r="I33" s="695"/>
      <c r="J33" s="695"/>
      <c r="K33" s="695"/>
      <c r="L33" s="695"/>
      <c r="M33" s="695"/>
      <c r="N33" s="695"/>
      <c r="O33" s="695"/>
      <c r="P33" s="695"/>
      <c r="Q33" s="696"/>
      <c r="R33" s="663" t="s">
        <v>128</v>
      </c>
      <c r="S33" s="664"/>
      <c r="T33" s="664"/>
      <c r="U33" s="664"/>
      <c r="V33" s="664"/>
      <c r="W33" s="664"/>
      <c r="X33" s="664"/>
      <c r="Y33" s="665"/>
      <c r="Z33" s="666" t="s">
        <v>128</v>
      </c>
      <c r="AA33" s="666"/>
      <c r="AB33" s="666"/>
      <c r="AC33" s="666"/>
      <c r="AD33" s="667" t="s">
        <v>128</v>
      </c>
      <c r="AE33" s="667"/>
      <c r="AF33" s="667"/>
      <c r="AG33" s="667"/>
      <c r="AH33" s="667"/>
      <c r="AI33" s="667"/>
      <c r="AJ33" s="667"/>
      <c r="AK33" s="667"/>
      <c r="AL33" s="672" t="s">
        <v>128</v>
      </c>
      <c r="AM33" s="673"/>
      <c r="AN33" s="673"/>
      <c r="AO33" s="674"/>
      <c r="AP33" s="725"/>
      <c r="AQ33" s="726"/>
      <c r="AR33" s="726"/>
      <c r="AS33" s="726"/>
      <c r="AT33" s="729"/>
      <c r="AU33" s="360"/>
      <c r="AV33" s="360"/>
      <c r="AW33" s="360"/>
      <c r="AX33" s="710" t="s">
        <v>319</v>
      </c>
      <c r="AY33" s="711"/>
      <c r="AZ33" s="711"/>
      <c r="BA33" s="711"/>
      <c r="BB33" s="711"/>
      <c r="BC33" s="711"/>
      <c r="BD33" s="711"/>
      <c r="BE33" s="711"/>
      <c r="BF33" s="712"/>
      <c r="BG33" s="739">
        <v>98.5</v>
      </c>
      <c r="BH33" s="734"/>
      <c r="BI33" s="734"/>
      <c r="BJ33" s="734"/>
      <c r="BK33" s="734"/>
      <c r="BL33" s="734"/>
      <c r="BM33" s="733">
        <v>92.4</v>
      </c>
      <c r="BN33" s="734"/>
      <c r="BO33" s="734"/>
      <c r="BP33" s="734"/>
      <c r="BQ33" s="735"/>
      <c r="BR33" s="739">
        <v>98.5</v>
      </c>
      <c r="BS33" s="734"/>
      <c r="BT33" s="734"/>
      <c r="BU33" s="734"/>
      <c r="BV33" s="734"/>
      <c r="BW33" s="734"/>
      <c r="BX33" s="733">
        <v>92.7</v>
      </c>
      <c r="BY33" s="734"/>
      <c r="BZ33" s="734"/>
      <c r="CA33" s="734"/>
      <c r="CB33" s="735"/>
      <c r="CD33" s="680" t="s">
        <v>320</v>
      </c>
      <c r="CE33" s="681"/>
      <c r="CF33" s="681"/>
      <c r="CG33" s="681"/>
      <c r="CH33" s="681"/>
      <c r="CI33" s="681"/>
      <c r="CJ33" s="681"/>
      <c r="CK33" s="681"/>
      <c r="CL33" s="681"/>
      <c r="CM33" s="681"/>
      <c r="CN33" s="681"/>
      <c r="CO33" s="681"/>
      <c r="CP33" s="681"/>
      <c r="CQ33" s="682"/>
      <c r="CR33" s="663">
        <v>3196017</v>
      </c>
      <c r="CS33" s="704"/>
      <c r="CT33" s="704"/>
      <c r="CU33" s="704"/>
      <c r="CV33" s="704"/>
      <c r="CW33" s="704"/>
      <c r="CX33" s="704"/>
      <c r="CY33" s="705"/>
      <c r="CZ33" s="672">
        <v>48.2</v>
      </c>
      <c r="DA33" s="706"/>
      <c r="DB33" s="706"/>
      <c r="DC33" s="708"/>
      <c r="DD33" s="679">
        <v>1606962</v>
      </c>
      <c r="DE33" s="704"/>
      <c r="DF33" s="704"/>
      <c r="DG33" s="704"/>
      <c r="DH33" s="704"/>
      <c r="DI33" s="704"/>
      <c r="DJ33" s="704"/>
      <c r="DK33" s="705"/>
      <c r="DL33" s="679">
        <v>1122238</v>
      </c>
      <c r="DM33" s="704"/>
      <c r="DN33" s="704"/>
      <c r="DO33" s="704"/>
      <c r="DP33" s="704"/>
      <c r="DQ33" s="704"/>
      <c r="DR33" s="704"/>
      <c r="DS33" s="704"/>
      <c r="DT33" s="704"/>
      <c r="DU33" s="704"/>
      <c r="DV33" s="705"/>
      <c r="DW33" s="672">
        <v>35.6</v>
      </c>
      <c r="DX33" s="706"/>
      <c r="DY33" s="706"/>
      <c r="DZ33" s="706"/>
      <c r="EA33" s="706"/>
      <c r="EB33" s="706"/>
      <c r="EC33" s="707"/>
    </row>
    <row r="34" spans="2:133" ht="11.25" customHeight="1">
      <c r="B34" s="669" t="s">
        <v>321</v>
      </c>
      <c r="C34" s="670"/>
      <c r="D34" s="670"/>
      <c r="E34" s="670"/>
      <c r="F34" s="670"/>
      <c r="G34" s="670"/>
      <c r="H34" s="670"/>
      <c r="I34" s="670"/>
      <c r="J34" s="670"/>
      <c r="K34" s="670"/>
      <c r="L34" s="670"/>
      <c r="M34" s="670"/>
      <c r="N34" s="670"/>
      <c r="O34" s="670"/>
      <c r="P34" s="670"/>
      <c r="Q34" s="671"/>
      <c r="R34" s="663">
        <v>690534</v>
      </c>
      <c r="S34" s="664"/>
      <c r="T34" s="664"/>
      <c r="U34" s="664"/>
      <c r="V34" s="664"/>
      <c r="W34" s="664"/>
      <c r="X34" s="664"/>
      <c r="Y34" s="665"/>
      <c r="Z34" s="666">
        <v>9.9</v>
      </c>
      <c r="AA34" s="666"/>
      <c r="AB34" s="666"/>
      <c r="AC34" s="666"/>
      <c r="AD34" s="667" t="s">
        <v>128</v>
      </c>
      <c r="AE34" s="667"/>
      <c r="AF34" s="667"/>
      <c r="AG34" s="667"/>
      <c r="AH34" s="667"/>
      <c r="AI34" s="667"/>
      <c r="AJ34" s="667"/>
      <c r="AK34" s="667"/>
      <c r="AL34" s="672" t="s">
        <v>128</v>
      </c>
      <c r="AM34" s="673"/>
      <c r="AN34" s="673"/>
      <c r="AO34" s="67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3">
        <v>805422</v>
      </c>
      <c r="CS34" s="664"/>
      <c r="CT34" s="664"/>
      <c r="CU34" s="664"/>
      <c r="CV34" s="664"/>
      <c r="CW34" s="664"/>
      <c r="CX34" s="664"/>
      <c r="CY34" s="665"/>
      <c r="CZ34" s="672">
        <v>12.1</v>
      </c>
      <c r="DA34" s="706"/>
      <c r="DB34" s="706"/>
      <c r="DC34" s="708"/>
      <c r="DD34" s="679">
        <v>362950</v>
      </c>
      <c r="DE34" s="664"/>
      <c r="DF34" s="664"/>
      <c r="DG34" s="664"/>
      <c r="DH34" s="664"/>
      <c r="DI34" s="664"/>
      <c r="DJ34" s="664"/>
      <c r="DK34" s="665"/>
      <c r="DL34" s="679">
        <v>318210</v>
      </c>
      <c r="DM34" s="664"/>
      <c r="DN34" s="664"/>
      <c r="DO34" s="664"/>
      <c r="DP34" s="664"/>
      <c r="DQ34" s="664"/>
      <c r="DR34" s="664"/>
      <c r="DS34" s="664"/>
      <c r="DT34" s="664"/>
      <c r="DU34" s="664"/>
      <c r="DV34" s="665"/>
      <c r="DW34" s="672">
        <v>10.1</v>
      </c>
      <c r="DX34" s="706"/>
      <c r="DY34" s="706"/>
      <c r="DZ34" s="706"/>
      <c r="EA34" s="706"/>
      <c r="EB34" s="706"/>
      <c r="EC34" s="707"/>
    </row>
    <row r="35" spans="2:133" ht="11.25" customHeight="1">
      <c r="B35" s="669" t="s">
        <v>323</v>
      </c>
      <c r="C35" s="670"/>
      <c r="D35" s="670"/>
      <c r="E35" s="670"/>
      <c r="F35" s="670"/>
      <c r="G35" s="670"/>
      <c r="H35" s="670"/>
      <c r="I35" s="670"/>
      <c r="J35" s="670"/>
      <c r="K35" s="670"/>
      <c r="L35" s="670"/>
      <c r="M35" s="670"/>
      <c r="N35" s="670"/>
      <c r="O35" s="670"/>
      <c r="P35" s="670"/>
      <c r="Q35" s="671"/>
      <c r="R35" s="663">
        <v>40065</v>
      </c>
      <c r="S35" s="664"/>
      <c r="T35" s="664"/>
      <c r="U35" s="664"/>
      <c r="V35" s="664"/>
      <c r="W35" s="664"/>
      <c r="X35" s="664"/>
      <c r="Y35" s="665"/>
      <c r="Z35" s="666">
        <v>0.6</v>
      </c>
      <c r="AA35" s="666"/>
      <c r="AB35" s="666"/>
      <c r="AC35" s="666"/>
      <c r="AD35" s="667">
        <v>34975</v>
      </c>
      <c r="AE35" s="667"/>
      <c r="AF35" s="667"/>
      <c r="AG35" s="667"/>
      <c r="AH35" s="667"/>
      <c r="AI35" s="667"/>
      <c r="AJ35" s="667"/>
      <c r="AK35" s="667"/>
      <c r="AL35" s="672">
        <v>1.2</v>
      </c>
      <c r="AM35" s="673"/>
      <c r="AN35" s="673"/>
      <c r="AO35" s="674"/>
      <c r="AP35" s="218"/>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326</v>
      </c>
      <c r="CE35" s="681"/>
      <c r="CF35" s="681"/>
      <c r="CG35" s="681"/>
      <c r="CH35" s="681"/>
      <c r="CI35" s="681"/>
      <c r="CJ35" s="681"/>
      <c r="CK35" s="681"/>
      <c r="CL35" s="681"/>
      <c r="CM35" s="681"/>
      <c r="CN35" s="681"/>
      <c r="CO35" s="681"/>
      <c r="CP35" s="681"/>
      <c r="CQ35" s="682"/>
      <c r="CR35" s="663">
        <v>42635</v>
      </c>
      <c r="CS35" s="704"/>
      <c r="CT35" s="704"/>
      <c r="CU35" s="704"/>
      <c r="CV35" s="704"/>
      <c r="CW35" s="704"/>
      <c r="CX35" s="704"/>
      <c r="CY35" s="705"/>
      <c r="CZ35" s="672">
        <v>0.6</v>
      </c>
      <c r="DA35" s="706"/>
      <c r="DB35" s="706"/>
      <c r="DC35" s="708"/>
      <c r="DD35" s="679">
        <v>34048</v>
      </c>
      <c r="DE35" s="704"/>
      <c r="DF35" s="704"/>
      <c r="DG35" s="704"/>
      <c r="DH35" s="704"/>
      <c r="DI35" s="704"/>
      <c r="DJ35" s="704"/>
      <c r="DK35" s="705"/>
      <c r="DL35" s="679">
        <v>34048</v>
      </c>
      <c r="DM35" s="704"/>
      <c r="DN35" s="704"/>
      <c r="DO35" s="704"/>
      <c r="DP35" s="704"/>
      <c r="DQ35" s="704"/>
      <c r="DR35" s="704"/>
      <c r="DS35" s="704"/>
      <c r="DT35" s="704"/>
      <c r="DU35" s="704"/>
      <c r="DV35" s="705"/>
      <c r="DW35" s="672">
        <v>1.1000000000000001</v>
      </c>
      <c r="DX35" s="706"/>
      <c r="DY35" s="706"/>
      <c r="DZ35" s="706"/>
      <c r="EA35" s="706"/>
      <c r="EB35" s="706"/>
      <c r="EC35" s="707"/>
    </row>
    <row r="36" spans="2:133" ht="11.25" customHeight="1">
      <c r="B36" s="669" t="s">
        <v>327</v>
      </c>
      <c r="C36" s="670"/>
      <c r="D36" s="670"/>
      <c r="E36" s="670"/>
      <c r="F36" s="670"/>
      <c r="G36" s="670"/>
      <c r="H36" s="670"/>
      <c r="I36" s="670"/>
      <c r="J36" s="670"/>
      <c r="K36" s="670"/>
      <c r="L36" s="670"/>
      <c r="M36" s="670"/>
      <c r="N36" s="670"/>
      <c r="O36" s="670"/>
      <c r="P36" s="670"/>
      <c r="Q36" s="671"/>
      <c r="R36" s="663">
        <v>1168704</v>
      </c>
      <c r="S36" s="664"/>
      <c r="T36" s="664"/>
      <c r="U36" s="664"/>
      <c r="V36" s="664"/>
      <c r="W36" s="664"/>
      <c r="X36" s="664"/>
      <c r="Y36" s="665"/>
      <c r="Z36" s="666">
        <v>16.8</v>
      </c>
      <c r="AA36" s="666"/>
      <c r="AB36" s="666"/>
      <c r="AC36" s="666"/>
      <c r="AD36" s="667" t="s">
        <v>128</v>
      </c>
      <c r="AE36" s="667"/>
      <c r="AF36" s="667"/>
      <c r="AG36" s="667"/>
      <c r="AH36" s="667"/>
      <c r="AI36" s="667"/>
      <c r="AJ36" s="667"/>
      <c r="AK36" s="667"/>
      <c r="AL36" s="672" t="s">
        <v>128</v>
      </c>
      <c r="AM36" s="673"/>
      <c r="AN36" s="673"/>
      <c r="AO36" s="674"/>
      <c r="AP36" s="218"/>
      <c r="AQ36" s="744" t="s">
        <v>328</v>
      </c>
      <c r="AR36" s="745"/>
      <c r="AS36" s="745"/>
      <c r="AT36" s="745"/>
      <c r="AU36" s="745"/>
      <c r="AV36" s="745"/>
      <c r="AW36" s="745"/>
      <c r="AX36" s="745"/>
      <c r="AY36" s="746"/>
      <c r="AZ36" s="655">
        <v>324567</v>
      </c>
      <c r="BA36" s="656"/>
      <c r="BB36" s="656"/>
      <c r="BC36" s="656"/>
      <c r="BD36" s="656"/>
      <c r="BE36" s="656"/>
      <c r="BF36" s="740"/>
      <c r="BG36" s="675" t="s">
        <v>329</v>
      </c>
      <c r="BH36" s="676"/>
      <c r="BI36" s="676"/>
      <c r="BJ36" s="676"/>
      <c r="BK36" s="676"/>
      <c r="BL36" s="676"/>
      <c r="BM36" s="676"/>
      <c r="BN36" s="676"/>
      <c r="BO36" s="676"/>
      <c r="BP36" s="676"/>
      <c r="BQ36" s="676"/>
      <c r="BR36" s="676"/>
      <c r="BS36" s="676"/>
      <c r="BT36" s="676"/>
      <c r="BU36" s="677"/>
      <c r="BV36" s="655">
        <v>112994</v>
      </c>
      <c r="BW36" s="656"/>
      <c r="BX36" s="656"/>
      <c r="BY36" s="656"/>
      <c r="BZ36" s="656"/>
      <c r="CA36" s="656"/>
      <c r="CB36" s="740"/>
      <c r="CD36" s="680" t="s">
        <v>330</v>
      </c>
      <c r="CE36" s="681"/>
      <c r="CF36" s="681"/>
      <c r="CG36" s="681"/>
      <c r="CH36" s="681"/>
      <c r="CI36" s="681"/>
      <c r="CJ36" s="681"/>
      <c r="CK36" s="681"/>
      <c r="CL36" s="681"/>
      <c r="CM36" s="681"/>
      <c r="CN36" s="681"/>
      <c r="CO36" s="681"/>
      <c r="CP36" s="681"/>
      <c r="CQ36" s="682"/>
      <c r="CR36" s="663">
        <v>1187903</v>
      </c>
      <c r="CS36" s="664"/>
      <c r="CT36" s="664"/>
      <c r="CU36" s="664"/>
      <c r="CV36" s="664"/>
      <c r="CW36" s="664"/>
      <c r="CX36" s="664"/>
      <c r="CY36" s="665"/>
      <c r="CZ36" s="672">
        <v>17.899999999999999</v>
      </c>
      <c r="DA36" s="706"/>
      <c r="DB36" s="706"/>
      <c r="DC36" s="708"/>
      <c r="DD36" s="679">
        <v>686593</v>
      </c>
      <c r="DE36" s="664"/>
      <c r="DF36" s="664"/>
      <c r="DG36" s="664"/>
      <c r="DH36" s="664"/>
      <c r="DI36" s="664"/>
      <c r="DJ36" s="664"/>
      <c r="DK36" s="665"/>
      <c r="DL36" s="679">
        <v>563609</v>
      </c>
      <c r="DM36" s="664"/>
      <c r="DN36" s="664"/>
      <c r="DO36" s="664"/>
      <c r="DP36" s="664"/>
      <c r="DQ36" s="664"/>
      <c r="DR36" s="664"/>
      <c r="DS36" s="664"/>
      <c r="DT36" s="664"/>
      <c r="DU36" s="664"/>
      <c r="DV36" s="665"/>
      <c r="DW36" s="672">
        <v>17.899999999999999</v>
      </c>
      <c r="DX36" s="706"/>
      <c r="DY36" s="706"/>
      <c r="DZ36" s="706"/>
      <c r="EA36" s="706"/>
      <c r="EB36" s="706"/>
      <c r="EC36" s="707"/>
    </row>
    <row r="37" spans="2:133" ht="11.25" customHeight="1">
      <c r="B37" s="669" t="s">
        <v>331</v>
      </c>
      <c r="C37" s="670"/>
      <c r="D37" s="670"/>
      <c r="E37" s="670"/>
      <c r="F37" s="670"/>
      <c r="G37" s="670"/>
      <c r="H37" s="670"/>
      <c r="I37" s="670"/>
      <c r="J37" s="670"/>
      <c r="K37" s="670"/>
      <c r="L37" s="670"/>
      <c r="M37" s="670"/>
      <c r="N37" s="670"/>
      <c r="O37" s="670"/>
      <c r="P37" s="670"/>
      <c r="Q37" s="671"/>
      <c r="R37" s="663">
        <v>112282</v>
      </c>
      <c r="S37" s="664"/>
      <c r="T37" s="664"/>
      <c r="U37" s="664"/>
      <c r="V37" s="664"/>
      <c r="W37" s="664"/>
      <c r="X37" s="664"/>
      <c r="Y37" s="665"/>
      <c r="Z37" s="666">
        <v>1.6</v>
      </c>
      <c r="AA37" s="666"/>
      <c r="AB37" s="666"/>
      <c r="AC37" s="666"/>
      <c r="AD37" s="667" t="s">
        <v>128</v>
      </c>
      <c r="AE37" s="667"/>
      <c r="AF37" s="667"/>
      <c r="AG37" s="667"/>
      <c r="AH37" s="667"/>
      <c r="AI37" s="667"/>
      <c r="AJ37" s="667"/>
      <c r="AK37" s="667"/>
      <c r="AL37" s="672" t="s">
        <v>128</v>
      </c>
      <c r="AM37" s="673"/>
      <c r="AN37" s="673"/>
      <c r="AO37" s="674"/>
      <c r="AQ37" s="741" t="s">
        <v>332</v>
      </c>
      <c r="AR37" s="742"/>
      <c r="AS37" s="742"/>
      <c r="AT37" s="742"/>
      <c r="AU37" s="742"/>
      <c r="AV37" s="742"/>
      <c r="AW37" s="742"/>
      <c r="AX37" s="742"/>
      <c r="AY37" s="743"/>
      <c r="AZ37" s="663">
        <v>18100</v>
      </c>
      <c r="BA37" s="664"/>
      <c r="BB37" s="664"/>
      <c r="BC37" s="664"/>
      <c r="BD37" s="704"/>
      <c r="BE37" s="704"/>
      <c r="BF37" s="732"/>
      <c r="BG37" s="680" t="s">
        <v>333</v>
      </c>
      <c r="BH37" s="681"/>
      <c r="BI37" s="681"/>
      <c r="BJ37" s="681"/>
      <c r="BK37" s="681"/>
      <c r="BL37" s="681"/>
      <c r="BM37" s="681"/>
      <c r="BN37" s="681"/>
      <c r="BO37" s="681"/>
      <c r="BP37" s="681"/>
      <c r="BQ37" s="681"/>
      <c r="BR37" s="681"/>
      <c r="BS37" s="681"/>
      <c r="BT37" s="681"/>
      <c r="BU37" s="682"/>
      <c r="BV37" s="663">
        <v>103740</v>
      </c>
      <c r="BW37" s="664"/>
      <c r="BX37" s="664"/>
      <c r="BY37" s="664"/>
      <c r="BZ37" s="664"/>
      <c r="CA37" s="664"/>
      <c r="CB37" s="683"/>
      <c r="CD37" s="680" t="s">
        <v>334</v>
      </c>
      <c r="CE37" s="681"/>
      <c r="CF37" s="681"/>
      <c r="CG37" s="681"/>
      <c r="CH37" s="681"/>
      <c r="CI37" s="681"/>
      <c r="CJ37" s="681"/>
      <c r="CK37" s="681"/>
      <c r="CL37" s="681"/>
      <c r="CM37" s="681"/>
      <c r="CN37" s="681"/>
      <c r="CO37" s="681"/>
      <c r="CP37" s="681"/>
      <c r="CQ37" s="682"/>
      <c r="CR37" s="663">
        <v>251391</v>
      </c>
      <c r="CS37" s="704"/>
      <c r="CT37" s="704"/>
      <c r="CU37" s="704"/>
      <c r="CV37" s="704"/>
      <c r="CW37" s="704"/>
      <c r="CX37" s="704"/>
      <c r="CY37" s="705"/>
      <c r="CZ37" s="672">
        <v>3.8</v>
      </c>
      <c r="DA37" s="706"/>
      <c r="DB37" s="706"/>
      <c r="DC37" s="708"/>
      <c r="DD37" s="679">
        <v>247390</v>
      </c>
      <c r="DE37" s="704"/>
      <c r="DF37" s="704"/>
      <c r="DG37" s="704"/>
      <c r="DH37" s="704"/>
      <c r="DI37" s="704"/>
      <c r="DJ37" s="704"/>
      <c r="DK37" s="705"/>
      <c r="DL37" s="679">
        <v>247390</v>
      </c>
      <c r="DM37" s="704"/>
      <c r="DN37" s="704"/>
      <c r="DO37" s="704"/>
      <c r="DP37" s="704"/>
      <c r="DQ37" s="704"/>
      <c r="DR37" s="704"/>
      <c r="DS37" s="704"/>
      <c r="DT37" s="704"/>
      <c r="DU37" s="704"/>
      <c r="DV37" s="705"/>
      <c r="DW37" s="672">
        <v>7.8</v>
      </c>
      <c r="DX37" s="706"/>
      <c r="DY37" s="706"/>
      <c r="DZ37" s="706"/>
      <c r="EA37" s="706"/>
      <c r="EB37" s="706"/>
      <c r="EC37" s="707"/>
    </row>
    <row r="38" spans="2:133" ht="11.25" customHeight="1">
      <c r="B38" s="669" t="s">
        <v>335</v>
      </c>
      <c r="C38" s="670"/>
      <c r="D38" s="670"/>
      <c r="E38" s="670"/>
      <c r="F38" s="670"/>
      <c r="G38" s="670"/>
      <c r="H38" s="670"/>
      <c r="I38" s="670"/>
      <c r="J38" s="670"/>
      <c r="K38" s="670"/>
      <c r="L38" s="670"/>
      <c r="M38" s="670"/>
      <c r="N38" s="670"/>
      <c r="O38" s="670"/>
      <c r="P38" s="670"/>
      <c r="Q38" s="671"/>
      <c r="R38" s="663">
        <v>234870</v>
      </c>
      <c r="S38" s="664"/>
      <c r="T38" s="664"/>
      <c r="U38" s="664"/>
      <c r="V38" s="664"/>
      <c r="W38" s="664"/>
      <c r="X38" s="664"/>
      <c r="Y38" s="665"/>
      <c r="Z38" s="666">
        <v>3.4</v>
      </c>
      <c r="AA38" s="666"/>
      <c r="AB38" s="666"/>
      <c r="AC38" s="666"/>
      <c r="AD38" s="667" t="s">
        <v>128</v>
      </c>
      <c r="AE38" s="667"/>
      <c r="AF38" s="667"/>
      <c r="AG38" s="667"/>
      <c r="AH38" s="667"/>
      <c r="AI38" s="667"/>
      <c r="AJ38" s="667"/>
      <c r="AK38" s="667"/>
      <c r="AL38" s="672" t="s">
        <v>128</v>
      </c>
      <c r="AM38" s="673"/>
      <c r="AN38" s="673"/>
      <c r="AO38" s="674"/>
      <c r="AQ38" s="741" t="s">
        <v>336</v>
      </c>
      <c r="AR38" s="742"/>
      <c r="AS38" s="742"/>
      <c r="AT38" s="742"/>
      <c r="AU38" s="742"/>
      <c r="AV38" s="742"/>
      <c r="AW38" s="742"/>
      <c r="AX38" s="742"/>
      <c r="AY38" s="743"/>
      <c r="AZ38" s="663" t="s">
        <v>128</v>
      </c>
      <c r="BA38" s="664"/>
      <c r="BB38" s="664"/>
      <c r="BC38" s="664"/>
      <c r="BD38" s="704"/>
      <c r="BE38" s="704"/>
      <c r="BF38" s="732"/>
      <c r="BG38" s="680" t="s">
        <v>337</v>
      </c>
      <c r="BH38" s="681"/>
      <c r="BI38" s="681"/>
      <c r="BJ38" s="681"/>
      <c r="BK38" s="681"/>
      <c r="BL38" s="681"/>
      <c r="BM38" s="681"/>
      <c r="BN38" s="681"/>
      <c r="BO38" s="681"/>
      <c r="BP38" s="681"/>
      <c r="BQ38" s="681"/>
      <c r="BR38" s="681"/>
      <c r="BS38" s="681"/>
      <c r="BT38" s="681"/>
      <c r="BU38" s="682"/>
      <c r="BV38" s="663">
        <v>1141</v>
      </c>
      <c r="BW38" s="664"/>
      <c r="BX38" s="664"/>
      <c r="BY38" s="664"/>
      <c r="BZ38" s="664"/>
      <c r="CA38" s="664"/>
      <c r="CB38" s="683"/>
      <c r="CD38" s="680" t="s">
        <v>338</v>
      </c>
      <c r="CE38" s="681"/>
      <c r="CF38" s="681"/>
      <c r="CG38" s="681"/>
      <c r="CH38" s="681"/>
      <c r="CI38" s="681"/>
      <c r="CJ38" s="681"/>
      <c r="CK38" s="681"/>
      <c r="CL38" s="681"/>
      <c r="CM38" s="681"/>
      <c r="CN38" s="681"/>
      <c r="CO38" s="681"/>
      <c r="CP38" s="681"/>
      <c r="CQ38" s="682"/>
      <c r="CR38" s="663">
        <v>306467</v>
      </c>
      <c r="CS38" s="664"/>
      <c r="CT38" s="664"/>
      <c r="CU38" s="664"/>
      <c r="CV38" s="664"/>
      <c r="CW38" s="664"/>
      <c r="CX38" s="664"/>
      <c r="CY38" s="665"/>
      <c r="CZ38" s="672">
        <v>4.5999999999999996</v>
      </c>
      <c r="DA38" s="706"/>
      <c r="DB38" s="706"/>
      <c r="DC38" s="708"/>
      <c r="DD38" s="679">
        <v>206371</v>
      </c>
      <c r="DE38" s="664"/>
      <c r="DF38" s="664"/>
      <c r="DG38" s="664"/>
      <c r="DH38" s="664"/>
      <c r="DI38" s="664"/>
      <c r="DJ38" s="664"/>
      <c r="DK38" s="665"/>
      <c r="DL38" s="679">
        <v>206371</v>
      </c>
      <c r="DM38" s="664"/>
      <c r="DN38" s="664"/>
      <c r="DO38" s="664"/>
      <c r="DP38" s="664"/>
      <c r="DQ38" s="664"/>
      <c r="DR38" s="664"/>
      <c r="DS38" s="664"/>
      <c r="DT38" s="664"/>
      <c r="DU38" s="664"/>
      <c r="DV38" s="665"/>
      <c r="DW38" s="672">
        <v>6.5</v>
      </c>
      <c r="DX38" s="706"/>
      <c r="DY38" s="706"/>
      <c r="DZ38" s="706"/>
      <c r="EA38" s="706"/>
      <c r="EB38" s="706"/>
      <c r="EC38" s="707"/>
    </row>
    <row r="39" spans="2:133" ht="11.25" customHeight="1">
      <c r="B39" s="669" t="s">
        <v>339</v>
      </c>
      <c r="C39" s="670"/>
      <c r="D39" s="670"/>
      <c r="E39" s="670"/>
      <c r="F39" s="670"/>
      <c r="G39" s="670"/>
      <c r="H39" s="670"/>
      <c r="I39" s="670"/>
      <c r="J39" s="670"/>
      <c r="K39" s="670"/>
      <c r="L39" s="670"/>
      <c r="M39" s="670"/>
      <c r="N39" s="670"/>
      <c r="O39" s="670"/>
      <c r="P39" s="670"/>
      <c r="Q39" s="671"/>
      <c r="R39" s="663">
        <v>36523</v>
      </c>
      <c r="S39" s="664"/>
      <c r="T39" s="664"/>
      <c r="U39" s="664"/>
      <c r="V39" s="664"/>
      <c r="W39" s="664"/>
      <c r="X39" s="664"/>
      <c r="Y39" s="665"/>
      <c r="Z39" s="666">
        <v>0.5</v>
      </c>
      <c r="AA39" s="666"/>
      <c r="AB39" s="666"/>
      <c r="AC39" s="666"/>
      <c r="AD39" s="667">
        <v>9</v>
      </c>
      <c r="AE39" s="667"/>
      <c r="AF39" s="667"/>
      <c r="AG39" s="667"/>
      <c r="AH39" s="667"/>
      <c r="AI39" s="667"/>
      <c r="AJ39" s="667"/>
      <c r="AK39" s="667"/>
      <c r="AL39" s="672">
        <v>0</v>
      </c>
      <c r="AM39" s="673"/>
      <c r="AN39" s="673"/>
      <c r="AO39" s="674"/>
      <c r="AQ39" s="741" t="s">
        <v>340</v>
      </c>
      <c r="AR39" s="742"/>
      <c r="AS39" s="742"/>
      <c r="AT39" s="742"/>
      <c r="AU39" s="742"/>
      <c r="AV39" s="742"/>
      <c r="AW39" s="742"/>
      <c r="AX39" s="742"/>
      <c r="AY39" s="743"/>
      <c r="AZ39" s="663" t="s">
        <v>128</v>
      </c>
      <c r="BA39" s="664"/>
      <c r="BB39" s="664"/>
      <c r="BC39" s="664"/>
      <c r="BD39" s="704"/>
      <c r="BE39" s="704"/>
      <c r="BF39" s="732"/>
      <c r="BG39" s="680" t="s">
        <v>341</v>
      </c>
      <c r="BH39" s="681"/>
      <c r="BI39" s="681"/>
      <c r="BJ39" s="681"/>
      <c r="BK39" s="681"/>
      <c r="BL39" s="681"/>
      <c r="BM39" s="681"/>
      <c r="BN39" s="681"/>
      <c r="BO39" s="681"/>
      <c r="BP39" s="681"/>
      <c r="BQ39" s="681"/>
      <c r="BR39" s="681"/>
      <c r="BS39" s="681"/>
      <c r="BT39" s="681"/>
      <c r="BU39" s="682"/>
      <c r="BV39" s="663">
        <v>1920</v>
      </c>
      <c r="BW39" s="664"/>
      <c r="BX39" s="664"/>
      <c r="BY39" s="664"/>
      <c r="BZ39" s="664"/>
      <c r="CA39" s="664"/>
      <c r="CB39" s="683"/>
      <c r="CD39" s="680" t="s">
        <v>342</v>
      </c>
      <c r="CE39" s="681"/>
      <c r="CF39" s="681"/>
      <c r="CG39" s="681"/>
      <c r="CH39" s="681"/>
      <c r="CI39" s="681"/>
      <c r="CJ39" s="681"/>
      <c r="CK39" s="681"/>
      <c r="CL39" s="681"/>
      <c r="CM39" s="681"/>
      <c r="CN39" s="681"/>
      <c r="CO39" s="681"/>
      <c r="CP39" s="681"/>
      <c r="CQ39" s="682"/>
      <c r="CR39" s="663">
        <v>847650</v>
      </c>
      <c r="CS39" s="704"/>
      <c r="CT39" s="704"/>
      <c r="CU39" s="704"/>
      <c r="CV39" s="704"/>
      <c r="CW39" s="704"/>
      <c r="CX39" s="704"/>
      <c r="CY39" s="705"/>
      <c r="CZ39" s="672">
        <v>12.8</v>
      </c>
      <c r="DA39" s="706"/>
      <c r="DB39" s="706"/>
      <c r="DC39" s="708"/>
      <c r="DD39" s="679">
        <v>317000</v>
      </c>
      <c r="DE39" s="704"/>
      <c r="DF39" s="704"/>
      <c r="DG39" s="704"/>
      <c r="DH39" s="704"/>
      <c r="DI39" s="704"/>
      <c r="DJ39" s="704"/>
      <c r="DK39" s="705"/>
      <c r="DL39" s="679" t="s">
        <v>128</v>
      </c>
      <c r="DM39" s="704"/>
      <c r="DN39" s="704"/>
      <c r="DO39" s="704"/>
      <c r="DP39" s="704"/>
      <c r="DQ39" s="704"/>
      <c r="DR39" s="704"/>
      <c r="DS39" s="704"/>
      <c r="DT39" s="704"/>
      <c r="DU39" s="704"/>
      <c r="DV39" s="705"/>
      <c r="DW39" s="672" t="s">
        <v>128</v>
      </c>
      <c r="DX39" s="706"/>
      <c r="DY39" s="706"/>
      <c r="DZ39" s="706"/>
      <c r="EA39" s="706"/>
      <c r="EB39" s="706"/>
      <c r="EC39" s="707"/>
    </row>
    <row r="40" spans="2:133" ht="11.25" customHeight="1">
      <c r="B40" s="669" t="s">
        <v>343</v>
      </c>
      <c r="C40" s="670"/>
      <c r="D40" s="670"/>
      <c r="E40" s="670"/>
      <c r="F40" s="670"/>
      <c r="G40" s="670"/>
      <c r="H40" s="670"/>
      <c r="I40" s="670"/>
      <c r="J40" s="670"/>
      <c r="K40" s="670"/>
      <c r="L40" s="670"/>
      <c r="M40" s="670"/>
      <c r="N40" s="670"/>
      <c r="O40" s="670"/>
      <c r="P40" s="670"/>
      <c r="Q40" s="671"/>
      <c r="R40" s="663">
        <v>614321</v>
      </c>
      <c r="S40" s="664"/>
      <c r="T40" s="664"/>
      <c r="U40" s="664"/>
      <c r="V40" s="664"/>
      <c r="W40" s="664"/>
      <c r="X40" s="664"/>
      <c r="Y40" s="665"/>
      <c r="Z40" s="666">
        <v>8.9</v>
      </c>
      <c r="AA40" s="666"/>
      <c r="AB40" s="666"/>
      <c r="AC40" s="666"/>
      <c r="AD40" s="667" t="s">
        <v>128</v>
      </c>
      <c r="AE40" s="667"/>
      <c r="AF40" s="667"/>
      <c r="AG40" s="667"/>
      <c r="AH40" s="667"/>
      <c r="AI40" s="667"/>
      <c r="AJ40" s="667"/>
      <c r="AK40" s="667"/>
      <c r="AL40" s="672" t="s">
        <v>128</v>
      </c>
      <c r="AM40" s="673"/>
      <c r="AN40" s="673"/>
      <c r="AO40" s="674"/>
      <c r="AQ40" s="741" t="s">
        <v>344</v>
      </c>
      <c r="AR40" s="742"/>
      <c r="AS40" s="742"/>
      <c r="AT40" s="742"/>
      <c r="AU40" s="742"/>
      <c r="AV40" s="742"/>
      <c r="AW40" s="742"/>
      <c r="AX40" s="742"/>
      <c r="AY40" s="743"/>
      <c r="AZ40" s="663" t="s">
        <v>128</v>
      </c>
      <c r="BA40" s="664"/>
      <c r="BB40" s="664"/>
      <c r="BC40" s="664"/>
      <c r="BD40" s="704"/>
      <c r="BE40" s="704"/>
      <c r="BF40" s="732"/>
      <c r="BG40" s="750" t="s">
        <v>345</v>
      </c>
      <c r="BH40" s="751"/>
      <c r="BI40" s="751"/>
      <c r="BJ40" s="751"/>
      <c r="BK40" s="751"/>
      <c r="BL40" s="364"/>
      <c r="BM40" s="681" t="s">
        <v>346</v>
      </c>
      <c r="BN40" s="681"/>
      <c r="BO40" s="681"/>
      <c r="BP40" s="681"/>
      <c r="BQ40" s="681"/>
      <c r="BR40" s="681"/>
      <c r="BS40" s="681"/>
      <c r="BT40" s="681"/>
      <c r="BU40" s="682"/>
      <c r="BV40" s="663">
        <v>125</v>
      </c>
      <c r="BW40" s="664"/>
      <c r="BX40" s="664"/>
      <c r="BY40" s="664"/>
      <c r="BZ40" s="664"/>
      <c r="CA40" s="664"/>
      <c r="CB40" s="683"/>
      <c r="CD40" s="680" t="s">
        <v>347</v>
      </c>
      <c r="CE40" s="681"/>
      <c r="CF40" s="681"/>
      <c r="CG40" s="681"/>
      <c r="CH40" s="681"/>
      <c r="CI40" s="681"/>
      <c r="CJ40" s="681"/>
      <c r="CK40" s="681"/>
      <c r="CL40" s="681"/>
      <c r="CM40" s="681"/>
      <c r="CN40" s="681"/>
      <c r="CO40" s="681"/>
      <c r="CP40" s="681"/>
      <c r="CQ40" s="682"/>
      <c r="CR40" s="663">
        <v>5940</v>
      </c>
      <c r="CS40" s="664"/>
      <c r="CT40" s="664"/>
      <c r="CU40" s="664"/>
      <c r="CV40" s="664"/>
      <c r="CW40" s="664"/>
      <c r="CX40" s="664"/>
      <c r="CY40" s="665"/>
      <c r="CZ40" s="672">
        <v>0.1</v>
      </c>
      <c r="DA40" s="706"/>
      <c r="DB40" s="706"/>
      <c r="DC40" s="708"/>
      <c r="DD40" s="679" t="s">
        <v>128</v>
      </c>
      <c r="DE40" s="664"/>
      <c r="DF40" s="664"/>
      <c r="DG40" s="664"/>
      <c r="DH40" s="664"/>
      <c r="DI40" s="664"/>
      <c r="DJ40" s="664"/>
      <c r="DK40" s="665"/>
      <c r="DL40" s="679" t="s">
        <v>128</v>
      </c>
      <c r="DM40" s="664"/>
      <c r="DN40" s="664"/>
      <c r="DO40" s="664"/>
      <c r="DP40" s="664"/>
      <c r="DQ40" s="664"/>
      <c r="DR40" s="664"/>
      <c r="DS40" s="664"/>
      <c r="DT40" s="664"/>
      <c r="DU40" s="664"/>
      <c r="DV40" s="665"/>
      <c r="DW40" s="672" t="s">
        <v>128</v>
      </c>
      <c r="DX40" s="706"/>
      <c r="DY40" s="706"/>
      <c r="DZ40" s="706"/>
      <c r="EA40" s="706"/>
      <c r="EB40" s="706"/>
      <c r="EC40" s="707"/>
    </row>
    <row r="41" spans="2:133" ht="11.25" customHeight="1">
      <c r="B41" s="669" t="s">
        <v>348</v>
      </c>
      <c r="C41" s="670"/>
      <c r="D41" s="670"/>
      <c r="E41" s="670"/>
      <c r="F41" s="670"/>
      <c r="G41" s="670"/>
      <c r="H41" s="670"/>
      <c r="I41" s="670"/>
      <c r="J41" s="670"/>
      <c r="K41" s="670"/>
      <c r="L41" s="670"/>
      <c r="M41" s="670"/>
      <c r="N41" s="670"/>
      <c r="O41" s="670"/>
      <c r="P41" s="670"/>
      <c r="Q41" s="671"/>
      <c r="R41" s="663" t="s">
        <v>128</v>
      </c>
      <c r="S41" s="664"/>
      <c r="T41" s="664"/>
      <c r="U41" s="664"/>
      <c r="V41" s="664"/>
      <c r="W41" s="664"/>
      <c r="X41" s="664"/>
      <c r="Y41" s="665"/>
      <c r="Z41" s="666" t="s">
        <v>128</v>
      </c>
      <c r="AA41" s="666"/>
      <c r="AB41" s="666"/>
      <c r="AC41" s="666"/>
      <c r="AD41" s="667" t="s">
        <v>128</v>
      </c>
      <c r="AE41" s="667"/>
      <c r="AF41" s="667"/>
      <c r="AG41" s="667"/>
      <c r="AH41" s="667"/>
      <c r="AI41" s="667"/>
      <c r="AJ41" s="667"/>
      <c r="AK41" s="667"/>
      <c r="AL41" s="672" t="s">
        <v>128</v>
      </c>
      <c r="AM41" s="673"/>
      <c r="AN41" s="673"/>
      <c r="AO41" s="674"/>
      <c r="AQ41" s="741" t="s">
        <v>349</v>
      </c>
      <c r="AR41" s="742"/>
      <c r="AS41" s="742"/>
      <c r="AT41" s="742"/>
      <c r="AU41" s="742"/>
      <c r="AV41" s="742"/>
      <c r="AW41" s="742"/>
      <c r="AX41" s="742"/>
      <c r="AY41" s="743"/>
      <c r="AZ41" s="663">
        <v>97753</v>
      </c>
      <c r="BA41" s="664"/>
      <c r="BB41" s="664"/>
      <c r="BC41" s="664"/>
      <c r="BD41" s="704"/>
      <c r="BE41" s="704"/>
      <c r="BF41" s="732"/>
      <c r="BG41" s="750"/>
      <c r="BH41" s="751"/>
      <c r="BI41" s="751"/>
      <c r="BJ41" s="751"/>
      <c r="BK41" s="751"/>
      <c r="BL41" s="364"/>
      <c r="BM41" s="681" t="s">
        <v>350</v>
      </c>
      <c r="BN41" s="681"/>
      <c r="BO41" s="681"/>
      <c r="BP41" s="681"/>
      <c r="BQ41" s="681"/>
      <c r="BR41" s="681"/>
      <c r="BS41" s="681"/>
      <c r="BT41" s="681"/>
      <c r="BU41" s="682"/>
      <c r="BV41" s="663" t="s">
        <v>128</v>
      </c>
      <c r="BW41" s="664"/>
      <c r="BX41" s="664"/>
      <c r="BY41" s="664"/>
      <c r="BZ41" s="664"/>
      <c r="CA41" s="664"/>
      <c r="CB41" s="683"/>
      <c r="CD41" s="680" t="s">
        <v>351</v>
      </c>
      <c r="CE41" s="681"/>
      <c r="CF41" s="681"/>
      <c r="CG41" s="681"/>
      <c r="CH41" s="681"/>
      <c r="CI41" s="681"/>
      <c r="CJ41" s="681"/>
      <c r="CK41" s="681"/>
      <c r="CL41" s="681"/>
      <c r="CM41" s="681"/>
      <c r="CN41" s="681"/>
      <c r="CO41" s="681"/>
      <c r="CP41" s="681"/>
      <c r="CQ41" s="682"/>
      <c r="CR41" s="663" t="s">
        <v>128</v>
      </c>
      <c r="CS41" s="704"/>
      <c r="CT41" s="704"/>
      <c r="CU41" s="704"/>
      <c r="CV41" s="704"/>
      <c r="CW41" s="704"/>
      <c r="CX41" s="704"/>
      <c r="CY41" s="705"/>
      <c r="CZ41" s="672" t="s">
        <v>128</v>
      </c>
      <c r="DA41" s="706"/>
      <c r="DB41" s="706"/>
      <c r="DC41" s="708"/>
      <c r="DD41" s="679" t="s">
        <v>128</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352</v>
      </c>
      <c r="C42" s="670"/>
      <c r="D42" s="670"/>
      <c r="E42" s="670"/>
      <c r="F42" s="670"/>
      <c r="G42" s="670"/>
      <c r="H42" s="670"/>
      <c r="I42" s="670"/>
      <c r="J42" s="670"/>
      <c r="K42" s="670"/>
      <c r="L42" s="670"/>
      <c r="M42" s="670"/>
      <c r="N42" s="670"/>
      <c r="O42" s="670"/>
      <c r="P42" s="670"/>
      <c r="Q42" s="671"/>
      <c r="R42" s="663" t="s">
        <v>128</v>
      </c>
      <c r="S42" s="664"/>
      <c r="T42" s="664"/>
      <c r="U42" s="664"/>
      <c r="V42" s="664"/>
      <c r="W42" s="664"/>
      <c r="X42" s="664"/>
      <c r="Y42" s="665"/>
      <c r="Z42" s="666" t="s">
        <v>128</v>
      </c>
      <c r="AA42" s="666"/>
      <c r="AB42" s="666"/>
      <c r="AC42" s="666"/>
      <c r="AD42" s="667" t="s">
        <v>128</v>
      </c>
      <c r="AE42" s="667"/>
      <c r="AF42" s="667"/>
      <c r="AG42" s="667"/>
      <c r="AH42" s="667"/>
      <c r="AI42" s="667"/>
      <c r="AJ42" s="667"/>
      <c r="AK42" s="667"/>
      <c r="AL42" s="672" t="s">
        <v>128</v>
      </c>
      <c r="AM42" s="673"/>
      <c r="AN42" s="673"/>
      <c r="AO42" s="674"/>
      <c r="AQ42" s="757" t="s">
        <v>353</v>
      </c>
      <c r="AR42" s="758"/>
      <c r="AS42" s="758"/>
      <c r="AT42" s="758"/>
      <c r="AU42" s="758"/>
      <c r="AV42" s="758"/>
      <c r="AW42" s="758"/>
      <c r="AX42" s="758"/>
      <c r="AY42" s="759"/>
      <c r="AZ42" s="754">
        <v>208714</v>
      </c>
      <c r="BA42" s="755"/>
      <c r="BB42" s="755"/>
      <c r="BC42" s="755"/>
      <c r="BD42" s="734"/>
      <c r="BE42" s="734"/>
      <c r="BF42" s="735"/>
      <c r="BG42" s="752"/>
      <c r="BH42" s="753"/>
      <c r="BI42" s="753"/>
      <c r="BJ42" s="753"/>
      <c r="BK42" s="753"/>
      <c r="BL42" s="365"/>
      <c r="BM42" s="689" t="s">
        <v>354</v>
      </c>
      <c r="BN42" s="689"/>
      <c r="BO42" s="689"/>
      <c r="BP42" s="689"/>
      <c r="BQ42" s="689"/>
      <c r="BR42" s="689"/>
      <c r="BS42" s="689"/>
      <c r="BT42" s="689"/>
      <c r="BU42" s="690"/>
      <c r="BV42" s="754">
        <v>379</v>
      </c>
      <c r="BW42" s="755"/>
      <c r="BX42" s="755"/>
      <c r="BY42" s="755"/>
      <c r="BZ42" s="755"/>
      <c r="CA42" s="755"/>
      <c r="CB42" s="756"/>
      <c r="CD42" s="669" t="s">
        <v>355</v>
      </c>
      <c r="CE42" s="670"/>
      <c r="CF42" s="670"/>
      <c r="CG42" s="670"/>
      <c r="CH42" s="670"/>
      <c r="CI42" s="670"/>
      <c r="CJ42" s="670"/>
      <c r="CK42" s="670"/>
      <c r="CL42" s="670"/>
      <c r="CM42" s="670"/>
      <c r="CN42" s="670"/>
      <c r="CO42" s="670"/>
      <c r="CP42" s="670"/>
      <c r="CQ42" s="671"/>
      <c r="CR42" s="663">
        <v>894905</v>
      </c>
      <c r="CS42" s="704"/>
      <c r="CT42" s="704"/>
      <c r="CU42" s="704"/>
      <c r="CV42" s="704"/>
      <c r="CW42" s="704"/>
      <c r="CX42" s="704"/>
      <c r="CY42" s="705"/>
      <c r="CZ42" s="672">
        <v>13.5</v>
      </c>
      <c r="DA42" s="706"/>
      <c r="DB42" s="706"/>
      <c r="DC42" s="708"/>
      <c r="DD42" s="679">
        <v>206004</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356</v>
      </c>
      <c r="C43" s="670"/>
      <c r="D43" s="670"/>
      <c r="E43" s="670"/>
      <c r="F43" s="670"/>
      <c r="G43" s="670"/>
      <c r="H43" s="670"/>
      <c r="I43" s="670"/>
      <c r="J43" s="670"/>
      <c r="K43" s="670"/>
      <c r="L43" s="670"/>
      <c r="M43" s="670"/>
      <c r="N43" s="670"/>
      <c r="O43" s="670"/>
      <c r="P43" s="670"/>
      <c r="Q43" s="671"/>
      <c r="R43" s="663">
        <v>140021</v>
      </c>
      <c r="S43" s="664"/>
      <c r="T43" s="664"/>
      <c r="U43" s="664"/>
      <c r="V43" s="664"/>
      <c r="W43" s="664"/>
      <c r="X43" s="664"/>
      <c r="Y43" s="665"/>
      <c r="Z43" s="666">
        <v>2</v>
      </c>
      <c r="AA43" s="666"/>
      <c r="AB43" s="666"/>
      <c r="AC43" s="666"/>
      <c r="AD43" s="667" t="s">
        <v>128</v>
      </c>
      <c r="AE43" s="667"/>
      <c r="AF43" s="667"/>
      <c r="AG43" s="667"/>
      <c r="AH43" s="667"/>
      <c r="AI43" s="667"/>
      <c r="AJ43" s="667"/>
      <c r="AK43" s="667"/>
      <c r="AL43" s="672" t="s">
        <v>128</v>
      </c>
      <c r="AM43" s="673"/>
      <c r="AN43" s="673"/>
      <c r="AO43" s="674"/>
      <c r="BV43" s="219"/>
      <c r="BW43" s="219"/>
      <c r="BX43" s="219"/>
      <c r="BY43" s="219"/>
      <c r="BZ43" s="219"/>
      <c r="CA43" s="219"/>
      <c r="CB43" s="219"/>
      <c r="CD43" s="669" t="s">
        <v>357</v>
      </c>
      <c r="CE43" s="670"/>
      <c r="CF43" s="670"/>
      <c r="CG43" s="670"/>
      <c r="CH43" s="670"/>
      <c r="CI43" s="670"/>
      <c r="CJ43" s="670"/>
      <c r="CK43" s="670"/>
      <c r="CL43" s="670"/>
      <c r="CM43" s="670"/>
      <c r="CN43" s="670"/>
      <c r="CO43" s="670"/>
      <c r="CP43" s="670"/>
      <c r="CQ43" s="671"/>
      <c r="CR43" s="663">
        <v>33039</v>
      </c>
      <c r="CS43" s="704"/>
      <c r="CT43" s="704"/>
      <c r="CU43" s="704"/>
      <c r="CV43" s="704"/>
      <c r="CW43" s="704"/>
      <c r="CX43" s="704"/>
      <c r="CY43" s="705"/>
      <c r="CZ43" s="672">
        <v>0.5</v>
      </c>
      <c r="DA43" s="706"/>
      <c r="DB43" s="706"/>
      <c r="DC43" s="708"/>
      <c r="DD43" s="679">
        <v>28262</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358</v>
      </c>
      <c r="C44" s="711"/>
      <c r="D44" s="711"/>
      <c r="E44" s="711"/>
      <c r="F44" s="711"/>
      <c r="G44" s="711"/>
      <c r="H44" s="711"/>
      <c r="I44" s="711"/>
      <c r="J44" s="711"/>
      <c r="K44" s="711"/>
      <c r="L44" s="711"/>
      <c r="M44" s="711"/>
      <c r="N44" s="711"/>
      <c r="O44" s="711"/>
      <c r="P44" s="711"/>
      <c r="Q44" s="712"/>
      <c r="R44" s="754">
        <v>6940715</v>
      </c>
      <c r="S44" s="755"/>
      <c r="T44" s="755"/>
      <c r="U44" s="755"/>
      <c r="V44" s="755"/>
      <c r="W44" s="755"/>
      <c r="X44" s="755"/>
      <c r="Y44" s="763"/>
      <c r="Z44" s="764">
        <v>100</v>
      </c>
      <c r="AA44" s="764"/>
      <c r="AB44" s="764"/>
      <c r="AC44" s="764"/>
      <c r="AD44" s="765">
        <v>3015833</v>
      </c>
      <c r="AE44" s="765"/>
      <c r="AF44" s="765"/>
      <c r="AG44" s="765"/>
      <c r="AH44" s="765"/>
      <c r="AI44" s="765"/>
      <c r="AJ44" s="765"/>
      <c r="AK44" s="765"/>
      <c r="AL44" s="766">
        <v>100</v>
      </c>
      <c r="AM44" s="733"/>
      <c r="AN44" s="733"/>
      <c r="AO44" s="767"/>
      <c r="CD44" s="768" t="s">
        <v>305</v>
      </c>
      <c r="CE44" s="769"/>
      <c r="CF44" s="669" t="s">
        <v>359</v>
      </c>
      <c r="CG44" s="670"/>
      <c r="CH44" s="670"/>
      <c r="CI44" s="670"/>
      <c r="CJ44" s="670"/>
      <c r="CK44" s="670"/>
      <c r="CL44" s="670"/>
      <c r="CM44" s="670"/>
      <c r="CN44" s="670"/>
      <c r="CO44" s="670"/>
      <c r="CP44" s="670"/>
      <c r="CQ44" s="671"/>
      <c r="CR44" s="663">
        <v>894905</v>
      </c>
      <c r="CS44" s="664"/>
      <c r="CT44" s="664"/>
      <c r="CU44" s="664"/>
      <c r="CV44" s="664"/>
      <c r="CW44" s="664"/>
      <c r="CX44" s="664"/>
      <c r="CY44" s="665"/>
      <c r="CZ44" s="672">
        <v>13.5</v>
      </c>
      <c r="DA44" s="673"/>
      <c r="DB44" s="673"/>
      <c r="DC44" s="684"/>
      <c r="DD44" s="679">
        <v>206004</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360</v>
      </c>
      <c r="CG45" s="670"/>
      <c r="CH45" s="670"/>
      <c r="CI45" s="670"/>
      <c r="CJ45" s="670"/>
      <c r="CK45" s="670"/>
      <c r="CL45" s="670"/>
      <c r="CM45" s="670"/>
      <c r="CN45" s="670"/>
      <c r="CO45" s="670"/>
      <c r="CP45" s="670"/>
      <c r="CQ45" s="671"/>
      <c r="CR45" s="663">
        <v>431712</v>
      </c>
      <c r="CS45" s="704"/>
      <c r="CT45" s="704"/>
      <c r="CU45" s="704"/>
      <c r="CV45" s="704"/>
      <c r="CW45" s="704"/>
      <c r="CX45" s="704"/>
      <c r="CY45" s="705"/>
      <c r="CZ45" s="672">
        <v>6.5</v>
      </c>
      <c r="DA45" s="706"/>
      <c r="DB45" s="706"/>
      <c r="DC45" s="708"/>
      <c r="DD45" s="679">
        <v>98993</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362</v>
      </c>
      <c r="CG46" s="670"/>
      <c r="CH46" s="670"/>
      <c r="CI46" s="670"/>
      <c r="CJ46" s="670"/>
      <c r="CK46" s="670"/>
      <c r="CL46" s="670"/>
      <c r="CM46" s="670"/>
      <c r="CN46" s="670"/>
      <c r="CO46" s="670"/>
      <c r="CP46" s="670"/>
      <c r="CQ46" s="671"/>
      <c r="CR46" s="663">
        <v>345935</v>
      </c>
      <c r="CS46" s="664"/>
      <c r="CT46" s="664"/>
      <c r="CU46" s="664"/>
      <c r="CV46" s="664"/>
      <c r="CW46" s="664"/>
      <c r="CX46" s="664"/>
      <c r="CY46" s="665"/>
      <c r="CZ46" s="672">
        <v>5.2</v>
      </c>
      <c r="DA46" s="673"/>
      <c r="DB46" s="673"/>
      <c r="DC46" s="684"/>
      <c r="DD46" s="679">
        <v>53153</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75" t="s">
        <v>363</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364</v>
      </c>
      <c r="CG47" s="670"/>
      <c r="CH47" s="670"/>
      <c r="CI47" s="670"/>
      <c r="CJ47" s="670"/>
      <c r="CK47" s="670"/>
      <c r="CL47" s="670"/>
      <c r="CM47" s="670"/>
      <c r="CN47" s="670"/>
      <c r="CO47" s="670"/>
      <c r="CP47" s="670"/>
      <c r="CQ47" s="671"/>
      <c r="CR47" s="663" t="s">
        <v>128</v>
      </c>
      <c r="CS47" s="704"/>
      <c r="CT47" s="704"/>
      <c r="CU47" s="704"/>
      <c r="CV47" s="704"/>
      <c r="CW47" s="704"/>
      <c r="CX47" s="704"/>
      <c r="CY47" s="705"/>
      <c r="CZ47" s="672" t="s">
        <v>128</v>
      </c>
      <c r="DA47" s="706"/>
      <c r="DB47" s="706"/>
      <c r="DC47" s="708"/>
      <c r="DD47" s="679" t="s">
        <v>128</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c r="B48" s="774" t="s">
        <v>365</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366</v>
      </c>
      <c r="CG48" s="670"/>
      <c r="CH48" s="670"/>
      <c r="CI48" s="670"/>
      <c r="CJ48" s="670"/>
      <c r="CK48" s="670"/>
      <c r="CL48" s="670"/>
      <c r="CM48" s="670"/>
      <c r="CN48" s="670"/>
      <c r="CO48" s="670"/>
      <c r="CP48" s="670"/>
      <c r="CQ48" s="671"/>
      <c r="CR48" s="663" t="s">
        <v>128</v>
      </c>
      <c r="CS48" s="664"/>
      <c r="CT48" s="664"/>
      <c r="CU48" s="664"/>
      <c r="CV48" s="664"/>
      <c r="CW48" s="664"/>
      <c r="CX48" s="664"/>
      <c r="CY48" s="665"/>
      <c r="CZ48" s="672" t="s">
        <v>128</v>
      </c>
      <c r="DA48" s="673"/>
      <c r="DB48" s="673"/>
      <c r="DC48" s="684"/>
      <c r="DD48" s="679" t="s">
        <v>128</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367</v>
      </c>
      <c r="CE49" s="711"/>
      <c r="CF49" s="711"/>
      <c r="CG49" s="711"/>
      <c r="CH49" s="711"/>
      <c r="CI49" s="711"/>
      <c r="CJ49" s="711"/>
      <c r="CK49" s="711"/>
      <c r="CL49" s="711"/>
      <c r="CM49" s="711"/>
      <c r="CN49" s="711"/>
      <c r="CO49" s="711"/>
      <c r="CP49" s="711"/>
      <c r="CQ49" s="712"/>
      <c r="CR49" s="754">
        <v>6629160</v>
      </c>
      <c r="CS49" s="734"/>
      <c r="CT49" s="734"/>
      <c r="CU49" s="734"/>
      <c r="CV49" s="734"/>
      <c r="CW49" s="734"/>
      <c r="CX49" s="734"/>
      <c r="CY49" s="776"/>
      <c r="CZ49" s="766">
        <v>100</v>
      </c>
      <c r="DA49" s="777"/>
      <c r="DB49" s="777"/>
      <c r="DC49" s="778"/>
      <c r="DD49" s="779">
        <v>3482152</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z3pyEiFtpcoqXHXquqZoIjv8Jxi7AzICT+FXl6GZt86jx7xZ/VUt3suPYHf/Zz66v69A+WYFJsZQF9JRV3wusA==" saltValue="vjf0rpa+uxbP+13cr5RJhQ=="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369</v>
      </c>
      <c r="DK2" s="788"/>
      <c r="DL2" s="788"/>
      <c r="DM2" s="788"/>
      <c r="DN2" s="788"/>
      <c r="DO2" s="789"/>
      <c r="DP2" s="224"/>
      <c r="DQ2" s="787" t="s">
        <v>370</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228"/>
      <c r="BA5" s="228"/>
      <c r="BB5" s="228"/>
      <c r="BC5" s="228"/>
      <c r="BD5" s="228"/>
      <c r="BE5" s="229"/>
      <c r="BF5" s="229"/>
      <c r="BG5" s="229"/>
      <c r="BH5" s="229"/>
      <c r="BI5" s="229"/>
      <c r="BJ5" s="229"/>
      <c r="BK5" s="229"/>
      <c r="BL5" s="229"/>
      <c r="BM5" s="229"/>
      <c r="BN5" s="229"/>
      <c r="BO5" s="229"/>
      <c r="BP5" s="229"/>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390</v>
      </c>
      <c r="C7" s="815"/>
      <c r="D7" s="815"/>
      <c r="E7" s="815"/>
      <c r="F7" s="815"/>
      <c r="G7" s="815"/>
      <c r="H7" s="815"/>
      <c r="I7" s="815"/>
      <c r="J7" s="815"/>
      <c r="K7" s="815"/>
      <c r="L7" s="815"/>
      <c r="M7" s="815"/>
      <c r="N7" s="815"/>
      <c r="O7" s="815"/>
      <c r="P7" s="816"/>
      <c r="Q7" s="817">
        <v>6941</v>
      </c>
      <c r="R7" s="818"/>
      <c r="S7" s="818"/>
      <c r="T7" s="818"/>
      <c r="U7" s="818"/>
      <c r="V7" s="818">
        <v>6629</v>
      </c>
      <c r="W7" s="818"/>
      <c r="X7" s="818"/>
      <c r="Y7" s="818"/>
      <c r="Z7" s="818"/>
      <c r="AA7" s="818">
        <v>312</v>
      </c>
      <c r="AB7" s="818"/>
      <c r="AC7" s="818"/>
      <c r="AD7" s="818"/>
      <c r="AE7" s="819"/>
      <c r="AF7" s="820">
        <v>294</v>
      </c>
      <c r="AG7" s="821"/>
      <c r="AH7" s="821"/>
      <c r="AI7" s="821"/>
      <c r="AJ7" s="822"/>
      <c r="AK7" s="823">
        <v>112</v>
      </c>
      <c r="AL7" s="824"/>
      <c r="AM7" s="824"/>
      <c r="AN7" s="824"/>
      <c r="AO7" s="824"/>
      <c r="AP7" s="824">
        <v>5818</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392</v>
      </c>
      <c r="B23" s="854" t="s">
        <v>393</v>
      </c>
      <c r="C23" s="855"/>
      <c r="D23" s="855"/>
      <c r="E23" s="855"/>
      <c r="F23" s="855"/>
      <c r="G23" s="855"/>
      <c r="H23" s="855"/>
      <c r="I23" s="855"/>
      <c r="J23" s="855"/>
      <c r="K23" s="855"/>
      <c r="L23" s="855"/>
      <c r="M23" s="855"/>
      <c r="N23" s="855"/>
      <c r="O23" s="855"/>
      <c r="P23" s="856"/>
      <c r="Q23" s="857">
        <v>6941</v>
      </c>
      <c r="R23" s="858"/>
      <c r="S23" s="858"/>
      <c r="T23" s="858"/>
      <c r="U23" s="858"/>
      <c r="V23" s="858">
        <v>6629</v>
      </c>
      <c r="W23" s="858"/>
      <c r="X23" s="858"/>
      <c r="Y23" s="858"/>
      <c r="Z23" s="858"/>
      <c r="AA23" s="858">
        <v>312</v>
      </c>
      <c r="AB23" s="858"/>
      <c r="AC23" s="858"/>
      <c r="AD23" s="858"/>
      <c r="AE23" s="859"/>
      <c r="AF23" s="860">
        <v>294</v>
      </c>
      <c r="AG23" s="858"/>
      <c r="AH23" s="858"/>
      <c r="AI23" s="858"/>
      <c r="AJ23" s="861"/>
      <c r="AK23" s="862"/>
      <c r="AL23" s="863"/>
      <c r="AM23" s="863"/>
      <c r="AN23" s="863"/>
      <c r="AO23" s="863"/>
      <c r="AP23" s="858">
        <v>5818</v>
      </c>
      <c r="AQ23" s="858"/>
      <c r="AR23" s="858"/>
      <c r="AS23" s="858"/>
      <c r="AT23" s="858"/>
      <c r="AU23" s="874"/>
      <c r="AV23" s="874"/>
      <c r="AW23" s="874"/>
      <c r="AX23" s="874"/>
      <c r="AY23" s="875"/>
      <c r="AZ23" s="876" t="s">
        <v>394</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373</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380</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405</v>
      </c>
      <c r="C28" s="815"/>
      <c r="D28" s="815"/>
      <c r="E28" s="815"/>
      <c r="F28" s="815"/>
      <c r="G28" s="815"/>
      <c r="H28" s="815"/>
      <c r="I28" s="815"/>
      <c r="J28" s="815"/>
      <c r="K28" s="815"/>
      <c r="L28" s="815"/>
      <c r="M28" s="815"/>
      <c r="N28" s="815"/>
      <c r="O28" s="815"/>
      <c r="P28" s="816"/>
      <c r="Q28" s="887">
        <v>1150</v>
      </c>
      <c r="R28" s="888"/>
      <c r="S28" s="888"/>
      <c r="T28" s="888"/>
      <c r="U28" s="888"/>
      <c r="V28" s="888">
        <v>1037</v>
      </c>
      <c r="W28" s="888"/>
      <c r="X28" s="888"/>
      <c r="Y28" s="888"/>
      <c r="Z28" s="888"/>
      <c r="AA28" s="888">
        <v>113</v>
      </c>
      <c r="AB28" s="888"/>
      <c r="AC28" s="888"/>
      <c r="AD28" s="888"/>
      <c r="AE28" s="889"/>
      <c r="AF28" s="890">
        <v>113</v>
      </c>
      <c r="AG28" s="888"/>
      <c r="AH28" s="888"/>
      <c r="AI28" s="888"/>
      <c r="AJ28" s="891"/>
      <c r="AK28" s="892">
        <v>94</v>
      </c>
      <c r="AL28" s="893"/>
      <c r="AM28" s="893"/>
      <c r="AN28" s="893"/>
      <c r="AO28" s="893"/>
      <c r="AP28" s="893" t="s">
        <v>526</v>
      </c>
      <c r="AQ28" s="893"/>
      <c r="AR28" s="893"/>
      <c r="AS28" s="893"/>
      <c r="AT28" s="893"/>
      <c r="AU28" s="893" t="s">
        <v>526</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406</v>
      </c>
      <c r="C29" s="846"/>
      <c r="D29" s="846"/>
      <c r="E29" s="846"/>
      <c r="F29" s="846"/>
      <c r="G29" s="846"/>
      <c r="H29" s="846"/>
      <c r="I29" s="846"/>
      <c r="J29" s="846"/>
      <c r="K29" s="846"/>
      <c r="L29" s="846"/>
      <c r="M29" s="846"/>
      <c r="N29" s="846"/>
      <c r="O29" s="846"/>
      <c r="P29" s="847"/>
      <c r="Q29" s="848">
        <v>969</v>
      </c>
      <c r="R29" s="849"/>
      <c r="S29" s="849"/>
      <c r="T29" s="849"/>
      <c r="U29" s="849"/>
      <c r="V29" s="849">
        <v>882</v>
      </c>
      <c r="W29" s="849"/>
      <c r="X29" s="849"/>
      <c r="Y29" s="849"/>
      <c r="Z29" s="849"/>
      <c r="AA29" s="849">
        <v>87</v>
      </c>
      <c r="AB29" s="849"/>
      <c r="AC29" s="849"/>
      <c r="AD29" s="849"/>
      <c r="AE29" s="850"/>
      <c r="AF29" s="851">
        <v>87</v>
      </c>
      <c r="AG29" s="852"/>
      <c r="AH29" s="852"/>
      <c r="AI29" s="852"/>
      <c r="AJ29" s="853"/>
      <c r="AK29" s="899">
        <v>145</v>
      </c>
      <c r="AL29" s="895"/>
      <c r="AM29" s="895"/>
      <c r="AN29" s="895"/>
      <c r="AO29" s="895"/>
      <c r="AP29" s="895" t="s">
        <v>526</v>
      </c>
      <c r="AQ29" s="895"/>
      <c r="AR29" s="895"/>
      <c r="AS29" s="895"/>
      <c r="AT29" s="895"/>
      <c r="AU29" s="895" t="s">
        <v>526</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407</v>
      </c>
      <c r="C30" s="846"/>
      <c r="D30" s="846"/>
      <c r="E30" s="846"/>
      <c r="F30" s="846"/>
      <c r="G30" s="846"/>
      <c r="H30" s="846"/>
      <c r="I30" s="846"/>
      <c r="J30" s="846"/>
      <c r="K30" s="846"/>
      <c r="L30" s="846"/>
      <c r="M30" s="846"/>
      <c r="N30" s="846"/>
      <c r="O30" s="846"/>
      <c r="P30" s="847"/>
      <c r="Q30" s="848">
        <v>6</v>
      </c>
      <c r="R30" s="849"/>
      <c r="S30" s="849"/>
      <c r="T30" s="849"/>
      <c r="U30" s="849"/>
      <c r="V30" s="849">
        <v>4</v>
      </c>
      <c r="W30" s="849"/>
      <c r="X30" s="849"/>
      <c r="Y30" s="849"/>
      <c r="Z30" s="849"/>
      <c r="AA30" s="849">
        <v>2</v>
      </c>
      <c r="AB30" s="849"/>
      <c r="AC30" s="849"/>
      <c r="AD30" s="849"/>
      <c r="AE30" s="850"/>
      <c r="AF30" s="851">
        <v>2</v>
      </c>
      <c r="AG30" s="852"/>
      <c r="AH30" s="852"/>
      <c r="AI30" s="852"/>
      <c r="AJ30" s="853"/>
      <c r="AK30" s="899">
        <v>2</v>
      </c>
      <c r="AL30" s="895"/>
      <c r="AM30" s="895"/>
      <c r="AN30" s="895"/>
      <c r="AO30" s="895"/>
      <c r="AP30" s="895" t="s">
        <v>526</v>
      </c>
      <c r="AQ30" s="895"/>
      <c r="AR30" s="895"/>
      <c r="AS30" s="895"/>
      <c r="AT30" s="895"/>
      <c r="AU30" s="895" t="s">
        <v>526</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408</v>
      </c>
      <c r="C31" s="846"/>
      <c r="D31" s="846"/>
      <c r="E31" s="846"/>
      <c r="F31" s="846"/>
      <c r="G31" s="846"/>
      <c r="H31" s="846"/>
      <c r="I31" s="846"/>
      <c r="J31" s="846"/>
      <c r="K31" s="846"/>
      <c r="L31" s="846"/>
      <c r="M31" s="846"/>
      <c r="N31" s="846"/>
      <c r="O31" s="846"/>
      <c r="P31" s="847"/>
      <c r="Q31" s="848">
        <v>108</v>
      </c>
      <c r="R31" s="849"/>
      <c r="S31" s="849"/>
      <c r="T31" s="849"/>
      <c r="U31" s="849"/>
      <c r="V31" s="849">
        <v>107</v>
      </c>
      <c r="W31" s="849"/>
      <c r="X31" s="849"/>
      <c r="Y31" s="849"/>
      <c r="Z31" s="849"/>
      <c r="AA31" s="849">
        <v>1</v>
      </c>
      <c r="AB31" s="849"/>
      <c r="AC31" s="849"/>
      <c r="AD31" s="849"/>
      <c r="AE31" s="850"/>
      <c r="AF31" s="851">
        <v>1</v>
      </c>
      <c r="AG31" s="852"/>
      <c r="AH31" s="852"/>
      <c r="AI31" s="852"/>
      <c r="AJ31" s="853"/>
      <c r="AK31" s="899">
        <v>42</v>
      </c>
      <c r="AL31" s="895"/>
      <c r="AM31" s="895"/>
      <c r="AN31" s="895"/>
      <c r="AO31" s="895"/>
      <c r="AP31" s="895" t="s">
        <v>526</v>
      </c>
      <c r="AQ31" s="895"/>
      <c r="AR31" s="895"/>
      <c r="AS31" s="895"/>
      <c r="AT31" s="895"/>
      <c r="AU31" s="895" t="s">
        <v>526</v>
      </c>
      <c r="AV31" s="895"/>
      <c r="AW31" s="895"/>
      <c r="AX31" s="895"/>
      <c r="AY31" s="895"/>
      <c r="AZ31" s="896"/>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409</v>
      </c>
      <c r="C32" s="846"/>
      <c r="D32" s="846"/>
      <c r="E32" s="846"/>
      <c r="F32" s="846"/>
      <c r="G32" s="846"/>
      <c r="H32" s="846"/>
      <c r="I32" s="846"/>
      <c r="J32" s="846"/>
      <c r="K32" s="846"/>
      <c r="L32" s="846"/>
      <c r="M32" s="846"/>
      <c r="N32" s="846"/>
      <c r="O32" s="846"/>
      <c r="P32" s="847"/>
      <c r="Q32" s="848">
        <v>100</v>
      </c>
      <c r="R32" s="849"/>
      <c r="S32" s="849"/>
      <c r="T32" s="849"/>
      <c r="U32" s="849"/>
      <c r="V32" s="849">
        <v>111</v>
      </c>
      <c r="W32" s="849"/>
      <c r="X32" s="849"/>
      <c r="Y32" s="849"/>
      <c r="Z32" s="849"/>
      <c r="AA32" s="849">
        <v>-11</v>
      </c>
      <c r="AB32" s="849"/>
      <c r="AC32" s="849"/>
      <c r="AD32" s="849"/>
      <c r="AE32" s="850"/>
      <c r="AF32" s="851">
        <v>269</v>
      </c>
      <c r="AG32" s="852"/>
      <c r="AH32" s="852"/>
      <c r="AI32" s="852"/>
      <c r="AJ32" s="853"/>
      <c r="AK32" s="899">
        <v>18</v>
      </c>
      <c r="AL32" s="895"/>
      <c r="AM32" s="895"/>
      <c r="AN32" s="895"/>
      <c r="AO32" s="895"/>
      <c r="AP32" s="895">
        <v>502</v>
      </c>
      <c r="AQ32" s="895"/>
      <c r="AR32" s="895"/>
      <c r="AS32" s="895"/>
      <c r="AT32" s="895"/>
      <c r="AU32" s="895">
        <v>251</v>
      </c>
      <c r="AV32" s="895"/>
      <c r="AW32" s="895"/>
      <c r="AX32" s="895"/>
      <c r="AY32" s="895"/>
      <c r="AZ32" s="896"/>
      <c r="BA32" s="896"/>
      <c r="BB32" s="896"/>
      <c r="BC32" s="896"/>
      <c r="BD32" s="896"/>
      <c r="BE32" s="897" t="s">
        <v>410</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392</v>
      </c>
      <c r="B63" s="854" t="s">
        <v>412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472</v>
      </c>
      <c r="AG63" s="909"/>
      <c r="AH63" s="909"/>
      <c r="AI63" s="909"/>
      <c r="AJ63" s="910"/>
      <c r="AK63" s="911"/>
      <c r="AL63" s="906"/>
      <c r="AM63" s="906"/>
      <c r="AN63" s="906"/>
      <c r="AO63" s="906"/>
      <c r="AP63" s="909">
        <v>502</v>
      </c>
      <c r="AQ63" s="909"/>
      <c r="AR63" s="909"/>
      <c r="AS63" s="909"/>
      <c r="AT63" s="909"/>
      <c r="AU63" s="909">
        <v>251</v>
      </c>
      <c r="AV63" s="909"/>
      <c r="AW63" s="909"/>
      <c r="AX63" s="909"/>
      <c r="AY63" s="909"/>
      <c r="AZ63" s="913"/>
      <c r="BA63" s="913"/>
      <c r="BB63" s="913"/>
      <c r="BC63" s="913"/>
      <c r="BD63" s="913"/>
      <c r="BE63" s="914"/>
      <c r="BF63" s="914"/>
      <c r="BG63" s="914"/>
      <c r="BH63" s="914"/>
      <c r="BI63" s="915"/>
      <c r="BJ63" s="916" t="s">
        <v>413</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415</v>
      </c>
      <c r="B66" s="793"/>
      <c r="C66" s="793"/>
      <c r="D66" s="793"/>
      <c r="E66" s="793"/>
      <c r="F66" s="793"/>
      <c r="G66" s="793"/>
      <c r="H66" s="793"/>
      <c r="I66" s="793"/>
      <c r="J66" s="793"/>
      <c r="K66" s="793"/>
      <c r="L66" s="793"/>
      <c r="M66" s="793"/>
      <c r="N66" s="793"/>
      <c r="O66" s="793"/>
      <c r="P66" s="794"/>
      <c r="Q66" s="798" t="s">
        <v>416</v>
      </c>
      <c r="R66" s="799"/>
      <c r="S66" s="799"/>
      <c r="T66" s="799"/>
      <c r="U66" s="800"/>
      <c r="V66" s="798" t="s">
        <v>417</v>
      </c>
      <c r="W66" s="799"/>
      <c r="X66" s="799"/>
      <c r="Y66" s="799"/>
      <c r="Z66" s="800"/>
      <c r="AA66" s="798" t="s">
        <v>418</v>
      </c>
      <c r="AB66" s="799"/>
      <c r="AC66" s="799"/>
      <c r="AD66" s="799"/>
      <c r="AE66" s="800"/>
      <c r="AF66" s="919" t="s">
        <v>419</v>
      </c>
      <c r="AG66" s="880"/>
      <c r="AH66" s="880"/>
      <c r="AI66" s="880"/>
      <c r="AJ66" s="920"/>
      <c r="AK66" s="798" t="s">
        <v>420</v>
      </c>
      <c r="AL66" s="793"/>
      <c r="AM66" s="793"/>
      <c r="AN66" s="793"/>
      <c r="AO66" s="794"/>
      <c r="AP66" s="798" t="s">
        <v>421</v>
      </c>
      <c r="AQ66" s="799"/>
      <c r="AR66" s="799"/>
      <c r="AS66" s="799"/>
      <c r="AT66" s="800"/>
      <c r="AU66" s="798" t="s">
        <v>422</v>
      </c>
      <c r="AV66" s="799"/>
      <c r="AW66" s="799"/>
      <c r="AX66" s="799"/>
      <c r="AY66" s="800"/>
      <c r="AZ66" s="798" t="s">
        <v>380</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593</v>
      </c>
      <c r="C68" s="935"/>
      <c r="D68" s="935"/>
      <c r="E68" s="935"/>
      <c r="F68" s="935"/>
      <c r="G68" s="935"/>
      <c r="H68" s="935"/>
      <c r="I68" s="935"/>
      <c r="J68" s="935"/>
      <c r="K68" s="935"/>
      <c r="L68" s="935"/>
      <c r="M68" s="935"/>
      <c r="N68" s="935"/>
      <c r="O68" s="935"/>
      <c r="P68" s="936"/>
      <c r="Q68" s="937">
        <v>1822</v>
      </c>
      <c r="R68" s="931"/>
      <c r="S68" s="931"/>
      <c r="T68" s="931"/>
      <c r="U68" s="931"/>
      <c r="V68" s="931">
        <v>1770</v>
      </c>
      <c r="W68" s="931"/>
      <c r="X68" s="931"/>
      <c r="Y68" s="931"/>
      <c r="Z68" s="931"/>
      <c r="AA68" s="931">
        <v>52</v>
      </c>
      <c r="AB68" s="931"/>
      <c r="AC68" s="931"/>
      <c r="AD68" s="931"/>
      <c r="AE68" s="931"/>
      <c r="AF68" s="931">
        <v>52</v>
      </c>
      <c r="AG68" s="931"/>
      <c r="AH68" s="931"/>
      <c r="AI68" s="931"/>
      <c r="AJ68" s="931"/>
      <c r="AK68" s="931">
        <v>65</v>
      </c>
      <c r="AL68" s="931"/>
      <c r="AM68" s="931"/>
      <c r="AN68" s="931"/>
      <c r="AO68" s="931"/>
      <c r="AP68" s="931">
        <v>544</v>
      </c>
      <c r="AQ68" s="931"/>
      <c r="AR68" s="931"/>
      <c r="AS68" s="931"/>
      <c r="AT68" s="931"/>
      <c r="AU68" s="931">
        <v>24</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594</v>
      </c>
      <c r="C69" s="939"/>
      <c r="D69" s="939"/>
      <c r="E69" s="939"/>
      <c r="F69" s="939"/>
      <c r="G69" s="939"/>
      <c r="H69" s="939"/>
      <c r="I69" s="939"/>
      <c r="J69" s="939"/>
      <c r="K69" s="939"/>
      <c r="L69" s="939"/>
      <c r="M69" s="939"/>
      <c r="N69" s="939"/>
      <c r="O69" s="939"/>
      <c r="P69" s="940"/>
      <c r="Q69" s="941">
        <v>2020</v>
      </c>
      <c r="R69" s="895"/>
      <c r="S69" s="895"/>
      <c r="T69" s="895"/>
      <c r="U69" s="895"/>
      <c r="V69" s="895">
        <v>1944</v>
      </c>
      <c r="W69" s="895"/>
      <c r="X69" s="895"/>
      <c r="Y69" s="895"/>
      <c r="Z69" s="895"/>
      <c r="AA69" s="895">
        <v>75</v>
      </c>
      <c r="AB69" s="895"/>
      <c r="AC69" s="895"/>
      <c r="AD69" s="895"/>
      <c r="AE69" s="895"/>
      <c r="AF69" s="895">
        <v>17</v>
      </c>
      <c r="AG69" s="895"/>
      <c r="AH69" s="895"/>
      <c r="AI69" s="895"/>
      <c r="AJ69" s="895"/>
      <c r="AK69" s="895">
        <v>13</v>
      </c>
      <c r="AL69" s="895"/>
      <c r="AM69" s="895"/>
      <c r="AN69" s="895"/>
      <c r="AO69" s="895"/>
      <c r="AP69" s="895">
        <v>461</v>
      </c>
      <c r="AQ69" s="895"/>
      <c r="AR69" s="895"/>
      <c r="AS69" s="895"/>
      <c r="AT69" s="895"/>
      <c r="AU69" s="895">
        <v>44</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595</v>
      </c>
      <c r="C70" s="939"/>
      <c r="D70" s="939"/>
      <c r="E70" s="939"/>
      <c r="F70" s="939"/>
      <c r="G70" s="939"/>
      <c r="H70" s="939"/>
      <c r="I70" s="939"/>
      <c r="J70" s="939"/>
      <c r="K70" s="939"/>
      <c r="L70" s="939"/>
      <c r="M70" s="939"/>
      <c r="N70" s="939"/>
      <c r="O70" s="939"/>
      <c r="P70" s="940"/>
      <c r="Q70" s="941">
        <v>12284</v>
      </c>
      <c r="R70" s="895"/>
      <c r="S70" s="895"/>
      <c r="T70" s="895"/>
      <c r="U70" s="895"/>
      <c r="V70" s="895">
        <v>11939</v>
      </c>
      <c r="W70" s="895"/>
      <c r="X70" s="895"/>
      <c r="Y70" s="895"/>
      <c r="Z70" s="895"/>
      <c r="AA70" s="895">
        <v>344</v>
      </c>
      <c r="AB70" s="895"/>
      <c r="AC70" s="895"/>
      <c r="AD70" s="895"/>
      <c r="AE70" s="895"/>
      <c r="AF70" s="895">
        <v>344</v>
      </c>
      <c r="AG70" s="895"/>
      <c r="AH70" s="895"/>
      <c r="AI70" s="895"/>
      <c r="AJ70" s="895"/>
      <c r="AK70" s="895">
        <v>534</v>
      </c>
      <c r="AL70" s="895"/>
      <c r="AM70" s="895"/>
      <c r="AN70" s="895"/>
      <c r="AO70" s="895"/>
      <c r="AP70" s="895" t="s">
        <v>598</v>
      </c>
      <c r="AQ70" s="895"/>
      <c r="AR70" s="895"/>
      <c r="AS70" s="895"/>
      <c r="AT70" s="895"/>
      <c r="AU70" s="895" t="s">
        <v>598</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596</v>
      </c>
      <c r="C71" s="939"/>
      <c r="D71" s="939"/>
      <c r="E71" s="939"/>
      <c r="F71" s="939"/>
      <c r="G71" s="939"/>
      <c r="H71" s="939"/>
      <c r="I71" s="939"/>
      <c r="J71" s="939"/>
      <c r="K71" s="939"/>
      <c r="L71" s="939"/>
      <c r="M71" s="939"/>
      <c r="N71" s="939"/>
      <c r="O71" s="939"/>
      <c r="P71" s="940"/>
      <c r="Q71" s="941">
        <v>89</v>
      </c>
      <c r="R71" s="895"/>
      <c r="S71" s="895"/>
      <c r="T71" s="895"/>
      <c r="U71" s="895"/>
      <c r="V71" s="895">
        <v>84</v>
      </c>
      <c r="W71" s="895"/>
      <c r="X71" s="895"/>
      <c r="Y71" s="895"/>
      <c r="Z71" s="895"/>
      <c r="AA71" s="895">
        <v>5</v>
      </c>
      <c r="AB71" s="895"/>
      <c r="AC71" s="895"/>
      <c r="AD71" s="895"/>
      <c r="AE71" s="895"/>
      <c r="AF71" s="895">
        <v>5</v>
      </c>
      <c r="AG71" s="895"/>
      <c r="AH71" s="895"/>
      <c r="AI71" s="895"/>
      <c r="AJ71" s="895"/>
      <c r="AK71" s="895">
        <v>5</v>
      </c>
      <c r="AL71" s="895"/>
      <c r="AM71" s="895"/>
      <c r="AN71" s="895"/>
      <c r="AO71" s="895"/>
      <c r="AP71" s="895" t="s">
        <v>598</v>
      </c>
      <c r="AQ71" s="895"/>
      <c r="AR71" s="895"/>
      <c r="AS71" s="895"/>
      <c r="AT71" s="895"/>
      <c r="AU71" s="895" t="s">
        <v>598</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597</v>
      </c>
      <c r="C72" s="939"/>
      <c r="D72" s="939"/>
      <c r="E72" s="939"/>
      <c r="F72" s="939"/>
      <c r="G72" s="939"/>
      <c r="H72" s="939"/>
      <c r="I72" s="939"/>
      <c r="J72" s="939"/>
      <c r="K72" s="939"/>
      <c r="L72" s="939"/>
      <c r="M72" s="939"/>
      <c r="N72" s="939"/>
      <c r="O72" s="939"/>
      <c r="P72" s="940"/>
      <c r="Q72" s="941">
        <v>285945</v>
      </c>
      <c r="R72" s="895"/>
      <c r="S72" s="895"/>
      <c r="T72" s="895"/>
      <c r="U72" s="895"/>
      <c r="V72" s="895">
        <v>277863</v>
      </c>
      <c r="W72" s="895"/>
      <c r="X72" s="895"/>
      <c r="Y72" s="895"/>
      <c r="Z72" s="895"/>
      <c r="AA72" s="895">
        <v>8082</v>
      </c>
      <c r="AB72" s="895"/>
      <c r="AC72" s="895"/>
      <c r="AD72" s="895"/>
      <c r="AE72" s="895"/>
      <c r="AF72" s="895">
        <v>8082</v>
      </c>
      <c r="AG72" s="895"/>
      <c r="AH72" s="895"/>
      <c r="AI72" s="895"/>
      <c r="AJ72" s="895"/>
      <c r="AK72" s="895" t="s">
        <v>598</v>
      </c>
      <c r="AL72" s="895"/>
      <c r="AM72" s="895"/>
      <c r="AN72" s="895"/>
      <c r="AO72" s="895"/>
      <c r="AP72" s="895" t="s">
        <v>598</v>
      </c>
      <c r="AQ72" s="895"/>
      <c r="AR72" s="895"/>
      <c r="AS72" s="895"/>
      <c r="AT72" s="895"/>
      <c r="AU72" s="895" t="s">
        <v>598</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392</v>
      </c>
      <c r="B88" s="854" t="s">
        <v>423</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8500</v>
      </c>
      <c r="AG88" s="909"/>
      <c r="AH88" s="909"/>
      <c r="AI88" s="909"/>
      <c r="AJ88" s="909"/>
      <c r="AK88" s="906"/>
      <c r="AL88" s="906"/>
      <c r="AM88" s="906"/>
      <c r="AN88" s="906"/>
      <c r="AO88" s="906"/>
      <c r="AP88" s="909">
        <v>1005</v>
      </c>
      <c r="AQ88" s="909"/>
      <c r="AR88" s="909"/>
      <c r="AS88" s="909"/>
      <c r="AT88" s="909"/>
      <c r="AU88" s="909">
        <v>68</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4" t="s">
        <v>424</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429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432</v>
      </c>
      <c r="AB109" s="958"/>
      <c r="AC109" s="958"/>
      <c r="AD109" s="958"/>
      <c r="AE109" s="959"/>
      <c r="AF109" s="957" t="s">
        <v>433</v>
      </c>
      <c r="AG109" s="958"/>
      <c r="AH109" s="958"/>
      <c r="AI109" s="958"/>
      <c r="AJ109" s="959"/>
      <c r="AK109" s="957" t="s">
        <v>307</v>
      </c>
      <c r="AL109" s="958"/>
      <c r="AM109" s="958"/>
      <c r="AN109" s="958"/>
      <c r="AO109" s="959"/>
      <c r="AP109" s="957" t="s">
        <v>434</v>
      </c>
      <c r="AQ109" s="958"/>
      <c r="AR109" s="958"/>
      <c r="AS109" s="958"/>
      <c r="AT109" s="960"/>
      <c r="AU109" s="977" t="s">
        <v>431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432</v>
      </c>
      <c r="BR109" s="958"/>
      <c r="BS109" s="958"/>
      <c r="BT109" s="958"/>
      <c r="BU109" s="959"/>
      <c r="BV109" s="957" t="s">
        <v>433</v>
      </c>
      <c r="BW109" s="958"/>
      <c r="BX109" s="958"/>
      <c r="BY109" s="958"/>
      <c r="BZ109" s="959"/>
      <c r="CA109" s="957" t="s">
        <v>307</v>
      </c>
      <c r="CB109" s="958"/>
      <c r="CC109" s="958"/>
      <c r="CD109" s="958"/>
      <c r="CE109" s="959"/>
      <c r="CF109" s="978" t="s">
        <v>434</v>
      </c>
      <c r="CG109" s="978"/>
      <c r="CH109" s="978"/>
      <c r="CI109" s="978"/>
      <c r="CJ109" s="978"/>
      <c r="CK109" s="957" t="s">
        <v>435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432</v>
      </c>
      <c r="DH109" s="958"/>
      <c r="DI109" s="958"/>
      <c r="DJ109" s="958"/>
      <c r="DK109" s="959"/>
      <c r="DL109" s="957" t="s">
        <v>433</v>
      </c>
      <c r="DM109" s="958"/>
      <c r="DN109" s="958"/>
      <c r="DO109" s="958"/>
      <c r="DP109" s="959"/>
      <c r="DQ109" s="957" t="s">
        <v>307</v>
      </c>
      <c r="DR109" s="958"/>
      <c r="DS109" s="958"/>
      <c r="DT109" s="958"/>
      <c r="DU109" s="959"/>
      <c r="DV109" s="957" t="s">
        <v>434</v>
      </c>
      <c r="DW109" s="958"/>
      <c r="DX109" s="958"/>
      <c r="DY109" s="958"/>
      <c r="DZ109" s="960"/>
    </row>
    <row r="110" spans="1:131" s="226" customFormat="1" ht="26.25" customHeight="1">
      <c r="A110" s="961" t="s">
        <v>436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529302</v>
      </c>
      <c r="AB110" s="965"/>
      <c r="AC110" s="965"/>
      <c r="AD110" s="965"/>
      <c r="AE110" s="966"/>
      <c r="AF110" s="967">
        <v>546923</v>
      </c>
      <c r="AG110" s="965"/>
      <c r="AH110" s="965"/>
      <c r="AI110" s="965"/>
      <c r="AJ110" s="966"/>
      <c r="AK110" s="967">
        <v>573455</v>
      </c>
      <c r="AL110" s="965"/>
      <c r="AM110" s="965"/>
      <c r="AN110" s="965"/>
      <c r="AO110" s="966"/>
      <c r="AP110" s="968">
        <v>21.5</v>
      </c>
      <c r="AQ110" s="969"/>
      <c r="AR110" s="969"/>
      <c r="AS110" s="969"/>
      <c r="AT110" s="970"/>
      <c r="AU110" s="971" t="s">
        <v>73</v>
      </c>
      <c r="AV110" s="972"/>
      <c r="AW110" s="972"/>
      <c r="AX110" s="972"/>
      <c r="AY110" s="972"/>
      <c r="AZ110" s="994" t="s">
        <v>437</v>
      </c>
      <c r="BA110" s="962"/>
      <c r="BB110" s="962"/>
      <c r="BC110" s="962"/>
      <c r="BD110" s="962"/>
      <c r="BE110" s="962"/>
      <c r="BF110" s="962"/>
      <c r="BG110" s="962"/>
      <c r="BH110" s="962"/>
      <c r="BI110" s="962"/>
      <c r="BJ110" s="962"/>
      <c r="BK110" s="962"/>
      <c r="BL110" s="962"/>
      <c r="BM110" s="962"/>
      <c r="BN110" s="962"/>
      <c r="BO110" s="962"/>
      <c r="BP110" s="963"/>
      <c r="BQ110" s="995">
        <v>5721479</v>
      </c>
      <c r="BR110" s="996"/>
      <c r="BS110" s="996"/>
      <c r="BT110" s="996"/>
      <c r="BU110" s="996"/>
      <c r="BV110" s="996">
        <v>5763109</v>
      </c>
      <c r="BW110" s="996"/>
      <c r="BX110" s="996"/>
      <c r="BY110" s="996"/>
      <c r="BZ110" s="996"/>
      <c r="CA110" s="996">
        <v>5818428</v>
      </c>
      <c r="CB110" s="996"/>
      <c r="CC110" s="996"/>
      <c r="CD110" s="996"/>
      <c r="CE110" s="996"/>
      <c r="CF110" s="1009">
        <v>218.5</v>
      </c>
      <c r="CG110" s="1010"/>
      <c r="CH110" s="1010"/>
      <c r="CI110" s="1010"/>
      <c r="CJ110" s="1010"/>
      <c r="CK110" s="1011" t="s">
        <v>438</v>
      </c>
      <c r="CL110" s="1012"/>
      <c r="CM110" s="994" t="s">
        <v>439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394</v>
      </c>
      <c r="DH110" s="996"/>
      <c r="DI110" s="996"/>
      <c r="DJ110" s="996"/>
      <c r="DK110" s="996"/>
      <c r="DL110" s="996" t="s">
        <v>413</v>
      </c>
      <c r="DM110" s="996"/>
      <c r="DN110" s="996"/>
      <c r="DO110" s="996"/>
      <c r="DP110" s="996"/>
      <c r="DQ110" s="996" t="s">
        <v>394</v>
      </c>
      <c r="DR110" s="996"/>
      <c r="DS110" s="996"/>
      <c r="DT110" s="996"/>
      <c r="DU110" s="996"/>
      <c r="DV110" s="997" t="s">
        <v>394</v>
      </c>
      <c r="DW110" s="997"/>
      <c r="DX110" s="997"/>
      <c r="DY110" s="997"/>
      <c r="DZ110" s="998"/>
    </row>
    <row r="111" spans="1:131" s="226" customFormat="1" ht="26.25" customHeight="1">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394</v>
      </c>
      <c r="AB111" s="1003"/>
      <c r="AC111" s="1003"/>
      <c r="AD111" s="1003"/>
      <c r="AE111" s="1004"/>
      <c r="AF111" s="1005" t="s">
        <v>441</v>
      </c>
      <c r="AG111" s="1003"/>
      <c r="AH111" s="1003"/>
      <c r="AI111" s="1003"/>
      <c r="AJ111" s="1004"/>
      <c r="AK111" s="1005" t="s">
        <v>413</v>
      </c>
      <c r="AL111" s="1003"/>
      <c r="AM111" s="1003"/>
      <c r="AN111" s="1003"/>
      <c r="AO111" s="1004"/>
      <c r="AP111" s="1006" t="s">
        <v>442</v>
      </c>
      <c r="AQ111" s="1007"/>
      <c r="AR111" s="1007"/>
      <c r="AS111" s="1007"/>
      <c r="AT111" s="1008"/>
      <c r="AU111" s="973"/>
      <c r="AV111" s="974"/>
      <c r="AW111" s="974"/>
      <c r="AX111" s="974"/>
      <c r="AY111" s="974"/>
      <c r="AZ111" s="987" t="s">
        <v>443</v>
      </c>
      <c r="BA111" s="988"/>
      <c r="BB111" s="988"/>
      <c r="BC111" s="988"/>
      <c r="BD111" s="988"/>
      <c r="BE111" s="988"/>
      <c r="BF111" s="988"/>
      <c r="BG111" s="988"/>
      <c r="BH111" s="988"/>
      <c r="BI111" s="988"/>
      <c r="BJ111" s="988"/>
      <c r="BK111" s="988"/>
      <c r="BL111" s="988"/>
      <c r="BM111" s="988"/>
      <c r="BN111" s="988"/>
      <c r="BO111" s="988"/>
      <c r="BP111" s="989"/>
      <c r="BQ111" s="990">
        <v>544863</v>
      </c>
      <c r="BR111" s="991"/>
      <c r="BS111" s="991"/>
      <c r="BT111" s="991"/>
      <c r="BU111" s="991"/>
      <c r="BV111" s="991">
        <v>424726</v>
      </c>
      <c r="BW111" s="991"/>
      <c r="BX111" s="991"/>
      <c r="BY111" s="991"/>
      <c r="BZ111" s="991"/>
      <c r="CA111" s="991">
        <v>324620</v>
      </c>
      <c r="CB111" s="991"/>
      <c r="CC111" s="991"/>
      <c r="CD111" s="991"/>
      <c r="CE111" s="991"/>
      <c r="CF111" s="985">
        <v>12.2</v>
      </c>
      <c r="CG111" s="986"/>
      <c r="CH111" s="986"/>
      <c r="CI111" s="986"/>
      <c r="CJ111" s="986"/>
      <c r="CK111" s="1013"/>
      <c r="CL111" s="1014"/>
      <c r="CM111" s="987" t="s">
        <v>444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413</v>
      </c>
      <c r="DH111" s="991"/>
      <c r="DI111" s="991"/>
      <c r="DJ111" s="991"/>
      <c r="DK111" s="991"/>
      <c r="DL111" s="991" t="s">
        <v>413</v>
      </c>
      <c r="DM111" s="991"/>
      <c r="DN111" s="991"/>
      <c r="DO111" s="991"/>
      <c r="DP111" s="991"/>
      <c r="DQ111" s="991" t="s">
        <v>413</v>
      </c>
      <c r="DR111" s="991"/>
      <c r="DS111" s="991"/>
      <c r="DT111" s="991"/>
      <c r="DU111" s="991"/>
      <c r="DV111" s="992" t="s">
        <v>394</v>
      </c>
      <c r="DW111" s="992"/>
      <c r="DX111" s="992"/>
      <c r="DY111" s="992"/>
      <c r="DZ111" s="993"/>
    </row>
    <row r="112" spans="1:131" s="226" customFormat="1" ht="26.25" customHeight="1">
      <c r="A112" s="1017" t="s">
        <v>445</v>
      </c>
      <c r="B112" s="1018"/>
      <c r="C112" s="988" t="s">
        <v>446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413</v>
      </c>
      <c r="AB112" s="1024"/>
      <c r="AC112" s="1024"/>
      <c r="AD112" s="1024"/>
      <c r="AE112" s="1025"/>
      <c r="AF112" s="1026" t="s">
        <v>413</v>
      </c>
      <c r="AG112" s="1024"/>
      <c r="AH112" s="1024"/>
      <c r="AI112" s="1024"/>
      <c r="AJ112" s="1025"/>
      <c r="AK112" s="1026" t="s">
        <v>442</v>
      </c>
      <c r="AL112" s="1024"/>
      <c r="AM112" s="1024"/>
      <c r="AN112" s="1024"/>
      <c r="AO112" s="1025"/>
      <c r="AP112" s="1027" t="s">
        <v>447</v>
      </c>
      <c r="AQ112" s="1028"/>
      <c r="AR112" s="1028"/>
      <c r="AS112" s="1028"/>
      <c r="AT112" s="1029"/>
      <c r="AU112" s="973"/>
      <c r="AV112" s="974"/>
      <c r="AW112" s="974"/>
      <c r="AX112" s="974"/>
      <c r="AY112" s="974"/>
      <c r="AZ112" s="987" t="s">
        <v>448</v>
      </c>
      <c r="BA112" s="988"/>
      <c r="BB112" s="988"/>
      <c r="BC112" s="988"/>
      <c r="BD112" s="988"/>
      <c r="BE112" s="988"/>
      <c r="BF112" s="988"/>
      <c r="BG112" s="988"/>
      <c r="BH112" s="988"/>
      <c r="BI112" s="988"/>
      <c r="BJ112" s="988"/>
      <c r="BK112" s="988"/>
      <c r="BL112" s="988"/>
      <c r="BM112" s="988"/>
      <c r="BN112" s="988"/>
      <c r="BO112" s="988"/>
      <c r="BP112" s="989"/>
      <c r="BQ112" s="990">
        <v>343698</v>
      </c>
      <c r="BR112" s="991"/>
      <c r="BS112" s="991"/>
      <c r="BT112" s="991"/>
      <c r="BU112" s="991"/>
      <c r="BV112" s="991">
        <v>270533</v>
      </c>
      <c r="BW112" s="991"/>
      <c r="BX112" s="991"/>
      <c r="BY112" s="991"/>
      <c r="BZ112" s="991"/>
      <c r="CA112" s="991">
        <v>252245</v>
      </c>
      <c r="CB112" s="991"/>
      <c r="CC112" s="991"/>
      <c r="CD112" s="991"/>
      <c r="CE112" s="991"/>
      <c r="CF112" s="985">
        <v>9.5</v>
      </c>
      <c r="CG112" s="986"/>
      <c r="CH112" s="986"/>
      <c r="CI112" s="986"/>
      <c r="CJ112" s="986"/>
      <c r="CK112" s="1013"/>
      <c r="CL112" s="1014"/>
      <c r="CM112" s="987" t="s">
        <v>449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544863</v>
      </c>
      <c r="DH112" s="991"/>
      <c r="DI112" s="991"/>
      <c r="DJ112" s="991"/>
      <c r="DK112" s="991"/>
      <c r="DL112" s="991">
        <v>424726</v>
      </c>
      <c r="DM112" s="991"/>
      <c r="DN112" s="991"/>
      <c r="DO112" s="991"/>
      <c r="DP112" s="991"/>
      <c r="DQ112" s="991">
        <v>324620</v>
      </c>
      <c r="DR112" s="991"/>
      <c r="DS112" s="991"/>
      <c r="DT112" s="991"/>
      <c r="DU112" s="991"/>
      <c r="DV112" s="992">
        <v>12.2</v>
      </c>
      <c r="DW112" s="992"/>
      <c r="DX112" s="992"/>
      <c r="DY112" s="992"/>
      <c r="DZ112" s="993"/>
    </row>
    <row r="113" spans="1:130" s="226" customFormat="1" ht="26.25" customHeight="1">
      <c r="A113" s="1019"/>
      <c r="B113" s="1020"/>
      <c r="C113" s="988" t="s">
        <v>450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17700</v>
      </c>
      <c r="AB113" s="1003"/>
      <c r="AC113" s="1003"/>
      <c r="AD113" s="1003"/>
      <c r="AE113" s="1004"/>
      <c r="AF113" s="1005">
        <v>13200</v>
      </c>
      <c r="AG113" s="1003"/>
      <c r="AH113" s="1003"/>
      <c r="AI113" s="1003"/>
      <c r="AJ113" s="1004"/>
      <c r="AK113" s="1005">
        <v>18100</v>
      </c>
      <c r="AL113" s="1003"/>
      <c r="AM113" s="1003"/>
      <c r="AN113" s="1003"/>
      <c r="AO113" s="1004"/>
      <c r="AP113" s="1006">
        <v>0.7</v>
      </c>
      <c r="AQ113" s="1007"/>
      <c r="AR113" s="1007"/>
      <c r="AS113" s="1007"/>
      <c r="AT113" s="1008"/>
      <c r="AU113" s="973"/>
      <c r="AV113" s="974"/>
      <c r="AW113" s="974"/>
      <c r="AX113" s="974"/>
      <c r="AY113" s="974"/>
      <c r="AZ113" s="987" t="s">
        <v>451</v>
      </c>
      <c r="BA113" s="988"/>
      <c r="BB113" s="988"/>
      <c r="BC113" s="988"/>
      <c r="BD113" s="988"/>
      <c r="BE113" s="988"/>
      <c r="BF113" s="988"/>
      <c r="BG113" s="988"/>
      <c r="BH113" s="988"/>
      <c r="BI113" s="988"/>
      <c r="BJ113" s="988"/>
      <c r="BK113" s="988"/>
      <c r="BL113" s="988"/>
      <c r="BM113" s="988"/>
      <c r="BN113" s="988"/>
      <c r="BO113" s="988"/>
      <c r="BP113" s="989"/>
      <c r="BQ113" s="990">
        <v>159743</v>
      </c>
      <c r="BR113" s="991"/>
      <c r="BS113" s="991"/>
      <c r="BT113" s="991"/>
      <c r="BU113" s="991"/>
      <c r="BV113" s="991">
        <v>114081</v>
      </c>
      <c r="BW113" s="991"/>
      <c r="BX113" s="991"/>
      <c r="BY113" s="991"/>
      <c r="BZ113" s="991"/>
      <c r="CA113" s="991">
        <v>67925</v>
      </c>
      <c r="CB113" s="991"/>
      <c r="CC113" s="991"/>
      <c r="CD113" s="991"/>
      <c r="CE113" s="991"/>
      <c r="CF113" s="985">
        <v>2.6</v>
      </c>
      <c r="CG113" s="986"/>
      <c r="CH113" s="986"/>
      <c r="CI113" s="986"/>
      <c r="CJ113" s="986"/>
      <c r="CK113" s="1013"/>
      <c r="CL113" s="1014"/>
      <c r="CM113" s="987" t="s">
        <v>452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441</v>
      </c>
      <c r="DH113" s="1024"/>
      <c r="DI113" s="1024"/>
      <c r="DJ113" s="1024"/>
      <c r="DK113" s="1025"/>
      <c r="DL113" s="1026" t="s">
        <v>413</v>
      </c>
      <c r="DM113" s="1024"/>
      <c r="DN113" s="1024"/>
      <c r="DO113" s="1024"/>
      <c r="DP113" s="1025"/>
      <c r="DQ113" s="1026" t="s">
        <v>453</v>
      </c>
      <c r="DR113" s="1024"/>
      <c r="DS113" s="1024"/>
      <c r="DT113" s="1024"/>
      <c r="DU113" s="1025"/>
      <c r="DV113" s="1027" t="s">
        <v>454</v>
      </c>
      <c r="DW113" s="1028"/>
      <c r="DX113" s="1028"/>
      <c r="DY113" s="1028"/>
      <c r="DZ113" s="1029"/>
    </row>
    <row r="114" spans="1:130" s="226" customFormat="1" ht="26.25" customHeight="1">
      <c r="A114" s="1019"/>
      <c r="B114" s="1020"/>
      <c r="C114" s="988" t="s">
        <v>455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44184</v>
      </c>
      <c r="AB114" s="1024"/>
      <c r="AC114" s="1024"/>
      <c r="AD114" s="1024"/>
      <c r="AE114" s="1025"/>
      <c r="AF114" s="1026">
        <v>45016</v>
      </c>
      <c r="AG114" s="1024"/>
      <c r="AH114" s="1024"/>
      <c r="AI114" s="1024"/>
      <c r="AJ114" s="1025"/>
      <c r="AK114" s="1026">
        <v>42444</v>
      </c>
      <c r="AL114" s="1024"/>
      <c r="AM114" s="1024"/>
      <c r="AN114" s="1024"/>
      <c r="AO114" s="1025"/>
      <c r="AP114" s="1027">
        <v>1.6</v>
      </c>
      <c r="AQ114" s="1028"/>
      <c r="AR114" s="1028"/>
      <c r="AS114" s="1028"/>
      <c r="AT114" s="1029"/>
      <c r="AU114" s="973"/>
      <c r="AV114" s="974"/>
      <c r="AW114" s="974"/>
      <c r="AX114" s="974"/>
      <c r="AY114" s="974"/>
      <c r="AZ114" s="987" t="s">
        <v>456</v>
      </c>
      <c r="BA114" s="988"/>
      <c r="BB114" s="988"/>
      <c r="BC114" s="988"/>
      <c r="BD114" s="988"/>
      <c r="BE114" s="988"/>
      <c r="BF114" s="988"/>
      <c r="BG114" s="988"/>
      <c r="BH114" s="988"/>
      <c r="BI114" s="988"/>
      <c r="BJ114" s="988"/>
      <c r="BK114" s="988"/>
      <c r="BL114" s="988"/>
      <c r="BM114" s="988"/>
      <c r="BN114" s="988"/>
      <c r="BO114" s="988"/>
      <c r="BP114" s="989"/>
      <c r="BQ114" s="990">
        <v>383531</v>
      </c>
      <c r="BR114" s="991"/>
      <c r="BS114" s="991"/>
      <c r="BT114" s="991"/>
      <c r="BU114" s="991"/>
      <c r="BV114" s="991">
        <v>300494</v>
      </c>
      <c r="BW114" s="991"/>
      <c r="BX114" s="991"/>
      <c r="BY114" s="991"/>
      <c r="BZ114" s="991"/>
      <c r="CA114" s="991">
        <v>199460</v>
      </c>
      <c r="CB114" s="991"/>
      <c r="CC114" s="991"/>
      <c r="CD114" s="991"/>
      <c r="CE114" s="991"/>
      <c r="CF114" s="985">
        <v>7.5</v>
      </c>
      <c r="CG114" s="986"/>
      <c r="CH114" s="986"/>
      <c r="CI114" s="986"/>
      <c r="CJ114" s="986"/>
      <c r="CK114" s="1013"/>
      <c r="CL114" s="1014"/>
      <c r="CM114" s="987" t="s">
        <v>457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413</v>
      </c>
      <c r="DH114" s="1024"/>
      <c r="DI114" s="1024"/>
      <c r="DJ114" s="1024"/>
      <c r="DK114" s="1025"/>
      <c r="DL114" s="1026" t="s">
        <v>413</v>
      </c>
      <c r="DM114" s="1024"/>
      <c r="DN114" s="1024"/>
      <c r="DO114" s="1024"/>
      <c r="DP114" s="1025"/>
      <c r="DQ114" s="1026" t="s">
        <v>447</v>
      </c>
      <c r="DR114" s="1024"/>
      <c r="DS114" s="1024"/>
      <c r="DT114" s="1024"/>
      <c r="DU114" s="1025"/>
      <c r="DV114" s="1027" t="s">
        <v>394</v>
      </c>
      <c r="DW114" s="1028"/>
      <c r="DX114" s="1028"/>
      <c r="DY114" s="1028"/>
      <c r="DZ114" s="1029"/>
    </row>
    <row r="115" spans="1:130" s="226" customFormat="1" ht="26.25" customHeight="1">
      <c r="A115" s="1019"/>
      <c r="B115" s="1020"/>
      <c r="C115" s="988" t="s">
        <v>458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159</v>
      </c>
      <c r="AB115" s="1003"/>
      <c r="AC115" s="1003"/>
      <c r="AD115" s="1003"/>
      <c r="AE115" s="1004"/>
      <c r="AF115" s="1005">
        <v>73</v>
      </c>
      <c r="AG115" s="1003"/>
      <c r="AH115" s="1003"/>
      <c r="AI115" s="1003"/>
      <c r="AJ115" s="1004"/>
      <c r="AK115" s="1005">
        <v>53</v>
      </c>
      <c r="AL115" s="1003"/>
      <c r="AM115" s="1003"/>
      <c r="AN115" s="1003"/>
      <c r="AO115" s="1004"/>
      <c r="AP115" s="1006">
        <v>0</v>
      </c>
      <c r="AQ115" s="1007"/>
      <c r="AR115" s="1007"/>
      <c r="AS115" s="1007"/>
      <c r="AT115" s="1008"/>
      <c r="AU115" s="973"/>
      <c r="AV115" s="974"/>
      <c r="AW115" s="974"/>
      <c r="AX115" s="974"/>
      <c r="AY115" s="974"/>
      <c r="AZ115" s="987" t="s">
        <v>459</v>
      </c>
      <c r="BA115" s="988"/>
      <c r="BB115" s="988"/>
      <c r="BC115" s="988"/>
      <c r="BD115" s="988"/>
      <c r="BE115" s="988"/>
      <c r="BF115" s="988"/>
      <c r="BG115" s="988"/>
      <c r="BH115" s="988"/>
      <c r="BI115" s="988"/>
      <c r="BJ115" s="988"/>
      <c r="BK115" s="988"/>
      <c r="BL115" s="988"/>
      <c r="BM115" s="988"/>
      <c r="BN115" s="988"/>
      <c r="BO115" s="988"/>
      <c r="BP115" s="989"/>
      <c r="BQ115" s="990" t="s">
        <v>460</v>
      </c>
      <c r="BR115" s="991"/>
      <c r="BS115" s="991"/>
      <c r="BT115" s="991"/>
      <c r="BU115" s="991"/>
      <c r="BV115" s="991" t="s">
        <v>442</v>
      </c>
      <c r="BW115" s="991"/>
      <c r="BX115" s="991"/>
      <c r="BY115" s="991"/>
      <c r="BZ115" s="991"/>
      <c r="CA115" s="991" t="s">
        <v>413</v>
      </c>
      <c r="CB115" s="991"/>
      <c r="CC115" s="991"/>
      <c r="CD115" s="991"/>
      <c r="CE115" s="991"/>
      <c r="CF115" s="985" t="s">
        <v>413</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453</v>
      </c>
      <c r="DH115" s="1024"/>
      <c r="DI115" s="1024"/>
      <c r="DJ115" s="1024"/>
      <c r="DK115" s="1025"/>
      <c r="DL115" s="1026" t="s">
        <v>413</v>
      </c>
      <c r="DM115" s="1024"/>
      <c r="DN115" s="1024"/>
      <c r="DO115" s="1024"/>
      <c r="DP115" s="1025"/>
      <c r="DQ115" s="1026" t="s">
        <v>447</v>
      </c>
      <c r="DR115" s="1024"/>
      <c r="DS115" s="1024"/>
      <c r="DT115" s="1024"/>
      <c r="DU115" s="1025"/>
      <c r="DV115" s="1027" t="s">
        <v>413</v>
      </c>
      <c r="DW115" s="1028"/>
      <c r="DX115" s="1028"/>
      <c r="DY115" s="1028"/>
      <c r="DZ115" s="1029"/>
    </row>
    <row r="116" spans="1:130" s="226" customFormat="1" ht="26.25" customHeight="1">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14</v>
      </c>
      <c r="AB116" s="1024"/>
      <c r="AC116" s="1024"/>
      <c r="AD116" s="1024"/>
      <c r="AE116" s="1025"/>
      <c r="AF116" s="1026" t="s">
        <v>441</v>
      </c>
      <c r="AG116" s="1024"/>
      <c r="AH116" s="1024"/>
      <c r="AI116" s="1024"/>
      <c r="AJ116" s="1025"/>
      <c r="AK116" s="1026" t="s">
        <v>447</v>
      </c>
      <c r="AL116" s="1024"/>
      <c r="AM116" s="1024"/>
      <c r="AN116" s="1024"/>
      <c r="AO116" s="1025"/>
      <c r="AP116" s="1027" t="s">
        <v>413</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413</v>
      </c>
      <c r="BR116" s="991"/>
      <c r="BS116" s="991"/>
      <c r="BT116" s="991"/>
      <c r="BU116" s="991"/>
      <c r="BV116" s="991" t="s">
        <v>464</v>
      </c>
      <c r="BW116" s="991"/>
      <c r="BX116" s="991"/>
      <c r="BY116" s="991"/>
      <c r="BZ116" s="991"/>
      <c r="CA116" s="991" t="s">
        <v>441</v>
      </c>
      <c r="CB116" s="991"/>
      <c r="CC116" s="991"/>
      <c r="CD116" s="991"/>
      <c r="CE116" s="991"/>
      <c r="CF116" s="985" t="s">
        <v>413</v>
      </c>
      <c r="CG116" s="986"/>
      <c r="CH116" s="986"/>
      <c r="CI116" s="986"/>
      <c r="CJ116" s="986"/>
      <c r="CK116" s="1013"/>
      <c r="CL116" s="1014"/>
      <c r="CM116" s="987" t="s">
        <v>465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453</v>
      </c>
      <c r="DH116" s="1024"/>
      <c r="DI116" s="1024"/>
      <c r="DJ116" s="1024"/>
      <c r="DK116" s="1025"/>
      <c r="DL116" s="1026" t="s">
        <v>447</v>
      </c>
      <c r="DM116" s="1024"/>
      <c r="DN116" s="1024"/>
      <c r="DO116" s="1024"/>
      <c r="DP116" s="1025"/>
      <c r="DQ116" s="1026" t="s">
        <v>447</v>
      </c>
      <c r="DR116" s="1024"/>
      <c r="DS116" s="1024"/>
      <c r="DT116" s="1024"/>
      <c r="DU116" s="1025"/>
      <c r="DV116" s="1027" t="s">
        <v>442</v>
      </c>
      <c r="DW116" s="1028"/>
      <c r="DX116" s="1028"/>
      <c r="DY116" s="1028"/>
      <c r="DZ116" s="1029"/>
    </row>
    <row r="117" spans="1:130" s="226" customFormat="1" ht="26.25" customHeight="1">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466</v>
      </c>
      <c r="Z117" s="959"/>
      <c r="AA117" s="1043">
        <v>591359</v>
      </c>
      <c r="AB117" s="1044"/>
      <c r="AC117" s="1044"/>
      <c r="AD117" s="1044"/>
      <c r="AE117" s="1045"/>
      <c r="AF117" s="1046">
        <v>605212</v>
      </c>
      <c r="AG117" s="1044"/>
      <c r="AH117" s="1044"/>
      <c r="AI117" s="1044"/>
      <c r="AJ117" s="1045"/>
      <c r="AK117" s="1046">
        <v>634052</v>
      </c>
      <c r="AL117" s="1044"/>
      <c r="AM117" s="1044"/>
      <c r="AN117" s="1044"/>
      <c r="AO117" s="1045"/>
      <c r="AP117" s="1047"/>
      <c r="AQ117" s="1048"/>
      <c r="AR117" s="1048"/>
      <c r="AS117" s="1048"/>
      <c r="AT117" s="1049"/>
      <c r="AU117" s="973"/>
      <c r="AV117" s="974"/>
      <c r="AW117" s="974"/>
      <c r="AX117" s="974"/>
      <c r="AY117" s="974"/>
      <c r="AZ117" s="1039" t="s">
        <v>467</v>
      </c>
      <c r="BA117" s="1040"/>
      <c r="BB117" s="1040"/>
      <c r="BC117" s="1040"/>
      <c r="BD117" s="1040"/>
      <c r="BE117" s="1040"/>
      <c r="BF117" s="1040"/>
      <c r="BG117" s="1040"/>
      <c r="BH117" s="1040"/>
      <c r="BI117" s="1040"/>
      <c r="BJ117" s="1040"/>
      <c r="BK117" s="1040"/>
      <c r="BL117" s="1040"/>
      <c r="BM117" s="1040"/>
      <c r="BN117" s="1040"/>
      <c r="BO117" s="1040"/>
      <c r="BP117" s="1041"/>
      <c r="BQ117" s="990" t="s">
        <v>442</v>
      </c>
      <c r="BR117" s="991"/>
      <c r="BS117" s="991"/>
      <c r="BT117" s="991"/>
      <c r="BU117" s="991"/>
      <c r="BV117" s="991" t="s">
        <v>442</v>
      </c>
      <c r="BW117" s="991"/>
      <c r="BX117" s="991"/>
      <c r="BY117" s="991"/>
      <c r="BZ117" s="991"/>
      <c r="CA117" s="991" t="s">
        <v>447</v>
      </c>
      <c r="CB117" s="991"/>
      <c r="CC117" s="991"/>
      <c r="CD117" s="991"/>
      <c r="CE117" s="991"/>
      <c r="CF117" s="985" t="s">
        <v>394</v>
      </c>
      <c r="CG117" s="986"/>
      <c r="CH117" s="986"/>
      <c r="CI117" s="986"/>
      <c r="CJ117" s="986"/>
      <c r="CK117" s="1013"/>
      <c r="CL117" s="1014"/>
      <c r="CM117" s="987" t="s">
        <v>468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394</v>
      </c>
      <c r="DH117" s="1024"/>
      <c r="DI117" s="1024"/>
      <c r="DJ117" s="1024"/>
      <c r="DK117" s="1025"/>
      <c r="DL117" s="1026" t="s">
        <v>442</v>
      </c>
      <c r="DM117" s="1024"/>
      <c r="DN117" s="1024"/>
      <c r="DO117" s="1024"/>
      <c r="DP117" s="1025"/>
      <c r="DQ117" s="1026" t="s">
        <v>460</v>
      </c>
      <c r="DR117" s="1024"/>
      <c r="DS117" s="1024"/>
      <c r="DT117" s="1024"/>
      <c r="DU117" s="1025"/>
      <c r="DV117" s="1027" t="s">
        <v>447</v>
      </c>
      <c r="DW117" s="1028"/>
      <c r="DX117" s="1028"/>
      <c r="DY117" s="1028"/>
      <c r="DZ117" s="1029"/>
    </row>
    <row r="118" spans="1:130" s="226" customFormat="1" ht="26.25" customHeight="1">
      <c r="A118" s="977" t="s">
        <v>435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432</v>
      </c>
      <c r="AB118" s="958"/>
      <c r="AC118" s="958"/>
      <c r="AD118" s="958"/>
      <c r="AE118" s="959"/>
      <c r="AF118" s="957" t="s">
        <v>433</v>
      </c>
      <c r="AG118" s="958"/>
      <c r="AH118" s="958"/>
      <c r="AI118" s="958"/>
      <c r="AJ118" s="959"/>
      <c r="AK118" s="957" t="s">
        <v>307</v>
      </c>
      <c r="AL118" s="958"/>
      <c r="AM118" s="958"/>
      <c r="AN118" s="958"/>
      <c r="AO118" s="959"/>
      <c r="AP118" s="1035" t="s">
        <v>434</v>
      </c>
      <c r="AQ118" s="1036"/>
      <c r="AR118" s="1036"/>
      <c r="AS118" s="1036"/>
      <c r="AT118" s="1037"/>
      <c r="AU118" s="973"/>
      <c r="AV118" s="974"/>
      <c r="AW118" s="974"/>
      <c r="AX118" s="974"/>
      <c r="AY118" s="974"/>
      <c r="AZ118" s="1038" t="s">
        <v>469</v>
      </c>
      <c r="BA118" s="1030"/>
      <c r="BB118" s="1030"/>
      <c r="BC118" s="1030"/>
      <c r="BD118" s="1030"/>
      <c r="BE118" s="1030"/>
      <c r="BF118" s="1030"/>
      <c r="BG118" s="1030"/>
      <c r="BH118" s="1030"/>
      <c r="BI118" s="1030"/>
      <c r="BJ118" s="1030"/>
      <c r="BK118" s="1030"/>
      <c r="BL118" s="1030"/>
      <c r="BM118" s="1030"/>
      <c r="BN118" s="1030"/>
      <c r="BO118" s="1030"/>
      <c r="BP118" s="1031"/>
      <c r="BQ118" s="1064" t="s">
        <v>442</v>
      </c>
      <c r="BR118" s="1065"/>
      <c r="BS118" s="1065"/>
      <c r="BT118" s="1065"/>
      <c r="BU118" s="1065"/>
      <c r="BV118" s="1065" t="s">
        <v>442</v>
      </c>
      <c r="BW118" s="1065"/>
      <c r="BX118" s="1065"/>
      <c r="BY118" s="1065"/>
      <c r="BZ118" s="1065"/>
      <c r="CA118" s="1065" t="s">
        <v>394</v>
      </c>
      <c r="CB118" s="1065"/>
      <c r="CC118" s="1065"/>
      <c r="CD118" s="1065"/>
      <c r="CE118" s="1065"/>
      <c r="CF118" s="985" t="s">
        <v>442</v>
      </c>
      <c r="CG118" s="986"/>
      <c r="CH118" s="986"/>
      <c r="CI118" s="986"/>
      <c r="CJ118" s="986"/>
      <c r="CK118" s="1013"/>
      <c r="CL118" s="1014"/>
      <c r="CM118" s="987" t="s">
        <v>470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454</v>
      </c>
      <c r="DH118" s="1024"/>
      <c r="DI118" s="1024"/>
      <c r="DJ118" s="1024"/>
      <c r="DK118" s="1025"/>
      <c r="DL118" s="1026" t="s">
        <v>394</v>
      </c>
      <c r="DM118" s="1024"/>
      <c r="DN118" s="1024"/>
      <c r="DO118" s="1024"/>
      <c r="DP118" s="1025"/>
      <c r="DQ118" s="1026" t="s">
        <v>442</v>
      </c>
      <c r="DR118" s="1024"/>
      <c r="DS118" s="1024"/>
      <c r="DT118" s="1024"/>
      <c r="DU118" s="1025"/>
      <c r="DV118" s="1027" t="s">
        <v>447</v>
      </c>
      <c r="DW118" s="1028"/>
      <c r="DX118" s="1028"/>
      <c r="DY118" s="1028"/>
      <c r="DZ118" s="1029"/>
    </row>
    <row r="119" spans="1:130" s="226" customFormat="1" ht="26.25" customHeight="1">
      <c r="A119" s="1121" t="s">
        <v>438</v>
      </c>
      <c r="B119" s="1012"/>
      <c r="C119" s="994" t="s">
        <v>439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394</v>
      </c>
      <c r="AB119" s="965"/>
      <c r="AC119" s="965"/>
      <c r="AD119" s="965"/>
      <c r="AE119" s="966"/>
      <c r="AF119" s="967" t="s">
        <v>442</v>
      </c>
      <c r="AG119" s="965"/>
      <c r="AH119" s="965"/>
      <c r="AI119" s="965"/>
      <c r="AJ119" s="966"/>
      <c r="AK119" s="967" t="s">
        <v>394</v>
      </c>
      <c r="AL119" s="965"/>
      <c r="AM119" s="965"/>
      <c r="AN119" s="965"/>
      <c r="AO119" s="966"/>
      <c r="AP119" s="968" t="s">
        <v>454</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471</v>
      </c>
      <c r="BP119" s="1070"/>
      <c r="BQ119" s="1064">
        <v>7153314</v>
      </c>
      <c r="BR119" s="1065"/>
      <c r="BS119" s="1065"/>
      <c r="BT119" s="1065"/>
      <c r="BU119" s="1065"/>
      <c r="BV119" s="1065">
        <v>6872943</v>
      </c>
      <c r="BW119" s="1065"/>
      <c r="BX119" s="1065"/>
      <c r="BY119" s="1065"/>
      <c r="BZ119" s="1065"/>
      <c r="CA119" s="1065">
        <v>6662678</v>
      </c>
      <c r="CB119" s="1065"/>
      <c r="CC119" s="1065"/>
      <c r="CD119" s="1065"/>
      <c r="CE119" s="1065"/>
      <c r="CF119" s="1066"/>
      <c r="CG119" s="1067"/>
      <c r="CH119" s="1067"/>
      <c r="CI119" s="1067"/>
      <c r="CJ119" s="1068"/>
      <c r="CK119" s="1015"/>
      <c r="CL119" s="1016"/>
      <c r="CM119" s="1038" t="s">
        <v>472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442</v>
      </c>
      <c r="DH119" s="1051"/>
      <c r="DI119" s="1051"/>
      <c r="DJ119" s="1051"/>
      <c r="DK119" s="1052"/>
      <c r="DL119" s="1050" t="s">
        <v>454</v>
      </c>
      <c r="DM119" s="1051"/>
      <c r="DN119" s="1051"/>
      <c r="DO119" s="1051"/>
      <c r="DP119" s="1052"/>
      <c r="DQ119" s="1050" t="s">
        <v>394</v>
      </c>
      <c r="DR119" s="1051"/>
      <c r="DS119" s="1051"/>
      <c r="DT119" s="1051"/>
      <c r="DU119" s="1052"/>
      <c r="DV119" s="1053" t="s">
        <v>442</v>
      </c>
      <c r="DW119" s="1054"/>
      <c r="DX119" s="1054"/>
      <c r="DY119" s="1054"/>
      <c r="DZ119" s="1055"/>
    </row>
    <row r="120" spans="1:130" s="226" customFormat="1" ht="26.25" customHeight="1">
      <c r="A120" s="1122"/>
      <c r="B120" s="1014"/>
      <c r="C120" s="987" t="s">
        <v>444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447</v>
      </c>
      <c r="AB120" s="1024"/>
      <c r="AC120" s="1024"/>
      <c r="AD120" s="1024"/>
      <c r="AE120" s="1025"/>
      <c r="AF120" s="1026" t="s">
        <v>394</v>
      </c>
      <c r="AG120" s="1024"/>
      <c r="AH120" s="1024"/>
      <c r="AI120" s="1024"/>
      <c r="AJ120" s="1025"/>
      <c r="AK120" s="1026" t="s">
        <v>442</v>
      </c>
      <c r="AL120" s="1024"/>
      <c r="AM120" s="1024"/>
      <c r="AN120" s="1024"/>
      <c r="AO120" s="1025"/>
      <c r="AP120" s="1027" t="s">
        <v>442</v>
      </c>
      <c r="AQ120" s="1028"/>
      <c r="AR120" s="1028"/>
      <c r="AS120" s="1028"/>
      <c r="AT120" s="1029"/>
      <c r="AU120" s="1056" t="s">
        <v>473</v>
      </c>
      <c r="AV120" s="1057"/>
      <c r="AW120" s="1057"/>
      <c r="AX120" s="1057"/>
      <c r="AY120" s="1058"/>
      <c r="AZ120" s="994" t="s">
        <v>474</v>
      </c>
      <c r="BA120" s="962"/>
      <c r="BB120" s="962"/>
      <c r="BC120" s="962"/>
      <c r="BD120" s="962"/>
      <c r="BE120" s="962"/>
      <c r="BF120" s="962"/>
      <c r="BG120" s="962"/>
      <c r="BH120" s="962"/>
      <c r="BI120" s="962"/>
      <c r="BJ120" s="962"/>
      <c r="BK120" s="962"/>
      <c r="BL120" s="962"/>
      <c r="BM120" s="962"/>
      <c r="BN120" s="962"/>
      <c r="BO120" s="962"/>
      <c r="BP120" s="963"/>
      <c r="BQ120" s="995">
        <v>2738087</v>
      </c>
      <c r="BR120" s="996"/>
      <c r="BS120" s="996"/>
      <c r="BT120" s="996"/>
      <c r="BU120" s="996"/>
      <c r="BV120" s="996">
        <v>3101237</v>
      </c>
      <c r="BW120" s="996"/>
      <c r="BX120" s="996"/>
      <c r="BY120" s="996"/>
      <c r="BZ120" s="996"/>
      <c r="CA120" s="996">
        <v>3887398</v>
      </c>
      <c r="CB120" s="996"/>
      <c r="CC120" s="996"/>
      <c r="CD120" s="996"/>
      <c r="CE120" s="996"/>
      <c r="CF120" s="1009">
        <v>146</v>
      </c>
      <c r="CG120" s="1010"/>
      <c r="CH120" s="1010"/>
      <c r="CI120" s="1010"/>
      <c r="CJ120" s="1010"/>
      <c r="CK120" s="1071" t="s">
        <v>475</v>
      </c>
      <c r="CL120" s="1072"/>
      <c r="CM120" s="1072"/>
      <c r="CN120" s="1072"/>
      <c r="CO120" s="1073"/>
      <c r="CP120" s="1079" t="s">
        <v>476</v>
      </c>
      <c r="CQ120" s="1080"/>
      <c r="CR120" s="1080"/>
      <c r="CS120" s="1080"/>
      <c r="CT120" s="1080"/>
      <c r="CU120" s="1080"/>
      <c r="CV120" s="1080"/>
      <c r="CW120" s="1080"/>
      <c r="CX120" s="1080"/>
      <c r="CY120" s="1080"/>
      <c r="CZ120" s="1080"/>
      <c r="DA120" s="1080"/>
      <c r="DB120" s="1080"/>
      <c r="DC120" s="1080"/>
      <c r="DD120" s="1080"/>
      <c r="DE120" s="1080"/>
      <c r="DF120" s="1081"/>
      <c r="DG120" s="995" t="s">
        <v>442</v>
      </c>
      <c r="DH120" s="996"/>
      <c r="DI120" s="996"/>
      <c r="DJ120" s="996"/>
      <c r="DK120" s="996"/>
      <c r="DL120" s="996">
        <v>270533</v>
      </c>
      <c r="DM120" s="996"/>
      <c r="DN120" s="996"/>
      <c r="DO120" s="996"/>
      <c r="DP120" s="996"/>
      <c r="DQ120" s="996">
        <v>252245</v>
      </c>
      <c r="DR120" s="996"/>
      <c r="DS120" s="996"/>
      <c r="DT120" s="996"/>
      <c r="DU120" s="996"/>
      <c r="DV120" s="997">
        <v>9.5</v>
      </c>
      <c r="DW120" s="997"/>
      <c r="DX120" s="997"/>
      <c r="DY120" s="997"/>
      <c r="DZ120" s="998"/>
    </row>
    <row r="121" spans="1:130" s="226" customFormat="1" ht="26.25" customHeight="1">
      <c r="A121" s="1122"/>
      <c r="B121" s="1014"/>
      <c r="C121" s="1039" t="s">
        <v>477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447</v>
      </c>
      <c r="AB121" s="1024"/>
      <c r="AC121" s="1024"/>
      <c r="AD121" s="1024"/>
      <c r="AE121" s="1025"/>
      <c r="AF121" s="1026" t="s">
        <v>447</v>
      </c>
      <c r="AG121" s="1024"/>
      <c r="AH121" s="1024"/>
      <c r="AI121" s="1024"/>
      <c r="AJ121" s="1025"/>
      <c r="AK121" s="1026" t="s">
        <v>447</v>
      </c>
      <c r="AL121" s="1024"/>
      <c r="AM121" s="1024"/>
      <c r="AN121" s="1024"/>
      <c r="AO121" s="1025"/>
      <c r="AP121" s="1027" t="s">
        <v>454</v>
      </c>
      <c r="AQ121" s="1028"/>
      <c r="AR121" s="1028"/>
      <c r="AS121" s="1028"/>
      <c r="AT121" s="1029"/>
      <c r="AU121" s="1059"/>
      <c r="AV121" s="1060"/>
      <c r="AW121" s="1060"/>
      <c r="AX121" s="1060"/>
      <c r="AY121" s="1061"/>
      <c r="AZ121" s="987" t="s">
        <v>478</v>
      </c>
      <c r="BA121" s="988"/>
      <c r="BB121" s="988"/>
      <c r="BC121" s="988"/>
      <c r="BD121" s="988"/>
      <c r="BE121" s="988"/>
      <c r="BF121" s="988"/>
      <c r="BG121" s="988"/>
      <c r="BH121" s="988"/>
      <c r="BI121" s="988"/>
      <c r="BJ121" s="988"/>
      <c r="BK121" s="988"/>
      <c r="BL121" s="988"/>
      <c r="BM121" s="988"/>
      <c r="BN121" s="988"/>
      <c r="BO121" s="988"/>
      <c r="BP121" s="989"/>
      <c r="BQ121" s="990">
        <v>66990</v>
      </c>
      <c r="BR121" s="991"/>
      <c r="BS121" s="991"/>
      <c r="BT121" s="991"/>
      <c r="BU121" s="991"/>
      <c r="BV121" s="991">
        <v>53032</v>
      </c>
      <c r="BW121" s="991"/>
      <c r="BX121" s="991"/>
      <c r="BY121" s="991"/>
      <c r="BZ121" s="991"/>
      <c r="CA121" s="991">
        <v>38803</v>
      </c>
      <c r="CB121" s="991"/>
      <c r="CC121" s="991"/>
      <c r="CD121" s="991"/>
      <c r="CE121" s="991"/>
      <c r="CF121" s="985">
        <v>1.5</v>
      </c>
      <c r="CG121" s="986"/>
      <c r="CH121" s="986"/>
      <c r="CI121" s="986"/>
      <c r="CJ121" s="986"/>
      <c r="CK121" s="1074"/>
      <c r="CL121" s="1075"/>
      <c r="CM121" s="1075"/>
      <c r="CN121" s="1075"/>
      <c r="CO121" s="1076"/>
      <c r="CP121" s="1084" t="s">
        <v>479</v>
      </c>
      <c r="CQ121" s="1085"/>
      <c r="CR121" s="1085"/>
      <c r="CS121" s="1085"/>
      <c r="CT121" s="1085"/>
      <c r="CU121" s="1085"/>
      <c r="CV121" s="1085"/>
      <c r="CW121" s="1085"/>
      <c r="CX121" s="1085"/>
      <c r="CY121" s="1085"/>
      <c r="CZ121" s="1085"/>
      <c r="DA121" s="1085"/>
      <c r="DB121" s="1085"/>
      <c r="DC121" s="1085"/>
      <c r="DD121" s="1085"/>
      <c r="DE121" s="1085"/>
      <c r="DF121" s="1086"/>
      <c r="DG121" s="990" t="s">
        <v>394</v>
      </c>
      <c r="DH121" s="991"/>
      <c r="DI121" s="991"/>
      <c r="DJ121" s="991"/>
      <c r="DK121" s="991"/>
      <c r="DL121" s="991" t="s">
        <v>394</v>
      </c>
      <c r="DM121" s="991"/>
      <c r="DN121" s="991"/>
      <c r="DO121" s="991"/>
      <c r="DP121" s="991"/>
      <c r="DQ121" s="991" t="s">
        <v>442</v>
      </c>
      <c r="DR121" s="991"/>
      <c r="DS121" s="991"/>
      <c r="DT121" s="991"/>
      <c r="DU121" s="991"/>
      <c r="DV121" s="992" t="s">
        <v>447</v>
      </c>
      <c r="DW121" s="992"/>
      <c r="DX121" s="992"/>
      <c r="DY121" s="992"/>
      <c r="DZ121" s="993"/>
    </row>
    <row r="122" spans="1:130" s="226" customFormat="1" ht="26.25" customHeight="1">
      <c r="A122" s="1122"/>
      <c r="B122" s="1014"/>
      <c r="C122" s="987" t="s">
        <v>457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447</v>
      </c>
      <c r="AB122" s="1024"/>
      <c r="AC122" s="1024"/>
      <c r="AD122" s="1024"/>
      <c r="AE122" s="1025"/>
      <c r="AF122" s="1026" t="s">
        <v>442</v>
      </c>
      <c r="AG122" s="1024"/>
      <c r="AH122" s="1024"/>
      <c r="AI122" s="1024"/>
      <c r="AJ122" s="1025"/>
      <c r="AK122" s="1026" t="s">
        <v>454</v>
      </c>
      <c r="AL122" s="1024"/>
      <c r="AM122" s="1024"/>
      <c r="AN122" s="1024"/>
      <c r="AO122" s="1025"/>
      <c r="AP122" s="1027" t="s">
        <v>394</v>
      </c>
      <c r="AQ122" s="1028"/>
      <c r="AR122" s="1028"/>
      <c r="AS122" s="1028"/>
      <c r="AT122" s="1029"/>
      <c r="AU122" s="1059"/>
      <c r="AV122" s="1060"/>
      <c r="AW122" s="1060"/>
      <c r="AX122" s="1060"/>
      <c r="AY122" s="1061"/>
      <c r="AZ122" s="1038" t="s">
        <v>480</v>
      </c>
      <c r="BA122" s="1030"/>
      <c r="BB122" s="1030"/>
      <c r="BC122" s="1030"/>
      <c r="BD122" s="1030"/>
      <c r="BE122" s="1030"/>
      <c r="BF122" s="1030"/>
      <c r="BG122" s="1030"/>
      <c r="BH122" s="1030"/>
      <c r="BI122" s="1030"/>
      <c r="BJ122" s="1030"/>
      <c r="BK122" s="1030"/>
      <c r="BL122" s="1030"/>
      <c r="BM122" s="1030"/>
      <c r="BN122" s="1030"/>
      <c r="BO122" s="1030"/>
      <c r="BP122" s="1031"/>
      <c r="BQ122" s="1064">
        <v>4711081</v>
      </c>
      <c r="BR122" s="1065"/>
      <c r="BS122" s="1065"/>
      <c r="BT122" s="1065"/>
      <c r="BU122" s="1065"/>
      <c r="BV122" s="1065">
        <v>4448210</v>
      </c>
      <c r="BW122" s="1065"/>
      <c r="BX122" s="1065"/>
      <c r="BY122" s="1065"/>
      <c r="BZ122" s="1065"/>
      <c r="CA122" s="1065">
        <v>4786352</v>
      </c>
      <c r="CB122" s="1065"/>
      <c r="CC122" s="1065"/>
      <c r="CD122" s="1065"/>
      <c r="CE122" s="1065"/>
      <c r="CF122" s="1082">
        <v>179.7</v>
      </c>
      <c r="CG122" s="1083"/>
      <c r="CH122" s="1083"/>
      <c r="CI122" s="1083"/>
      <c r="CJ122" s="1083"/>
      <c r="CK122" s="1074"/>
      <c r="CL122" s="1075"/>
      <c r="CM122" s="1075"/>
      <c r="CN122" s="1075"/>
      <c r="CO122" s="1076"/>
      <c r="CP122" s="1084" t="s">
        <v>481</v>
      </c>
      <c r="CQ122" s="1085"/>
      <c r="CR122" s="1085"/>
      <c r="CS122" s="1085"/>
      <c r="CT122" s="1085"/>
      <c r="CU122" s="1085"/>
      <c r="CV122" s="1085"/>
      <c r="CW122" s="1085"/>
      <c r="CX122" s="1085"/>
      <c r="CY122" s="1085"/>
      <c r="CZ122" s="1085"/>
      <c r="DA122" s="1085"/>
      <c r="DB122" s="1085"/>
      <c r="DC122" s="1085"/>
      <c r="DD122" s="1085"/>
      <c r="DE122" s="1085"/>
      <c r="DF122" s="1086"/>
      <c r="DG122" s="990" t="s">
        <v>394</v>
      </c>
      <c r="DH122" s="991"/>
      <c r="DI122" s="991"/>
      <c r="DJ122" s="991"/>
      <c r="DK122" s="991"/>
      <c r="DL122" s="991" t="s">
        <v>447</v>
      </c>
      <c r="DM122" s="991"/>
      <c r="DN122" s="991"/>
      <c r="DO122" s="991"/>
      <c r="DP122" s="991"/>
      <c r="DQ122" s="991" t="s">
        <v>394</v>
      </c>
      <c r="DR122" s="991"/>
      <c r="DS122" s="991"/>
      <c r="DT122" s="991"/>
      <c r="DU122" s="991"/>
      <c r="DV122" s="992" t="s">
        <v>394</v>
      </c>
      <c r="DW122" s="992"/>
      <c r="DX122" s="992"/>
      <c r="DY122" s="992"/>
      <c r="DZ122" s="993"/>
    </row>
    <row r="123" spans="1:130" s="226" customFormat="1" ht="26.25" customHeight="1">
      <c r="A123" s="1122"/>
      <c r="B123" s="1014"/>
      <c r="C123" s="987" t="s">
        <v>465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447</v>
      </c>
      <c r="AB123" s="1024"/>
      <c r="AC123" s="1024"/>
      <c r="AD123" s="1024"/>
      <c r="AE123" s="1025"/>
      <c r="AF123" s="1026" t="s">
        <v>447</v>
      </c>
      <c r="AG123" s="1024"/>
      <c r="AH123" s="1024"/>
      <c r="AI123" s="1024"/>
      <c r="AJ123" s="1025"/>
      <c r="AK123" s="1026" t="s">
        <v>454</v>
      </c>
      <c r="AL123" s="1024"/>
      <c r="AM123" s="1024"/>
      <c r="AN123" s="1024"/>
      <c r="AO123" s="1025"/>
      <c r="AP123" s="1027" t="s">
        <v>447</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482</v>
      </c>
      <c r="BP123" s="1070"/>
      <c r="BQ123" s="1128">
        <v>7516158</v>
      </c>
      <c r="BR123" s="1129"/>
      <c r="BS123" s="1129"/>
      <c r="BT123" s="1129"/>
      <c r="BU123" s="1129"/>
      <c r="BV123" s="1129">
        <v>7602479</v>
      </c>
      <c r="BW123" s="1129"/>
      <c r="BX123" s="1129"/>
      <c r="BY123" s="1129"/>
      <c r="BZ123" s="1129"/>
      <c r="CA123" s="1129">
        <v>8712553</v>
      </c>
      <c r="CB123" s="1129"/>
      <c r="CC123" s="1129"/>
      <c r="CD123" s="1129"/>
      <c r="CE123" s="1129"/>
      <c r="CF123" s="1066"/>
      <c r="CG123" s="1067"/>
      <c r="CH123" s="1067"/>
      <c r="CI123" s="1067"/>
      <c r="CJ123" s="1068"/>
      <c r="CK123" s="1074"/>
      <c r="CL123" s="1075"/>
      <c r="CM123" s="1075"/>
      <c r="CN123" s="1075"/>
      <c r="CO123" s="1076"/>
      <c r="CP123" s="1084" t="s">
        <v>483</v>
      </c>
      <c r="CQ123" s="1085"/>
      <c r="CR123" s="1085"/>
      <c r="CS123" s="1085"/>
      <c r="CT123" s="1085"/>
      <c r="CU123" s="1085"/>
      <c r="CV123" s="1085"/>
      <c r="CW123" s="1085"/>
      <c r="CX123" s="1085"/>
      <c r="CY123" s="1085"/>
      <c r="CZ123" s="1085"/>
      <c r="DA123" s="1085"/>
      <c r="DB123" s="1085"/>
      <c r="DC123" s="1085"/>
      <c r="DD123" s="1085"/>
      <c r="DE123" s="1085"/>
      <c r="DF123" s="1086"/>
      <c r="DG123" s="1023" t="s">
        <v>454</v>
      </c>
      <c r="DH123" s="1024"/>
      <c r="DI123" s="1024"/>
      <c r="DJ123" s="1024"/>
      <c r="DK123" s="1025"/>
      <c r="DL123" s="1026" t="s">
        <v>454</v>
      </c>
      <c r="DM123" s="1024"/>
      <c r="DN123" s="1024"/>
      <c r="DO123" s="1024"/>
      <c r="DP123" s="1025"/>
      <c r="DQ123" s="1026" t="s">
        <v>454</v>
      </c>
      <c r="DR123" s="1024"/>
      <c r="DS123" s="1024"/>
      <c r="DT123" s="1024"/>
      <c r="DU123" s="1025"/>
      <c r="DV123" s="1027" t="s">
        <v>454</v>
      </c>
      <c r="DW123" s="1028"/>
      <c r="DX123" s="1028"/>
      <c r="DY123" s="1028"/>
      <c r="DZ123" s="1029"/>
    </row>
    <row r="124" spans="1:130" s="226" customFormat="1" ht="26.25" customHeight="1" thickBot="1">
      <c r="A124" s="1122"/>
      <c r="B124" s="1014"/>
      <c r="C124" s="987" t="s">
        <v>468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454</v>
      </c>
      <c r="AB124" s="1024"/>
      <c r="AC124" s="1024"/>
      <c r="AD124" s="1024"/>
      <c r="AE124" s="1025"/>
      <c r="AF124" s="1026" t="s">
        <v>454</v>
      </c>
      <c r="AG124" s="1024"/>
      <c r="AH124" s="1024"/>
      <c r="AI124" s="1024"/>
      <c r="AJ124" s="1025"/>
      <c r="AK124" s="1026" t="s">
        <v>454</v>
      </c>
      <c r="AL124" s="1024"/>
      <c r="AM124" s="1024"/>
      <c r="AN124" s="1024"/>
      <c r="AO124" s="1025"/>
      <c r="AP124" s="1027" t="s">
        <v>447</v>
      </c>
      <c r="AQ124" s="1028"/>
      <c r="AR124" s="1028"/>
      <c r="AS124" s="1028"/>
      <c r="AT124" s="1029"/>
      <c r="AU124" s="1124" t="s">
        <v>484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454</v>
      </c>
      <c r="BR124" s="1092"/>
      <c r="BS124" s="1092"/>
      <c r="BT124" s="1092"/>
      <c r="BU124" s="1092"/>
      <c r="BV124" s="1092" t="s">
        <v>454</v>
      </c>
      <c r="BW124" s="1092"/>
      <c r="BX124" s="1092"/>
      <c r="BY124" s="1092"/>
      <c r="BZ124" s="1092"/>
      <c r="CA124" s="1092" t="s">
        <v>454</v>
      </c>
      <c r="CB124" s="1092"/>
      <c r="CC124" s="1092"/>
      <c r="CD124" s="1092"/>
      <c r="CE124" s="1092"/>
      <c r="CF124" s="1093"/>
      <c r="CG124" s="1094"/>
      <c r="CH124" s="1094"/>
      <c r="CI124" s="1094"/>
      <c r="CJ124" s="1095"/>
      <c r="CK124" s="1077"/>
      <c r="CL124" s="1077"/>
      <c r="CM124" s="1077"/>
      <c r="CN124" s="1077"/>
      <c r="CO124" s="1078"/>
      <c r="CP124" s="1084" t="s">
        <v>485</v>
      </c>
      <c r="CQ124" s="1085"/>
      <c r="CR124" s="1085"/>
      <c r="CS124" s="1085"/>
      <c r="CT124" s="1085"/>
      <c r="CU124" s="1085"/>
      <c r="CV124" s="1085"/>
      <c r="CW124" s="1085"/>
      <c r="CX124" s="1085"/>
      <c r="CY124" s="1085"/>
      <c r="CZ124" s="1085"/>
      <c r="DA124" s="1085"/>
      <c r="DB124" s="1085"/>
      <c r="DC124" s="1085"/>
      <c r="DD124" s="1085"/>
      <c r="DE124" s="1085"/>
      <c r="DF124" s="1086"/>
      <c r="DG124" s="1069">
        <v>343698</v>
      </c>
      <c r="DH124" s="1051"/>
      <c r="DI124" s="1051"/>
      <c r="DJ124" s="1051"/>
      <c r="DK124" s="1052"/>
      <c r="DL124" s="1050" t="s">
        <v>486</v>
      </c>
      <c r="DM124" s="1051"/>
      <c r="DN124" s="1051"/>
      <c r="DO124" s="1051"/>
      <c r="DP124" s="1052"/>
      <c r="DQ124" s="1050" t="s">
        <v>487</v>
      </c>
      <c r="DR124" s="1051"/>
      <c r="DS124" s="1051"/>
      <c r="DT124" s="1051"/>
      <c r="DU124" s="1052"/>
      <c r="DV124" s="1053" t="s">
        <v>447</v>
      </c>
      <c r="DW124" s="1054"/>
      <c r="DX124" s="1054"/>
      <c r="DY124" s="1054"/>
      <c r="DZ124" s="1055"/>
    </row>
    <row r="125" spans="1:130" s="226" customFormat="1" ht="26.25" customHeight="1">
      <c r="A125" s="1122"/>
      <c r="B125" s="1014"/>
      <c r="C125" s="987" t="s">
        <v>470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447</v>
      </c>
      <c r="AB125" s="1024"/>
      <c r="AC125" s="1024"/>
      <c r="AD125" s="1024"/>
      <c r="AE125" s="1025"/>
      <c r="AF125" s="1026" t="s">
        <v>488</v>
      </c>
      <c r="AG125" s="1024"/>
      <c r="AH125" s="1024"/>
      <c r="AI125" s="1024"/>
      <c r="AJ125" s="1025"/>
      <c r="AK125" s="1026" t="s">
        <v>413</v>
      </c>
      <c r="AL125" s="1024"/>
      <c r="AM125" s="1024"/>
      <c r="AN125" s="1024"/>
      <c r="AO125" s="1025"/>
      <c r="AP125" s="1027" t="s">
        <v>447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489</v>
      </c>
      <c r="CL125" s="1072"/>
      <c r="CM125" s="1072"/>
      <c r="CN125" s="1072"/>
      <c r="CO125" s="1073"/>
      <c r="CP125" s="994" t="s">
        <v>490</v>
      </c>
      <c r="CQ125" s="962"/>
      <c r="CR125" s="962"/>
      <c r="CS125" s="962"/>
      <c r="CT125" s="962"/>
      <c r="CU125" s="962"/>
      <c r="CV125" s="962"/>
      <c r="CW125" s="962"/>
      <c r="CX125" s="962"/>
      <c r="CY125" s="962"/>
      <c r="CZ125" s="962"/>
      <c r="DA125" s="962"/>
      <c r="DB125" s="962"/>
      <c r="DC125" s="962"/>
      <c r="DD125" s="962"/>
      <c r="DE125" s="962"/>
      <c r="DF125" s="963"/>
      <c r="DG125" s="995" t="s">
        <v>138</v>
      </c>
      <c r="DH125" s="996"/>
      <c r="DI125" s="996"/>
      <c r="DJ125" s="996"/>
      <c r="DK125" s="996"/>
      <c r="DL125" s="996" t="s">
        <v>486</v>
      </c>
      <c r="DM125" s="996"/>
      <c r="DN125" s="996"/>
      <c r="DO125" s="996"/>
      <c r="DP125" s="996"/>
      <c r="DQ125" s="996" t="s">
        <v>486</v>
      </c>
      <c r="DR125" s="996"/>
      <c r="DS125" s="996"/>
      <c r="DT125" s="996"/>
      <c r="DU125" s="996"/>
      <c r="DV125" s="997" t="s">
        <v>413</v>
      </c>
      <c r="DW125" s="997"/>
      <c r="DX125" s="997"/>
      <c r="DY125" s="997"/>
      <c r="DZ125" s="998"/>
    </row>
    <row r="126" spans="1:130" s="226" customFormat="1" ht="26.25" customHeight="1" thickBot="1">
      <c r="A126" s="1122"/>
      <c r="B126" s="1014"/>
      <c r="C126" s="987" t="s">
        <v>472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413</v>
      </c>
      <c r="AB126" s="1024"/>
      <c r="AC126" s="1024"/>
      <c r="AD126" s="1024"/>
      <c r="AE126" s="1025"/>
      <c r="AF126" s="1026" t="s">
        <v>491</v>
      </c>
      <c r="AG126" s="1024"/>
      <c r="AH126" s="1024"/>
      <c r="AI126" s="1024"/>
      <c r="AJ126" s="1025"/>
      <c r="AK126" s="1026" t="s">
        <v>413</v>
      </c>
      <c r="AL126" s="1024"/>
      <c r="AM126" s="1024"/>
      <c r="AN126" s="1024"/>
      <c r="AO126" s="1025"/>
      <c r="AP126" s="1027" t="s">
        <v>454</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492</v>
      </c>
      <c r="CQ126" s="988"/>
      <c r="CR126" s="988"/>
      <c r="CS126" s="988"/>
      <c r="CT126" s="988"/>
      <c r="CU126" s="988"/>
      <c r="CV126" s="988"/>
      <c r="CW126" s="988"/>
      <c r="CX126" s="988"/>
      <c r="CY126" s="988"/>
      <c r="CZ126" s="988"/>
      <c r="DA126" s="988"/>
      <c r="DB126" s="988"/>
      <c r="DC126" s="988"/>
      <c r="DD126" s="988"/>
      <c r="DE126" s="988"/>
      <c r="DF126" s="989"/>
      <c r="DG126" s="990" t="s">
        <v>413</v>
      </c>
      <c r="DH126" s="991"/>
      <c r="DI126" s="991"/>
      <c r="DJ126" s="991"/>
      <c r="DK126" s="991"/>
      <c r="DL126" s="991" t="s">
        <v>413</v>
      </c>
      <c r="DM126" s="991"/>
      <c r="DN126" s="991"/>
      <c r="DO126" s="991"/>
      <c r="DP126" s="991"/>
      <c r="DQ126" s="991" t="s">
        <v>486</v>
      </c>
      <c r="DR126" s="991"/>
      <c r="DS126" s="991"/>
      <c r="DT126" s="991"/>
      <c r="DU126" s="991"/>
      <c r="DV126" s="992" t="s">
        <v>454</v>
      </c>
      <c r="DW126" s="992"/>
      <c r="DX126" s="992"/>
      <c r="DY126" s="992"/>
      <c r="DZ126" s="993"/>
    </row>
    <row r="127" spans="1:130" s="226" customFormat="1" ht="26.25" customHeight="1">
      <c r="A127" s="1123"/>
      <c r="B127" s="1016"/>
      <c r="C127" s="1038" t="s">
        <v>493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159</v>
      </c>
      <c r="AB127" s="1024"/>
      <c r="AC127" s="1024"/>
      <c r="AD127" s="1024"/>
      <c r="AE127" s="1025"/>
      <c r="AF127" s="1026">
        <v>73</v>
      </c>
      <c r="AG127" s="1024"/>
      <c r="AH127" s="1024"/>
      <c r="AI127" s="1024"/>
      <c r="AJ127" s="1025"/>
      <c r="AK127" s="1026">
        <v>53</v>
      </c>
      <c r="AL127" s="1024"/>
      <c r="AM127" s="1024"/>
      <c r="AN127" s="1024"/>
      <c r="AO127" s="1025"/>
      <c r="AP127" s="1027">
        <v>0</v>
      </c>
      <c r="AQ127" s="1028"/>
      <c r="AR127" s="1028"/>
      <c r="AS127" s="1028"/>
      <c r="AT127" s="1029"/>
      <c r="AU127" s="228"/>
      <c r="AV127" s="228"/>
      <c r="AW127" s="228"/>
      <c r="AX127" s="1096" t="s">
        <v>494</v>
      </c>
      <c r="AY127" s="1097"/>
      <c r="AZ127" s="1097"/>
      <c r="BA127" s="1097"/>
      <c r="BB127" s="1097"/>
      <c r="BC127" s="1097"/>
      <c r="BD127" s="1097"/>
      <c r="BE127" s="1098"/>
      <c r="BF127" s="1099" t="s">
        <v>495</v>
      </c>
      <c r="BG127" s="1097"/>
      <c r="BH127" s="1097"/>
      <c r="BI127" s="1097"/>
      <c r="BJ127" s="1097"/>
      <c r="BK127" s="1097"/>
      <c r="BL127" s="1098"/>
      <c r="BM127" s="1099" t="s">
        <v>496</v>
      </c>
      <c r="BN127" s="1097"/>
      <c r="BO127" s="1097"/>
      <c r="BP127" s="1097"/>
      <c r="BQ127" s="1097"/>
      <c r="BR127" s="1097"/>
      <c r="BS127" s="1098"/>
      <c r="BT127" s="1099" t="s">
        <v>497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498</v>
      </c>
      <c r="CQ127" s="988"/>
      <c r="CR127" s="988"/>
      <c r="CS127" s="988"/>
      <c r="CT127" s="988"/>
      <c r="CU127" s="988"/>
      <c r="CV127" s="988"/>
      <c r="CW127" s="988"/>
      <c r="CX127" s="988"/>
      <c r="CY127" s="988"/>
      <c r="CZ127" s="988"/>
      <c r="DA127" s="988"/>
      <c r="DB127" s="988"/>
      <c r="DC127" s="988"/>
      <c r="DD127" s="988"/>
      <c r="DE127" s="988"/>
      <c r="DF127" s="989"/>
      <c r="DG127" s="990" t="s">
        <v>488</v>
      </c>
      <c r="DH127" s="991"/>
      <c r="DI127" s="991"/>
      <c r="DJ127" s="991"/>
      <c r="DK127" s="991"/>
      <c r="DL127" s="991" t="s">
        <v>488</v>
      </c>
      <c r="DM127" s="991"/>
      <c r="DN127" s="991"/>
      <c r="DO127" s="991"/>
      <c r="DP127" s="991"/>
      <c r="DQ127" s="991" t="s">
        <v>138</v>
      </c>
      <c r="DR127" s="991"/>
      <c r="DS127" s="991"/>
      <c r="DT127" s="991"/>
      <c r="DU127" s="991"/>
      <c r="DV127" s="992" t="s">
        <v>442</v>
      </c>
      <c r="DW127" s="992"/>
      <c r="DX127" s="992"/>
      <c r="DY127" s="992"/>
      <c r="DZ127" s="993"/>
    </row>
    <row r="128" spans="1:130" s="226" customFormat="1" ht="26.25" customHeight="1" thickBot="1">
      <c r="A128" s="1106" t="s">
        <v>499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500</v>
      </c>
      <c r="X128" s="1108"/>
      <c r="Y128" s="1108"/>
      <c r="Z128" s="1109"/>
      <c r="AA128" s="1110">
        <v>13693</v>
      </c>
      <c r="AB128" s="1111"/>
      <c r="AC128" s="1111"/>
      <c r="AD128" s="1111"/>
      <c r="AE128" s="1112"/>
      <c r="AF128" s="1113">
        <v>13958</v>
      </c>
      <c r="AG128" s="1111"/>
      <c r="AH128" s="1111"/>
      <c r="AI128" s="1111"/>
      <c r="AJ128" s="1112"/>
      <c r="AK128" s="1113">
        <v>14228</v>
      </c>
      <c r="AL128" s="1111"/>
      <c r="AM128" s="1111"/>
      <c r="AN128" s="1111"/>
      <c r="AO128" s="1112"/>
      <c r="AP128" s="1114"/>
      <c r="AQ128" s="1115"/>
      <c r="AR128" s="1115"/>
      <c r="AS128" s="1115"/>
      <c r="AT128" s="1116"/>
      <c r="AU128" s="228"/>
      <c r="AV128" s="228"/>
      <c r="AW128" s="228"/>
      <c r="AX128" s="961" t="s">
        <v>501</v>
      </c>
      <c r="AY128" s="962"/>
      <c r="AZ128" s="962"/>
      <c r="BA128" s="962"/>
      <c r="BB128" s="962"/>
      <c r="BC128" s="962"/>
      <c r="BD128" s="962"/>
      <c r="BE128" s="963"/>
      <c r="BF128" s="1117" t="s">
        <v>413</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502</v>
      </c>
      <c r="CQ128" s="791"/>
      <c r="CR128" s="791"/>
      <c r="CS128" s="791"/>
      <c r="CT128" s="791"/>
      <c r="CU128" s="791"/>
      <c r="CV128" s="791"/>
      <c r="CW128" s="791"/>
      <c r="CX128" s="791"/>
      <c r="CY128" s="791"/>
      <c r="CZ128" s="791"/>
      <c r="DA128" s="791"/>
      <c r="DB128" s="791"/>
      <c r="DC128" s="791"/>
      <c r="DD128" s="791"/>
      <c r="DE128" s="791"/>
      <c r="DF128" s="1101"/>
      <c r="DG128" s="1102" t="s">
        <v>487</v>
      </c>
      <c r="DH128" s="1103"/>
      <c r="DI128" s="1103"/>
      <c r="DJ128" s="1103"/>
      <c r="DK128" s="1103"/>
      <c r="DL128" s="1103" t="s">
        <v>503</v>
      </c>
      <c r="DM128" s="1103"/>
      <c r="DN128" s="1103"/>
      <c r="DO128" s="1103"/>
      <c r="DP128" s="1103"/>
      <c r="DQ128" s="1103" t="s">
        <v>488</v>
      </c>
      <c r="DR128" s="1103"/>
      <c r="DS128" s="1103"/>
      <c r="DT128" s="1103"/>
      <c r="DU128" s="1103"/>
      <c r="DV128" s="1104" t="s">
        <v>488</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504</v>
      </c>
      <c r="X129" s="1136"/>
      <c r="Y129" s="1136"/>
      <c r="Z129" s="1137"/>
      <c r="AA129" s="1023">
        <v>2708344</v>
      </c>
      <c r="AB129" s="1024"/>
      <c r="AC129" s="1024"/>
      <c r="AD129" s="1024"/>
      <c r="AE129" s="1025"/>
      <c r="AF129" s="1026">
        <v>2863443</v>
      </c>
      <c r="AG129" s="1024"/>
      <c r="AH129" s="1024"/>
      <c r="AI129" s="1024"/>
      <c r="AJ129" s="1025"/>
      <c r="AK129" s="1026">
        <v>3081117</v>
      </c>
      <c r="AL129" s="1024"/>
      <c r="AM129" s="1024"/>
      <c r="AN129" s="1024"/>
      <c r="AO129" s="1025"/>
      <c r="AP129" s="1138"/>
      <c r="AQ129" s="1139"/>
      <c r="AR129" s="1139"/>
      <c r="AS129" s="1139"/>
      <c r="AT129" s="1140"/>
      <c r="AU129" s="229"/>
      <c r="AV129" s="229"/>
      <c r="AW129" s="229"/>
      <c r="AX129" s="1130" t="s">
        <v>505</v>
      </c>
      <c r="AY129" s="988"/>
      <c r="AZ129" s="988"/>
      <c r="BA129" s="988"/>
      <c r="BB129" s="988"/>
      <c r="BC129" s="988"/>
      <c r="BD129" s="988"/>
      <c r="BE129" s="989"/>
      <c r="BF129" s="1131" t="s">
        <v>506</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507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508</v>
      </c>
      <c r="X130" s="1136"/>
      <c r="Y130" s="1136"/>
      <c r="Z130" s="1137"/>
      <c r="AA130" s="1023">
        <v>397642</v>
      </c>
      <c r="AB130" s="1024"/>
      <c r="AC130" s="1024"/>
      <c r="AD130" s="1024"/>
      <c r="AE130" s="1025"/>
      <c r="AF130" s="1026">
        <v>399114</v>
      </c>
      <c r="AG130" s="1024"/>
      <c r="AH130" s="1024"/>
      <c r="AI130" s="1024"/>
      <c r="AJ130" s="1025"/>
      <c r="AK130" s="1026">
        <v>417625</v>
      </c>
      <c r="AL130" s="1024"/>
      <c r="AM130" s="1024"/>
      <c r="AN130" s="1024"/>
      <c r="AO130" s="1025"/>
      <c r="AP130" s="1138"/>
      <c r="AQ130" s="1139"/>
      <c r="AR130" s="1139"/>
      <c r="AS130" s="1139"/>
      <c r="AT130" s="1140"/>
      <c r="AU130" s="229"/>
      <c r="AV130" s="229"/>
      <c r="AW130" s="229"/>
      <c r="AX130" s="1130" t="s">
        <v>509</v>
      </c>
      <c r="AY130" s="988"/>
      <c r="AZ130" s="988"/>
      <c r="BA130" s="988"/>
      <c r="BB130" s="988"/>
      <c r="BC130" s="988"/>
      <c r="BD130" s="988"/>
      <c r="BE130" s="989"/>
      <c r="BF130" s="1166">
        <v>7.7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510</v>
      </c>
      <c r="X131" s="1173"/>
      <c r="Y131" s="1173"/>
      <c r="Z131" s="1174"/>
      <c r="AA131" s="1069">
        <v>2310702</v>
      </c>
      <c r="AB131" s="1051"/>
      <c r="AC131" s="1051"/>
      <c r="AD131" s="1051"/>
      <c r="AE131" s="1052"/>
      <c r="AF131" s="1050">
        <v>2464329</v>
      </c>
      <c r="AG131" s="1051"/>
      <c r="AH131" s="1051"/>
      <c r="AI131" s="1051"/>
      <c r="AJ131" s="1052"/>
      <c r="AK131" s="1050">
        <v>2663492</v>
      </c>
      <c r="AL131" s="1051"/>
      <c r="AM131" s="1051"/>
      <c r="AN131" s="1051"/>
      <c r="AO131" s="1052"/>
      <c r="AP131" s="1175"/>
      <c r="AQ131" s="1176"/>
      <c r="AR131" s="1176"/>
      <c r="AS131" s="1176"/>
      <c r="AT131" s="1177"/>
      <c r="AU131" s="229"/>
      <c r="AV131" s="229"/>
      <c r="AW131" s="229"/>
      <c r="AX131" s="1148" t="s">
        <v>511</v>
      </c>
      <c r="AY131" s="791"/>
      <c r="AZ131" s="791"/>
      <c r="BA131" s="791"/>
      <c r="BB131" s="791"/>
      <c r="BC131" s="791"/>
      <c r="BD131" s="791"/>
      <c r="BE131" s="1101"/>
      <c r="BF131" s="1149" t="s">
        <v>413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512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513</v>
      </c>
      <c r="W132" s="1159"/>
      <c r="X132" s="1159"/>
      <c r="Y132" s="1159"/>
      <c r="Z132" s="1160"/>
      <c r="AA132" s="1161">
        <v>7.790879135</v>
      </c>
      <c r="AB132" s="1162"/>
      <c r="AC132" s="1162"/>
      <c r="AD132" s="1162"/>
      <c r="AE132" s="1163"/>
      <c r="AF132" s="1164">
        <v>7.7968485540000003</v>
      </c>
      <c r="AG132" s="1162"/>
      <c r="AH132" s="1162"/>
      <c r="AI132" s="1162"/>
      <c r="AJ132" s="1163"/>
      <c r="AK132" s="1164">
        <v>7.5915001809999998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514</v>
      </c>
      <c r="W133" s="1142"/>
      <c r="X133" s="1142"/>
      <c r="Y133" s="1142"/>
      <c r="Z133" s="1143"/>
      <c r="AA133" s="1144">
        <v>7.4</v>
      </c>
      <c r="AB133" s="1145"/>
      <c r="AC133" s="1145"/>
      <c r="AD133" s="1145"/>
      <c r="AE133" s="1146"/>
      <c r="AF133" s="1144">
        <v>7.8</v>
      </c>
      <c r="AG133" s="1145"/>
      <c r="AH133" s="1145"/>
      <c r="AI133" s="1145"/>
      <c r="AJ133" s="1146"/>
      <c r="AK133" s="1144">
        <v>7.7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xXe9aGVJvIJo56RMjKmKsr+vxig0VPpo85Xsfh3dua2ltSUAopecJ9fiXmll7yUK8YMpft0YDMJ9OXUgwvFAA==" saltValue="el+BuF7sddw4ZQjJFQgk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m2l/pxr1yzYhJsY9DlOPBdzrBPNKppDFUIFHOxLxjVtxYbcIGX1wb5wA06iGHs1U1B7K5Gwk0qK1I4jmSDy5w==" saltValue="zg6dSnL41+pyK3M9gdT9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518</v>
      </c>
      <c r="AP7" s="268"/>
      <c r="AQ7" s="269" t="s">
        <v>519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520</v>
      </c>
      <c r="AQ8" s="275" t="s">
        <v>521</v>
      </c>
      <c r="AR8" s="276" t="s">
        <v>522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523</v>
      </c>
      <c r="AL9" s="1182"/>
      <c r="AM9" s="1182"/>
      <c r="AN9" s="1183"/>
      <c r="AO9" s="277">
        <v>870406</v>
      </c>
      <c r="AP9" s="277">
        <v>133090</v>
      </c>
      <c r="AQ9" s="278">
        <v>163770</v>
      </c>
      <c r="AR9" s="279">
        <v>-18.7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524</v>
      </c>
      <c r="AL10" s="1182"/>
      <c r="AM10" s="1182"/>
      <c r="AN10" s="1183"/>
      <c r="AO10" s="280">
        <v>132457</v>
      </c>
      <c r="AP10" s="280">
        <v>20253</v>
      </c>
      <c r="AQ10" s="281">
        <v>24683</v>
      </c>
      <c r="AR10" s="282">
        <v>-17.899999999999999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525</v>
      </c>
      <c r="AL11" s="1182"/>
      <c r="AM11" s="1182"/>
      <c r="AN11" s="1183"/>
      <c r="AO11" s="280" t="s">
        <v>526</v>
      </c>
      <c r="AP11" s="280" t="s">
        <v>526</v>
      </c>
      <c r="AQ11" s="281">
        <v>5136</v>
      </c>
      <c r="AR11" s="282" t="s">
        <v>526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527</v>
      </c>
      <c r="AL12" s="1182"/>
      <c r="AM12" s="1182"/>
      <c r="AN12" s="1183"/>
      <c r="AO12" s="280" t="s">
        <v>526</v>
      </c>
      <c r="AP12" s="280" t="s">
        <v>526</v>
      </c>
      <c r="AQ12" s="281" t="s">
        <v>526</v>
      </c>
      <c r="AR12" s="282" t="s">
        <v>526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528</v>
      </c>
      <c r="AL13" s="1182"/>
      <c r="AM13" s="1182"/>
      <c r="AN13" s="1183"/>
      <c r="AO13" s="280" t="s">
        <v>526</v>
      </c>
      <c r="AP13" s="280" t="s">
        <v>526</v>
      </c>
      <c r="AQ13" s="281">
        <v>6255</v>
      </c>
      <c r="AR13" s="282" t="s">
        <v>526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529</v>
      </c>
      <c r="AL14" s="1182"/>
      <c r="AM14" s="1182"/>
      <c r="AN14" s="1183"/>
      <c r="AO14" s="280">
        <v>33039</v>
      </c>
      <c r="AP14" s="280">
        <v>5052</v>
      </c>
      <c r="AQ14" s="281">
        <v>3424</v>
      </c>
      <c r="AR14" s="282">
        <v>47.5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530</v>
      </c>
      <c r="AL15" s="1185"/>
      <c r="AM15" s="1185"/>
      <c r="AN15" s="1186"/>
      <c r="AO15" s="280">
        <v>-117805</v>
      </c>
      <c r="AP15" s="280">
        <v>-18013</v>
      </c>
      <c r="AQ15" s="281">
        <v>-13292</v>
      </c>
      <c r="AR15" s="282">
        <v>35.5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918097</v>
      </c>
      <c r="AP16" s="280">
        <v>140382</v>
      </c>
      <c r="AQ16" s="281">
        <v>189976</v>
      </c>
      <c r="AR16" s="282">
        <v>-26.1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535</v>
      </c>
      <c r="AL21" s="1188"/>
      <c r="AM21" s="1188"/>
      <c r="AN21" s="1189"/>
      <c r="AO21" s="293">
        <v>12.23</v>
      </c>
      <c r="AP21" s="294">
        <v>16.39</v>
      </c>
      <c r="AQ21" s="295">
        <v>-4.16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536</v>
      </c>
      <c r="AL22" s="1188"/>
      <c r="AM22" s="1188"/>
      <c r="AN22" s="1189"/>
      <c r="AO22" s="298">
        <v>95.4</v>
      </c>
      <c r="AP22" s="299">
        <v>95.8</v>
      </c>
      <c r="AQ22" s="300">
        <v>-0.4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537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518</v>
      </c>
      <c r="AP30" s="268"/>
      <c r="AQ30" s="269" t="s">
        <v>519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520</v>
      </c>
      <c r="AQ31" s="275" t="s">
        <v>521</v>
      </c>
      <c r="AR31" s="276" t="s">
        <v>522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540</v>
      </c>
      <c r="AL32" s="1196"/>
      <c r="AM32" s="1196"/>
      <c r="AN32" s="1197"/>
      <c r="AO32" s="308">
        <v>573455</v>
      </c>
      <c r="AP32" s="308">
        <v>87684</v>
      </c>
      <c r="AQ32" s="309">
        <v>115605</v>
      </c>
      <c r="AR32" s="310">
        <v>-24.2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541</v>
      </c>
      <c r="AL33" s="1196"/>
      <c r="AM33" s="1196"/>
      <c r="AN33" s="1197"/>
      <c r="AO33" s="308" t="s">
        <v>526</v>
      </c>
      <c r="AP33" s="308" t="s">
        <v>526</v>
      </c>
      <c r="AQ33" s="309">
        <v>170</v>
      </c>
      <c r="AR33" s="310" t="s">
        <v>526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542</v>
      </c>
      <c r="AL34" s="1196"/>
      <c r="AM34" s="1196"/>
      <c r="AN34" s="1197"/>
      <c r="AO34" s="308" t="s">
        <v>526</v>
      </c>
      <c r="AP34" s="308" t="s">
        <v>526</v>
      </c>
      <c r="AQ34" s="309">
        <v>200</v>
      </c>
      <c r="AR34" s="310" t="s">
        <v>526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543</v>
      </c>
      <c r="AL35" s="1196"/>
      <c r="AM35" s="1196"/>
      <c r="AN35" s="1197"/>
      <c r="AO35" s="308">
        <v>18100</v>
      </c>
      <c r="AP35" s="308">
        <v>2768</v>
      </c>
      <c r="AQ35" s="309">
        <v>23913</v>
      </c>
      <c r="AR35" s="310">
        <v>-88.4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544</v>
      </c>
      <c r="AL36" s="1196"/>
      <c r="AM36" s="1196"/>
      <c r="AN36" s="1197"/>
      <c r="AO36" s="308">
        <v>42444</v>
      </c>
      <c r="AP36" s="308">
        <v>6490</v>
      </c>
      <c r="AQ36" s="309">
        <v>3903</v>
      </c>
      <c r="AR36" s="310">
        <v>66.3</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545</v>
      </c>
      <c r="AL37" s="1196"/>
      <c r="AM37" s="1196"/>
      <c r="AN37" s="1197"/>
      <c r="AO37" s="308">
        <v>53</v>
      </c>
      <c r="AP37" s="308">
        <v>8</v>
      </c>
      <c r="AQ37" s="309">
        <v>982</v>
      </c>
      <c r="AR37" s="310">
        <v>-99.2</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546</v>
      </c>
      <c r="AL38" s="1199"/>
      <c r="AM38" s="1199"/>
      <c r="AN38" s="1200"/>
      <c r="AO38" s="311" t="s">
        <v>526</v>
      </c>
      <c r="AP38" s="311" t="s">
        <v>526</v>
      </c>
      <c r="AQ38" s="312">
        <v>19</v>
      </c>
      <c r="AR38" s="300" t="s">
        <v>526</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547</v>
      </c>
      <c r="AL39" s="1199"/>
      <c r="AM39" s="1199"/>
      <c r="AN39" s="1200"/>
      <c r="AO39" s="308">
        <v>-14228</v>
      </c>
      <c r="AP39" s="308">
        <v>-2176</v>
      </c>
      <c r="AQ39" s="309">
        <v>-4902</v>
      </c>
      <c r="AR39" s="310">
        <v>-55.6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548</v>
      </c>
      <c r="AL40" s="1196"/>
      <c r="AM40" s="1196"/>
      <c r="AN40" s="1197"/>
      <c r="AO40" s="308">
        <v>-417625</v>
      </c>
      <c r="AP40" s="308">
        <v>-63857</v>
      </c>
      <c r="AQ40" s="309">
        <v>-94813</v>
      </c>
      <c r="AR40" s="310">
        <v>-32.6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300</v>
      </c>
      <c r="AL41" s="1202"/>
      <c r="AM41" s="1202"/>
      <c r="AN41" s="1203"/>
      <c r="AO41" s="308">
        <v>202199</v>
      </c>
      <c r="AP41" s="308">
        <v>30917</v>
      </c>
      <c r="AQ41" s="309">
        <v>45077</v>
      </c>
      <c r="AR41" s="310">
        <v>-31.4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518</v>
      </c>
      <c r="AN49" s="1192" t="s">
        <v>552</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553</v>
      </c>
      <c r="AO50" s="325" t="s">
        <v>554</v>
      </c>
      <c r="AP50" s="326" t="s">
        <v>555</v>
      </c>
      <c r="AQ50" s="327" t="s">
        <v>556</v>
      </c>
      <c r="AR50" s="328" t="s">
        <v>557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1051411</v>
      </c>
      <c r="AN51" s="330">
        <v>156530</v>
      </c>
      <c r="AO51" s="331">
        <v>15.9</v>
      </c>
      <c r="AP51" s="332">
        <v>202870</v>
      </c>
      <c r="AQ51" s="333">
        <v>20.100000000000001</v>
      </c>
      <c r="AR51" s="334">
        <v>-4.2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646623</v>
      </c>
      <c r="AN52" s="338">
        <v>96267</v>
      </c>
      <c r="AO52" s="339">
        <v>65.099999999999994</v>
      </c>
      <c r="AP52" s="340">
        <v>79735</v>
      </c>
      <c r="AQ52" s="341">
        <v>0.5</v>
      </c>
      <c r="AR52" s="342">
        <v>64.599999999999994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902585</v>
      </c>
      <c r="AN53" s="330">
        <v>135138</v>
      </c>
      <c r="AO53" s="331">
        <v>-13.7</v>
      </c>
      <c r="AP53" s="332">
        <v>167497</v>
      </c>
      <c r="AQ53" s="333">
        <v>-17.399999999999999</v>
      </c>
      <c r="AR53" s="334">
        <v>3.7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478969</v>
      </c>
      <c r="AN54" s="338">
        <v>71713</v>
      </c>
      <c r="AO54" s="339">
        <v>-25.5</v>
      </c>
      <c r="AP54" s="340">
        <v>82571</v>
      </c>
      <c r="AQ54" s="341">
        <v>3.6</v>
      </c>
      <c r="AR54" s="342">
        <v>-29.1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1115592</v>
      </c>
      <c r="AN55" s="330">
        <v>169646</v>
      </c>
      <c r="AO55" s="331">
        <v>25.5</v>
      </c>
      <c r="AP55" s="332">
        <v>190274</v>
      </c>
      <c r="AQ55" s="333">
        <v>13.6</v>
      </c>
      <c r="AR55" s="334">
        <v>11.9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385882</v>
      </c>
      <c r="AN56" s="338">
        <v>58680</v>
      </c>
      <c r="AO56" s="339">
        <v>-18.2</v>
      </c>
      <c r="AP56" s="340">
        <v>88584</v>
      </c>
      <c r="AQ56" s="341">
        <v>7.3</v>
      </c>
      <c r="AR56" s="342">
        <v>-25.5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1020092</v>
      </c>
      <c r="AN57" s="330">
        <v>156025</v>
      </c>
      <c r="AO57" s="331">
        <v>-8</v>
      </c>
      <c r="AP57" s="332">
        <v>200194</v>
      </c>
      <c r="AQ57" s="333">
        <v>5.2</v>
      </c>
      <c r="AR57" s="334">
        <v>-13.2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336649</v>
      </c>
      <c r="AN58" s="338">
        <v>51491</v>
      </c>
      <c r="AO58" s="339">
        <v>-12.3</v>
      </c>
      <c r="AP58" s="340">
        <v>106422</v>
      </c>
      <c r="AQ58" s="341">
        <v>20.100000000000001</v>
      </c>
      <c r="AR58" s="342">
        <v>-32.4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894905</v>
      </c>
      <c r="AN59" s="330">
        <v>136836</v>
      </c>
      <c r="AO59" s="331">
        <v>-12.3</v>
      </c>
      <c r="AP59" s="332">
        <v>196914</v>
      </c>
      <c r="AQ59" s="333">
        <v>-1.6</v>
      </c>
      <c r="AR59" s="334">
        <v>-10.7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345935</v>
      </c>
      <c r="AN60" s="338">
        <v>52895</v>
      </c>
      <c r="AO60" s="339">
        <v>2.7</v>
      </c>
      <c r="AP60" s="340">
        <v>98966</v>
      </c>
      <c r="AQ60" s="341">
        <v>-7</v>
      </c>
      <c r="AR60" s="342">
        <v>9.6999999999999993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996917</v>
      </c>
      <c r="AN61" s="345">
        <v>150835</v>
      </c>
      <c r="AO61" s="346">
        <v>1.5</v>
      </c>
      <c r="AP61" s="347">
        <v>191550</v>
      </c>
      <c r="AQ61" s="348">
        <v>4</v>
      </c>
      <c r="AR61" s="334">
        <v>-2.5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438812</v>
      </c>
      <c r="AN62" s="338">
        <v>66209</v>
      </c>
      <c r="AO62" s="339">
        <v>2.4</v>
      </c>
      <c r="AP62" s="340">
        <v>91256</v>
      </c>
      <c r="AQ62" s="341">
        <v>4.9000000000000004</v>
      </c>
      <c r="AR62" s="342">
        <v>-2.5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7YpdEsin0KhUgcPponQJu8pRihYmBcaU9hrLnqvtkm0w8SNLaqfC3ZrJg+nblGrwDFJPcs4ZfmexFexP+eZXlw==" saltValue="SFgZ9FLbN0quopC/wLsU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566</v>
      </c>
    </row>
    <row r="120" spans="125:125" ht="13.5" hidden="1" customHeight="1"/>
    <row r="121" spans="125:125" ht="13.5" hidden="1" customHeight="1">
      <c r="DU121" s="255"/>
    </row>
  </sheetData>
  <sheetProtection algorithmName="SHA-512" hashValue="fm9yObknfkpesLkGw/mQXu/T1GIWS+Mx08M43zrEWHW65jIprW6vvxSfoGiObhZ3DSkMYFDzgYDTNamhd29jrA==" saltValue="DRLy5NFkDcqlJXuuUZ+4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567</v>
      </c>
    </row>
  </sheetData>
  <sheetProtection algorithmName="SHA-512" hashValue="3BgW27nYoHvFm/lAifzqYwi53L/mQ5ef2U2BE/Ytwow/Kbvhj3qsBNSKR1ChQaV3S2H0JGxRm2tZOX0zIrxA1Q==" saltValue="cC4BvZI5PARSUqdQbbca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04" t="s">
        <v>3</v>
      </c>
      <c r="D47" s="1204"/>
      <c r="E47" s="1205"/>
      <c r="F47" s="11">
        <v>64.849999999999994</v>
      </c>
      <c r="G47" s="12">
        <v>63.48</v>
      </c>
      <c r="H47" s="12">
        <v>63.72</v>
      </c>
      <c r="I47" s="12">
        <v>64.02</v>
      </c>
      <c r="J47" s="13">
        <v>63.32</v>
      </c>
    </row>
    <row r="48" spans="2:10" ht="57.75" customHeight="1">
      <c r="B48" s="14"/>
      <c r="C48" s="1206" t="s">
        <v>4</v>
      </c>
      <c r="D48" s="1206"/>
      <c r="E48" s="1207"/>
      <c r="F48" s="15">
        <v>5.4</v>
      </c>
      <c r="G48" s="16">
        <v>7.18</v>
      </c>
      <c r="H48" s="16">
        <v>7.87</v>
      </c>
      <c r="I48" s="16">
        <v>8.17</v>
      </c>
      <c r="J48" s="17">
        <v>9.5399999999999991</v>
      </c>
    </row>
    <row r="49" spans="2:10" ht="57.75" customHeight="1" thickBot="1">
      <c r="B49" s="18"/>
      <c r="C49" s="1208" t="s">
        <v>5</v>
      </c>
      <c r="D49" s="1208"/>
      <c r="E49" s="1209"/>
      <c r="F49" s="19">
        <v>0.78</v>
      </c>
      <c r="G49" s="20">
        <v>1.02</v>
      </c>
      <c r="H49" s="20">
        <v>1.84</v>
      </c>
      <c r="I49" s="20">
        <v>4.47</v>
      </c>
      <c r="J49" s="21">
        <v>5.77</v>
      </c>
    </row>
    <row r="50" spans="2:10"/>
  </sheetData>
  <sheetProtection algorithmName="SHA-512" hashValue="tsoy1hKylYBrJ6DwPnTsICyjhVp9sJ2WiPCNAtzBx6RdproQNLhJNMp62ywP/sMfRJ696z1ZJmb7aDh3COSz9g==" saltValue="nfXkDKleZ1V/tcCd9fgs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2023-09-29T06:47:41Z</cp:lastPrinted>
  <dcterms:created xsi:type="dcterms:W3CDTF">2023-02-20T07:51:25Z</dcterms:created>
  <dcterms:modified xsi:type="dcterms:W3CDTF">2023-10-26T00:39:33Z</dcterms:modified>
  <cp:category/>
</cp:coreProperties>
</file>