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21_十島村（）\"/>
    </mc:Choice>
  </mc:AlternateContent>
  <xr:revisionPtr revIDLastSave="0" documentId="13_ncr:1_{17613D24-FEF8-4ABB-B011-CB1B40D5817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O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alcChain>
</file>

<file path=xl/sharedStrings.xml><?xml version="1.0" encoding="utf-8"?>
<sst xmlns="http://schemas.openxmlformats.org/spreadsheetml/2006/main" count="1186" uniqueCount="602">
  <si>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</si>
  <si>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</si>
  <si>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</si>
  <si>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</si>
  <si>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</si>
  <si>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</si>
  <si>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</si>
  <si>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</si>
  <si>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</si>
  <si>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</si>
  <si>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</si>
  <si>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</si>
  <si>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</si>
  <si>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</si>
  <si>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</si>
  <si>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</si>
  <si>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</si>
  <si>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</si>
  <si>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</si>
  <si>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</si>
  <si>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</si>
  <si>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</si>
  <si>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</si>
  <si>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</si>
  <si>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</si>
  <si>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</si>
  <si>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</si>
  <si>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</si>
  <si>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</si>
  <si>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</si>
  <si>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</si>
  <si>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</si>
  <si>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</si>
  <si>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</si>
  <si>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</si>
  <si>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</si>
  <si>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</si>
  <si>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</si>
  <si>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</si>
  <si>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</si>
  <si>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</si>
  <si>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</si>
  <si>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</si>
  <si>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</si>
  <si>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</si>
  <si>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</si>
  <si>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</si>
  <si>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</si>
  <si>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</si>
  <si>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</si>
  <si>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</si>
  <si>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</si>
  <si>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</si>
  <si>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</si>
  <si>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</si>
  <si>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</si>
  <si>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</si>
  <si>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</si>
  <si>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</si>
  <si>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</si>
  <si>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</si>
  <si>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</si>
  <si>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</si>
  <si>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</si>
  <si>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</si>
  <si>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</si>
  <si>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</si>
  <si>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</si>
  <si>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</si>
  <si>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</si>
  <si>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</si>
  <si>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</si>
  <si>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</si>
  <si>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</si>
  <si>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</si>
  <si>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</si>
  <si>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</si>
  <si>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</si>
  <si>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</si>
  <si>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</si>
  <si>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</si>
  <si>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</si>
  <si>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</si>
  <si>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</si>
  <si>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</si>
  <si>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</si>
  <si>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</si>
  <si>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</si>
  <si>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</si>
  <si>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</si>
  <si>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</si>
  <si>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</si>
  <si>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</si>
  <si>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</si>
  <si>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</si>
  <si>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</si>
  <si>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</si>
  <si>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</si>
  <si>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</si>
  <si>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</si>
  <si>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</si>
  <si>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</si>
  <si>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</si>
  <si>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</si>
  <si>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</si>
  <si>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</si>
  <si>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</si>
  <si>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</si>
  <si>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</si>
  <si>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</si>
  <si>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</si>
  <si>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</si>
  <si>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</si>
  <si>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</si>
  <si>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</si>
  <si>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</si>
  <si>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</si>
  <si>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</si>
  <si>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</si>
  <si>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</si>
  <si>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</si>
  <si>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</si>
  <si>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</si>
  <si>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</si>
  <si>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</si>
  <si>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</si>
  <si>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</si>
  <si>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</si>
  <si>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</si>
  <si>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</si>
  <si>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</si>
  <si>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</si>
  <si>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</si>
  <si>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</si>
  <si>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</si>
  <si>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</si>
  <si>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</si>
  <si>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</si>
  <si>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</si>
  <si>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</si>
  <si>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</si>
  <si>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</si>
  <si>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</si>
  <si>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</si>
  <si>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</si>
  <si>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</si>
  <si>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</si>
  <si>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</si>
  <si>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</si>
  <si>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</si>
  <si>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</si>
  <si>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</si>
  <si>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</si>
  <si>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</si>
  <si>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</si>
  <si>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</si>
  <si>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</si>
  <si>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</si>
  <si>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</si>
  <si>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</si>
  <si>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</si>
  <si>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</si>
  <si>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</si>
  <si>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</si>
  <si>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</si>
  <si>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</si>
  <si>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</si>
  <si>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</si>
  <si>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</si>
  <si>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</si>
  <si>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</si>
  <si>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</si>
  <si>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</si>
  <si>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</si>
  <si>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</si>
  <si>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</si>
  <si>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</si>
  <si>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</si>
  <si>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</si>
  <si>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</si>
  <si>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</si>
  <si>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</si>
  <si>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</si>
  <si>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</si>
  <si>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</si>
  <si>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</si>
  <si>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</si>
  <si>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</si>
  <si>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</si>
  <si>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</si>
  <si>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</si>
  <si>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</si>
  <si>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</si>
  <si>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</si>
  <si>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</si>
  <si>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</si>
  <si>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</si>
  <si>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</si>
  <si>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</si>
  <si>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</si>
  <si>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</si>
  <si>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</si>
  <si>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</si>
  <si>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</si>
  <si>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</si>
  <si>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</si>
  <si>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</si>
  <si>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</si>
  <si>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</si>
  <si>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</si>
  <si>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</si>
  <si>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</si>
  <si>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</si>
  <si>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</si>
  <si>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</si>
  <si>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</si>
  <si>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</si>
  <si>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</si>
  <si>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</si>
  <si>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鹿児島県十島村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</si>
  <si>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</si>
  <si>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</si>
  <si>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</si>
  <si>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</si>
  <si>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</si>
  <si>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</si>
  <si>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</si>
  <si>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</si>
  <si>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</si>
  <si>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</si>
  <si>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</si>
  <si>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</si>
  <si>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</si>
  <si>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</si>
  <si>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</si>
  <si>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</si>
  <si>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</si>
  <si>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</si>
  <si>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</si>
  <si>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</si>
  <si>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</si>
  <si>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</si>
  <si>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</si>
  <si>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</si>
  <si>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</si>
  <si>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</si>
  <si>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</si>
  <si>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</si>
  <si>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</si>
  <si>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</si>
  <si>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</si>
  <si>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</si>
  <si>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</si>
  <si>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</si>
  <si>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</si>
  <si>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</si>
  <si>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</si>
  <si>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</si>
  <si>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</si>
  <si>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</si>
  <si>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</si>
  <si>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</si>
  <si>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</si>
  <si>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</si>
  <si>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</si>
  <si>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</si>
  <si>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</si>
  <si>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</si>
  <si>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</si>
  <si>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</si>
  <si>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</si>
  <si>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</si>
  <si>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</si>
  <si>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</si>
  <si>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</si>
  <si>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</si>
  <si>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</si>
  <si>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</si>
  <si>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</si>
  <si>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</si>
  <si>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</si>
  <si>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</si>
  <si>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</si>
  <si>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</si>
  <si>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</si>
  <si>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</si>
  <si>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</si>
  <si>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</si>
  <si>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</si>
  <si>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</si>
  <si>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</si>
  <si>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</si>
  <si>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</si>
  <si>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</si>
  <si>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</si>
  <si>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</si>
  <si>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</si>
  <si>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</si>
  <si>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</si>
  <si>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</si>
  <si>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</si>
  <si>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</si>
  <si>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</si>
  <si>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</si>
  <si>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</si>
  <si>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</si>
  <si>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</si>
  <si>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</si>
  <si>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</si>
  <si>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</si>
  <si>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</si>
  <si>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</si>
  <si>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</si>
  <si>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</si>
  <si>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</si>
  <si>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</si>
  <si>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</si>
  <si>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</si>
  <si>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</si>
  <si>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</si>
  <si>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</si>
  <si>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</si>
  <si>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</si>
  <si>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</si>
  <si>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</si>
  <si>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</si>
  <si>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</si>
  <si>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</si>
  <si>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</si>
  <si>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</si>
  <si>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</si>
  <si>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</si>
  <si>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</si>
  <si>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</si>
  <si>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</si>
  <si>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交通</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</si>
  <si>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</si>
  <si>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</si>
  <si>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</si>
  <si>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</si>
  <si>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</si>
  <si>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</si>
  <si>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</si>
  <si>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</si>
  <si>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</si>
  <si>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</si>
  <si>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</si>
  <si>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</si>
  <si>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</si>
  <si>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</si>
  <si>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</si>
  <si>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</si>
  <si>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</si>
  <si>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</si>
  <si>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</si>
  <si>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</si>
  <si>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</si>
  <si>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</si>
  <si>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</si>
  <si>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</si>
  <si>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</si>
  <si>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</si>
  <si>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</si>
  <si>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</si>
  <si>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</si>
  <si>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</si>
  <si>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</si>
  <si>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</si>
  <si>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</si>
  <si>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</si>
  <si>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</si>
  <si>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</si>
  <si>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鹿児島県十島村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</si>
  <si>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</si>
  <si>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</si>
  <si>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</si>
  <si>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</si>
  <si>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</si>
  <si>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</si>
  <si>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</si>
  <si>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</si>
  <si>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</si>
  <si>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</si>
  <si>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</si>
  <si>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</si>
  <si>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</si>
  <si>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</si>
  <si>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</si>
  <si>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</si>
  <si>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</si>
  <si>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</si>
  <si>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</si>
  <si>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</si>
  <si>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</si>
  <si>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</si>
  <si>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</si>
  <si>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</si>
  <si>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</si>
  <si>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</si>
  <si>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</si>
  <si>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</si>
  <si>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</si>
  <si>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</si>
  <si>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</si>
  <si>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</si>
  <si>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</si>
  <si>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</si>
  <si>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</si>
  <si>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</si>
  <si>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</si>
  <si>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船舶交通特別会計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</si>
  <si>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</si>
  <si>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</si>
  <si>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</si>
  <si>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</si>
  <si>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</si>
  <si>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</si>
  <si>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</si>
  <si>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</si>
  <si>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</si>
  <si>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</si>
  <si>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</si>
  <si>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</si>
  <si>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</si>
  <si>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</si>
  <si>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</si>
  <si>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</si>
  <si>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</si>
  <si>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</si>
  <si>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</si>
  <si>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</si>
  <si>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</si>
  <si>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</si>
  <si>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</si>
  <si>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</si>
  <si>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</si>
  <si>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</si>
  <si>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</si>
  <si>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</si>
  <si>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</si>
  <si>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</si>
  <si>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</si>
  <si>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</si>
  <si>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</si>
  <si>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</si>
  <si>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</si>
  <si>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</si>
  <si>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</si>
  <si>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</si>
  <si>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</si>
  <si>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</si>
  <si>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</si>
  <si>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</si>
  <si>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</si>
  <si>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</si>
  <si>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</si>
  <si>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</si>
  <si>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</si>
  <si>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</si>
  <si>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</si>
  <si>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</si>
  <si>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</si>
  <si>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</si>
  <si>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</si>
  <si>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</si>
  <si>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</si>
  <si>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</si>
  <si>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</si>
  <si>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</si>
  <si>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</si>
  <si>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</si>
  <si>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</si>
  <si>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</si>
  <si>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</si>
  <si>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船舶交通特別会計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</si>
  <si>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</si>
  <si>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</si>
  <si>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</si>
  <si>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</si>
  <si>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</si>
  <si>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</si>
  <si>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</si>
  <si>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</si>
  <si>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</si>
  <si>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</si>
  <si>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</si>
  <si>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</si>
  <si>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</si>
  <si>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</si>
  <si>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</si>
  <si>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</si>
  <si>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</si>
  <si>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</si>
  <si>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</si>
  <si>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</si>
  <si>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</si>
  <si>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</si>
  <si>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</si>
  <si>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</si>
  <si>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</si>
  <si>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</si>
  <si>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</si>
  <si>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</si>
  <si>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</si>
  <si>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</si>
  <si>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</si>
  <si>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</si>
  <si>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</si>
  <si>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</si>
  <si>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</si>
  <si>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</si>
  <si>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</si>
  <si>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</si>
  <si>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</si>
  <si>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</si>
  <si>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</si>
  <si>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</si>
  <si>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</si>
  <si>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</si>
  <si>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</si>
  <si>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</si>
  <si>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</si>
  <si>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</si>
  <si>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</si>
  <si>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</si>
  <si>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</si>
  <si>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</si>
  <si>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</si>
  <si>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</si>
  <si>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</si>
  <si>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</si>
  <si>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</si>
  <si>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</si>
  <si>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</si>
  <si>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</si>
  <si>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</si>
  <si>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</si>
  <si>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</si>
  <si>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</si>
  <si>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</si>
  <si>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</si>
  <si>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</si>
  <si>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</si>
  <si>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</si>
  <si>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</si>
  <si>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</si>
  <si>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</si>
  <si>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</si>
  <si>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</si>
  <si>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</si>
  <si>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</si>
  <si>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</si>
  <si>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</si>
  <si>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</si>
  <si>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</si>
  <si>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</si>
  <si>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</si>
  <si>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</si>
  <si>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</si>
  <si>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</si>
  <si>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</si>
  <si>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1.68</t>
  </si>
  <si>
    <t>▲ 3.34</t>
  </si>
  <si>
    <t>▲ 5.28</t>
  </si>
  <si>
    <t>船舶交通特別会計</t>
  </si>
  <si>
    <t>一般会計</t>
  </si>
  <si>
    <t>国民健康保険特別会計</t>
  </si>
  <si>
    <t>介護保険特別会計</t>
  </si>
  <si>
    <t>後期高齢者医療特別会計</t>
  </si>
  <si>
    <t>へき地診療所運営事業特別会計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</si>
  <si>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</si>
  <si>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</si>
  <si>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</si>
  <si>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</si>
  <si>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</si>
  <si>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</si>
  <si>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</si>
  <si>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</si>
  <si>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</si>
  <si>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(地域振興基金(R03年度末現在))</t>
    <phoneticPr fontId="5"/>
  </si>
  <si>
    <t>(渡船施設基金(R03年度末現在))</t>
    <phoneticPr fontId="5"/>
  </si>
  <si>
    <t>(住民医療費運営引当基金(R03年度末現在))</t>
    <phoneticPr fontId="5"/>
  </si>
  <si>
    <t>(災害引当基金(R03年度末現在))</t>
    <phoneticPr fontId="5"/>
  </si>
  <si>
    <t>(トカラふるさと基金(R03年度末現在))</t>
    <phoneticPr fontId="5"/>
  </si>
  <si>
    <t>鹿児島県市町村総合事務組合</t>
    <phoneticPr fontId="2"/>
  </si>
  <si>
    <t>鹿児島県後期高齢者医療広域連合（一般会計）</t>
    <rPh sb="16" eb="18">
      <t>イッパン</t>
    </rPh>
    <rPh sb="18" eb="20">
      <t>カイケイ</t>
    </rPh>
    <phoneticPr fontId="2"/>
  </si>
  <si>
    <t>鹿児島県後期高齢者医療広域連合（後期高齢者医療特別会計）</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</si>
  <si>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</si>
  <si>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</si>
  <si>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</si>
  <si>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特定離島ふるさとおこし推進事業などの補助を活用し、地方債の新規発行を抑制してきた結果、将来負担比率は現在まで発生していない状況である。一方、有形固定資産原価償却率については類似団体と比較しても低い状況で推移している。十島村の場合は、資産の多くは港湾や道路が占める割合が多く、また７つの島に分散していることから集約等も難しい状況にあるが、今後の維持管理費の増加を考えた場合、公共施設管理計画に基づき対策を積極的に進めていくこと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</si>
  <si>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</si>
  <si>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</si>
  <si>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</si>
  <si>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</si>
  <si>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</si>
  <si>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</si>
  <si>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</si>
  <si>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</si>
  <si>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</si>
  <si>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</si>
  <si>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充当可能財源等の額よりも将来負担額の方が低いため、現在まで将来負担比率は発生していない。
実質公債比率については、平成30年度からスタートしたブロードバンド整備や庁舎耐震化、防災行政無線デジタル化などの大型事業の借入れの償還が順次始まる令和３年度からこれらの比率が大きく上昇していくと考えられる。地方債残高が大きく上昇に転じていくこと、また、充当可能基金等の残高減少から将来負担比率は上昇傾向にあるため、これまで以上に公債費の適正化に努め、将来負担比率及び実質公債比率の上昇を抑える必要がある。</t>
    <rPh sb="113" eb="115">
      <t>ジュンジ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</si>
</sst>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7604-4798-9A60-03AB36A994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2489616</c:v>
                </c:pt>
                <c:pt idx="1">
                  <c:v>2766633</c:v>
                </c:pt>
                <c:pt idx="2">
                  <c:v>4260103</c:v>
                </c:pt>
                <c:pt idx="3">
                  <c:v>4280404</c:v>
                </c:pt>
                <c:pt idx="4">
                  <c:v>4512865</c:v>
                </c:pt>
              </c:numCache>
            </c:numRef>
          </c:val>
          <c:smooth val="0"/>
          <c:extLst>
            <c:ext xmlns:c16="http://schemas.microsoft.com/office/drawing/2014/chart" uri="{C3380CC4-5D6E-409C-BE32-E72D297353CC}">
              <c16:uniqueId val="{00000001-7604-4798-9A60-03AB36A994DE}"/>
            </c:ext>
          </c:extLst>
        </c:ser>
        <c:dLbls>
          <c:showLegendKey val="0"/>
          <c:showVal val="0"/>
          <c:showCatName val="0"/>
          <c:showSerName val="0"/>
          <c:showPercent val="0"/>
          <c:showBubbleSize val="0"/>
        </c:dLbls>
        <c:marker val="1"/>
        <c:smooth val="0"/>
        <c:axId val="1446438120"/>
        <c:axId val="1446443608"/>
      </c:lineChart>
      <c:catAx>
        <c:axId val="1446438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443608"/>
        <c:crosses val="autoZero"/>
        <c:auto val="1"/>
        <c:lblAlgn val="ctr"/>
        <c:lblOffset val="100"/>
        <c:tickLblSkip val="1"/>
        <c:tickMarkSkip val="1"/>
        <c:noMultiLvlLbl val="0"/>
      </c:catAx>
      <c:valAx>
        <c:axId val="1446443608"/>
        <c:scaling>
          <c:orientation val="minMax"/>
          <c:max val="5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438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c:v>
                </c:pt>
                <c:pt idx="1">
                  <c:v>2.92</c:v>
                </c:pt>
                <c:pt idx="2">
                  <c:v>5.82</c:v>
                </c:pt>
                <c:pt idx="3">
                  <c:v>4.8600000000000003</c:v>
                </c:pt>
                <c:pt idx="4">
                  <c:v>4.0199999999999996</c:v>
                </c:pt>
              </c:numCache>
            </c:numRef>
          </c:val>
          <c:extLst>
            <c:ext xmlns:c16="http://schemas.microsoft.com/office/drawing/2014/chart" uri="{C3380CC4-5D6E-409C-BE32-E72D297353CC}">
              <c16:uniqueId val="{00000000-7421-4690-A8B3-557B47165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43.42</c:v>
                </c:pt>
                <c:pt idx="1">
                  <c:v>46.01</c:v>
                </c:pt>
                <c:pt idx="2">
                  <c:v>46.83</c:v>
                </c:pt>
                <c:pt idx="3">
                  <c:v>44.51</c:v>
                </c:pt>
                <c:pt idx="4">
                  <c:v>46.16</c:v>
                </c:pt>
              </c:numCache>
            </c:numRef>
          </c:val>
          <c:extLst>
            <c:ext xmlns:c16="http://schemas.microsoft.com/office/drawing/2014/chart" uri="{C3380CC4-5D6E-409C-BE32-E72D297353CC}">
              <c16:uniqueId val="{00000001-7421-4690-A8B3-557B47165E8F}"/>
            </c:ext>
          </c:extLst>
        </c:ser>
        <c:dLbls>
          <c:showLegendKey val="0"/>
          <c:showVal val="0"/>
          <c:showCatName val="0"/>
          <c:showSerName val="0"/>
          <c:showPercent val="0"/>
          <c:showBubbleSize val="0"/>
        </c:dLbls>
        <c:gapWidth val="250"/>
        <c:overlap val="100"/>
        <c:axId val="-1672862768"/>
        <c:axId val="-167286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-1.68</c:v>
                </c:pt>
                <c:pt idx="1">
                  <c:v>-3.34</c:v>
                </c:pt>
                <c:pt idx="2">
                  <c:v>2.96</c:v>
                </c:pt>
                <c:pt idx="3">
                  <c:v>-5.28</c:v>
                </c:pt>
                <c:pt idx="4">
                  <c:v>4.7300000000000004</c:v>
                </c:pt>
              </c:numCache>
            </c:numRef>
          </c:val>
          <c:smooth val="0"/>
          <c:extLst>
            <c:ext xmlns:c16="http://schemas.microsoft.com/office/drawing/2014/chart" uri="{C3380CC4-5D6E-409C-BE32-E72D297353CC}">
              <c16:uniqueId val="{00000002-7421-4690-A8B3-557B47165E8F}"/>
            </c:ext>
          </c:extLst>
        </c:ser>
        <c:dLbls>
          <c:showLegendKey val="0"/>
          <c:showVal val="0"/>
          <c:showCatName val="0"/>
          <c:showSerName val="0"/>
          <c:showPercent val="0"/>
          <c:showBubbleSize val="0"/>
        </c:dLbls>
        <c:marker val="1"/>
        <c:smooth val="0"/>
        <c:axId val="-1672862768"/>
        <c:axId val="-1672861984"/>
      </c:lineChart>
      <c:catAx>
        <c:axId val="-167286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2861984"/>
        <c:crosses val="autoZero"/>
        <c:auto val="1"/>
        <c:lblAlgn val="ctr"/>
        <c:lblOffset val="100"/>
        <c:tickLblSkip val="1"/>
        <c:tickMarkSkip val="1"/>
        <c:noMultiLvlLbl val="0"/>
      </c:catAx>
      <c:valAx>
        <c:axId val="-167286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86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89-4B59-90B4-D21116CC34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89-4B59-90B4-D21116CC34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89-4B59-90B4-D21116CC343E}"/>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B89-4B59-90B4-D21116CC343E}"/>
            </c:ext>
          </c:extLst>
        </c:ser>
        <c:ser>
          <c:idx val="4"/>
          <c:order val="4"/>
          <c:tx>
            <c:strRef>
              <c:f>データシート!$A$31</c:f>
              <c:strCache>
                <c:ptCount val="1"/>
                <c:pt idx="0">
                  <c:v>へき地診療所運営事業特別会計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B89-4B59-90B4-D21116CC343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c:v>
                </c:pt>
                <c:pt idx="6">
                  <c:v>#N/A</c:v>
                </c:pt>
                <c:pt idx="7">
                  <c:v>0.01</c:v>
                </c:pt>
                <c:pt idx="8">
                  <c:v>#N/A</c:v>
                </c:pt>
                <c:pt idx="9">
                  <c:v>0.02</c:v>
                </c:pt>
              </c:numCache>
            </c:numRef>
          </c:val>
          <c:extLst>
            <c:ext xmlns:c16="http://schemas.microsoft.com/office/drawing/2014/chart" uri="{C3380CC4-5D6E-409C-BE32-E72D297353CC}">
              <c16:uniqueId val="{00000005-1B89-4B59-90B4-D21116CC343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0.48</c:v>
                </c:pt>
                <c:pt idx="2">
                  <c:v>#N/A</c:v>
                </c:pt>
                <c:pt idx="3">
                  <c:v>0.46</c:v>
                </c:pt>
                <c:pt idx="4">
                  <c:v>#N/A</c:v>
                </c:pt>
                <c:pt idx="5">
                  <c:v>0.5</c:v>
                </c:pt>
                <c:pt idx="6">
                  <c:v>#N/A</c:v>
                </c:pt>
                <c:pt idx="7">
                  <c:v>0.71</c:v>
                </c:pt>
                <c:pt idx="8">
                  <c:v>#N/A</c:v>
                </c:pt>
                <c:pt idx="9">
                  <c:v>0.52</c:v>
                </c:pt>
              </c:numCache>
            </c:numRef>
          </c:val>
          <c:extLst>
            <c:ext xmlns:c16="http://schemas.microsoft.com/office/drawing/2014/chart" uri="{C3380CC4-5D6E-409C-BE32-E72D297353CC}">
              <c16:uniqueId val="{00000006-1B89-4B59-90B4-D21116CC343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c:v>
                </c:pt>
                <c:pt idx="2">
                  <c:v>#N/A</c:v>
                </c:pt>
                <c:pt idx="3">
                  <c:v>0</c:v>
                </c:pt>
                <c:pt idx="4">
                  <c:v>#N/A</c:v>
                </c:pt>
                <c:pt idx="5">
                  <c:v>0.01</c:v>
                </c:pt>
                <c:pt idx="6">
                  <c:v>#N/A</c:v>
                </c:pt>
                <c:pt idx="7">
                  <c:v>0</c:v>
                </c:pt>
                <c:pt idx="8">
                  <c:v>#N/A</c:v>
                </c:pt>
                <c:pt idx="9">
                  <c:v>0.55000000000000004</c:v>
                </c:pt>
              </c:numCache>
            </c:numRef>
          </c:val>
          <c:extLst>
            <c:ext xmlns:c16="http://schemas.microsoft.com/office/drawing/2014/chart" uri="{C3380CC4-5D6E-409C-BE32-E72D297353CC}">
              <c16:uniqueId val="{00000007-1B89-4B59-90B4-D21116CC34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c:v>
                </c:pt>
                <c:pt idx="2">
                  <c:v>#N/A</c:v>
                </c:pt>
                <c:pt idx="3">
                  <c:v>2.91</c:v>
                </c:pt>
                <c:pt idx="4">
                  <c:v>#N/A</c:v>
                </c:pt>
                <c:pt idx="5">
                  <c:v>5.81</c:v>
                </c:pt>
                <c:pt idx="6">
                  <c:v>#N/A</c:v>
                </c:pt>
                <c:pt idx="7">
                  <c:v>4.8600000000000003</c:v>
                </c:pt>
                <c:pt idx="8">
                  <c:v>#N/A</c:v>
                </c:pt>
                <c:pt idx="9">
                  <c:v>4.0199999999999996</c:v>
                </c:pt>
              </c:numCache>
            </c:numRef>
          </c:val>
          <c:extLst>
            <c:ext xmlns:c16="http://schemas.microsoft.com/office/drawing/2014/chart" uri="{C3380CC4-5D6E-409C-BE32-E72D297353CC}">
              <c16:uniqueId val="{00000008-1B89-4B59-90B4-D21116CC343E}"/>
            </c:ext>
          </c:extLst>
        </c:ser>
        <c:ser>
          <c:idx val="9"/>
          <c:order val="9"/>
          <c:tx>
            <c:strRef>
              <c:f>データシート!$A$36</c:f>
              <c:strCache>
                <c:ptCount val="1"/>
                <c:pt idx="0">
                  <c:v>船舶交通特別会計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27.18</c:v>
                </c:pt>
                <c:pt idx="2">
                  <c:v>#N/A</c:v>
                </c:pt>
                <c:pt idx="3">
                  <c:v>19.54</c:v>
                </c:pt>
                <c:pt idx="4">
                  <c:v>#N/A</c:v>
                </c:pt>
                <c:pt idx="5">
                  <c:v>11.61</c:v>
                </c:pt>
                <c:pt idx="6">
                  <c:v>#N/A</c:v>
                </c:pt>
                <c:pt idx="7">
                  <c:v>0.79</c:v>
                </c:pt>
                <c:pt idx="8">
                  <c:v>#N/A</c:v>
                </c:pt>
                <c:pt idx="9">
                  <c:v>5.34</c:v>
                </c:pt>
              </c:numCache>
            </c:numRef>
          </c:val>
          <c:extLst>
            <c:ext xmlns:c16="http://schemas.microsoft.com/office/drawing/2014/chart" uri="{C3380CC4-5D6E-409C-BE32-E72D297353CC}">
              <c16:uniqueId val="{00000009-1B89-4B59-90B4-D21116CC343E}"/>
            </c:ext>
          </c:extLst>
        </c:ser>
        <c:dLbls>
          <c:showLegendKey val="0"/>
          <c:showVal val="0"/>
          <c:showCatName val="0"/>
          <c:showSerName val="0"/>
          <c:showPercent val="0"/>
          <c:showBubbleSize val="0"/>
        </c:dLbls>
        <c:gapWidth val="150"/>
        <c:overlap val="100"/>
        <c:axId val="-1672857280"/>
        <c:axId val="-1672860024"/>
      </c:barChart>
      <c:catAx>
        <c:axId val="-16728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860024"/>
        <c:crosses val="autoZero"/>
        <c:auto val="1"/>
        <c:lblAlgn val="ctr"/>
        <c:lblOffset val="100"/>
        <c:tickLblSkip val="1"/>
        <c:tickMarkSkip val="1"/>
        <c:noMultiLvlLbl val="0"/>
      </c:catAx>
      <c:valAx>
        <c:axId val="-1672860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85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421</c:v>
                </c:pt>
                <c:pt idx="5">
                  <c:v>393</c:v>
                </c:pt>
                <c:pt idx="8">
                  <c:v>368</c:v>
                </c:pt>
                <c:pt idx="11">
                  <c:v>348</c:v>
                </c:pt>
                <c:pt idx="14">
                  <c:v>429</c:v>
                </c:pt>
              </c:numCache>
            </c:numRef>
          </c:val>
          <c:extLst>
            <c:ext xmlns:c16="http://schemas.microsoft.com/office/drawing/2014/chart" uri="{C3380CC4-5D6E-409C-BE32-E72D297353CC}">
              <c16:uniqueId val="{00000000-84E0-403E-A64A-64D4749B0D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E0-403E-A64A-64D4749B0D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E0-403E-A64A-64D4749B0D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3-84E0-403E-A64A-64D4749B0D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10</c:v>
                </c:pt>
                <c:pt idx="6">
                  <c:v>10</c:v>
                </c:pt>
                <c:pt idx="9">
                  <c:v>14</c:v>
                </c:pt>
                <c:pt idx="12">
                  <c:v>34</c:v>
                </c:pt>
              </c:numCache>
            </c:numRef>
          </c:val>
          <c:extLst>
            <c:ext xmlns:c16="http://schemas.microsoft.com/office/drawing/2014/chart" uri="{C3380CC4-5D6E-409C-BE32-E72D297353CC}">
              <c16:uniqueId val="{00000004-84E0-403E-A64A-64D4749B0D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E0-403E-A64A-64D4749B0D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E0-403E-A64A-64D4749B0D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549</c:v>
                </c:pt>
                <c:pt idx="3">
                  <c:v>507</c:v>
                </c:pt>
                <c:pt idx="6">
                  <c:v>450</c:v>
                </c:pt>
                <c:pt idx="9">
                  <c:v>435</c:v>
                </c:pt>
                <c:pt idx="12">
                  <c:v>413</c:v>
                </c:pt>
              </c:numCache>
            </c:numRef>
          </c:val>
          <c:extLst>
            <c:ext xmlns:c16="http://schemas.microsoft.com/office/drawing/2014/chart" uri="{C3380CC4-5D6E-409C-BE32-E72D297353CC}">
              <c16:uniqueId val="{00000007-84E0-403E-A64A-64D4749B0D94}"/>
            </c:ext>
          </c:extLst>
        </c:ser>
        <c:dLbls>
          <c:showLegendKey val="0"/>
          <c:showVal val="0"/>
          <c:showCatName val="0"/>
          <c:showSerName val="0"/>
          <c:showPercent val="0"/>
          <c:showBubbleSize val="0"/>
        </c:dLbls>
        <c:gapWidth val="100"/>
        <c:overlap val="100"/>
        <c:axId val="-1672844344"/>
        <c:axId val="-1672849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139</c:v>
                </c:pt>
                <c:pt idx="2">
                  <c:v>#N/A</c:v>
                </c:pt>
                <c:pt idx="3">
                  <c:v>#N/A</c:v>
                </c:pt>
                <c:pt idx="4">
                  <c:v>124</c:v>
                </c:pt>
                <c:pt idx="5">
                  <c:v>#N/A</c:v>
                </c:pt>
                <c:pt idx="6">
                  <c:v>#N/A</c:v>
                </c:pt>
                <c:pt idx="7">
                  <c:v>92</c:v>
                </c:pt>
                <c:pt idx="8">
                  <c:v>#N/A</c:v>
                </c:pt>
                <c:pt idx="9">
                  <c:v>#N/A</c:v>
                </c:pt>
                <c:pt idx="10">
                  <c:v>101</c:v>
                </c:pt>
                <c:pt idx="11">
                  <c:v>#N/A</c:v>
                </c:pt>
                <c:pt idx="12">
                  <c:v>#N/A</c:v>
                </c:pt>
                <c:pt idx="13">
                  <c:v>18</c:v>
                </c:pt>
                <c:pt idx="14">
                  <c:v>#N/A</c:v>
                </c:pt>
              </c:numCache>
            </c:numRef>
          </c:val>
          <c:smooth val="0"/>
          <c:extLst>
            <c:ext xmlns:c16="http://schemas.microsoft.com/office/drawing/2014/chart" uri="{C3380CC4-5D6E-409C-BE32-E72D297353CC}">
              <c16:uniqueId val="{00000008-84E0-403E-A64A-64D4749B0D94}"/>
            </c:ext>
          </c:extLst>
        </c:ser>
        <c:dLbls>
          <c:showLegendKey val="0"/>
          <c:showVal val="0"/>
          <c:showCatName val="0"/>
          <c:showSerName val="0"/>
          <c:showPercent val="0"/>
          <c:showBubbleSize val="0"/>
        </c:dLbls>
        <c:marker val="1"/>
        <c:smooth val="0"/>
        <c:axId val="-1672844344"/>
        <c:axId val="-1672849048"/>
      </c:lineChart>
      <c:catAx>
        <c:axId val="-167284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849048"/>
        <c:crosses val="autoZero"/>
        <c:auto val="1"/>
        <c:lblAlgn val="ctr"/>
        <c:lblOffset val="100"/>
        <c:tickLblSkip val="1"/>
        <c:tickMarkSkip val="1"/>
        <c:noMultiLvlLbl val="0"/>
      </c:catAx>
      <c:valAx>
        <c:axId val="-167284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84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3666</c:v>
                </c:pt>
                <c:pt idx="5">
                  <c:v>4248</c:v>
                </c:pt>
                <c:pt idx="8">
                  <c:v>4493</c:v>
                </c:pt>
                <c:pt idx="11">
                  <c:v>4365</c:v>
                </c:pt>
                <c:pt idx="14">
                  <c:v>4526</c:v>
                </c:pt>
              </c:numCache>
            </c:numRef>
          </c:val>
          <c:extLst>
            <c:ext xmlns:c16="http://schemas.microsoft.com/office/drawing/2014/chart" uri="{C3380CC4-5D6E-409C-BE32-E72D297353CC}">
              <c16:uniqueId val="{00000000-6F62-49AD-9CAA-239AA8050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F62-49AD-9CAA-239AA8050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2846</c:v>
                </c:pt>
                <c:pt idx="5">
                  <c:v>2771</c:v>
                </c:pt>
                <c:pt idx="8">
                  <c:v>2807</c:v>
                </c:pt>
                <c:pt idx="11">
                  <c:v>2885</c:v>
                </c:pt>
                <c:pt idx="14">
                  <c:v>2825</c:v>
                </c:pt>
              </c:numCache>
            </c:numRef>
          </c:val>
          <c:extLst>
            <c:ext xmlns:c16="http://schemas.microsoft.com/office/drawing/2014/chart" uri="{C3380CC4-5D6E-409C-BE32-E72D297353CC}">
              <c16:uniqueId val="{00000002-6F62-49AD-9CAA-239AA8050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62-49AD-9CAA-239AA8050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62-49AD-9CAA-239AA8050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62-49AD-9CAA-239AA8050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c:v>
                </c:pt>
                <c:pt idx="3">
                  <c:v>99</c:v>
                </c:pt>
                <c:pt idx="6">
                  <c:v>79</c:v>
                </c:pt>
                <c:pt idx="9">
                  <c:v>78</c:v>
                </c:pt>
                <c:pt idx="12">
                  <c:v>60</c:v>
                </c:pt>
              </c:numCache>
            </c:numRef>
          </c:val>
          <c:extLst>
            <c:ext xmlns:c16="http://schemas.microsoft.com/office/drawing/2014/chart" uri="{C3380CC4-5D6E-409C-BE32-E72D297353CC}">
              <c16:uniqueId val="{00000006-6F62-49AD-9CAA-239AA8050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F62-49AD-9CAA-239AA8050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151</c:v>
                </c:pt>
                <c:pt idx="3">
                  <c:v>155</c:v>
                </c:pt>
                <c:pt idx="6">
                  <c:v>151</c:v>
                </c:pt>
                <c:pt idx="9">
                  <c:v>151</c:v>
                </c:pt>
                <c:pt idx="12">
                  <c:v>349</c:v>
                </c:pt>
              </c:numCache>
            </c:numRef>
          </c:val>
          <c:extLst>
            <c:ext xmlns:c16="http://schemas.microsoft.com/office/drawing/2014/chart" uri="{C3380CC4-5D6E-409C-BE32-E72D297353CC}">
              <c16:uniqueId val="{00000008-6F62-49AD-9CAA-239AA8050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62-49AD-9CAA-239AA8050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4341</c:v>
                </c:pt>
                <c:pt idx="3">
                  <c:v>4291</c:v>
                </c:pt>
                <c:pt idx="6">
                  <c:v>5015</c:v>
                </c:pt>
                <c:pt idx="9">
                  <c:v>5225</c:v>
                </c:pt>
                <c:pt idx="12">
                  <c:v>5919</c:v>
                </c:pt>
              </c:numCache>
            </c:numRef>
          </c:val>
          <c:extLst>
            <c:ext xmlns:c16="http://schemas.microsoft.com/office/drawing/2014/chart" uri="{C3380CC4-5D6E-409C-BE32-E72D297353CC}">
              <c16:uniqueId val="{0000000A-6F62-49AD-9CAA-239AA8050298}"/>
            </c:ext>
          </c:extLst>
        </c:ser>
        <c:dLbls>
          <c:showLegendKey val="0"/>
          <c:showVal val="0"/>
          <c:showCatName val="0"/>
          <c:showSerName val="0"/>
          <c:showPercent val="0"/>
          <c:showBubbleSize val="0"/>
        </c:dLbls>
        <c:gapWidth val="100"/>
        <c:overlap val="100"/>
        <c:axId val="-1672838464"/>
        <c:axId val="-1672846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62-49AD-9CAA-239AA8050298}"/>
            </c:ext>
          </c:extLst>
        </c:ser>
        <c:dLbls>
          <c:showLegendKey val="0"/>
          <c:showVal val="0"/>
          <c:showCatName val="0"/>
          <c:showSerName val="0"/>
          <c:showPercent val="0"/>
          <c:showBubbleSize val="0"/>
        </c:dLbls>
        <c:marker val="1"/>
        <c:smooth val="0"/>
        <c:axId val="-1672838464"/>
        <c:axId val="-1672846696"/>
      </c:lineChart>
      <c:catAx>
        <c:axId val="-16728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2846696"/>
        <c:crosses val="autoZero"/>
        <c:auto val="1"/>
        <c:lblAlgn val="ctr"/>
        <c:lblOffset val="100"/>
        <c:tickLblSkip val="1"/>
        <c:tickMarkSkip val="1"/>
        <c:noMultiLvlLbl val="0"/>
      </c:catAx>
      <c:valAx>
        <c:axId val="-1672846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83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662</c:v>
                </c:pt>
                <c:pt idx="1">
                  <c:v>640</c:v>
                </c:pt>
                <c:pt idx="2">
                  <c:v>756</c:v>
                </c:pt>
              </c:numCache>
            </c:numRef>
          </c:val>
          <c:extLst>
            <c:ext xmlns:c16="http://schemas.microsoft.com/office/drawing/2014/chart" uri="{C3380CC4-5D6E-409C-BE32-E72D297353CC}">
              <c16:uniqueId val="{00000000-A1F7-4873-954B-18F8772C25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392</c:v>
                </c:pt>
                <c:pt idx="1">
                  <c:v>368</c:v>
                </c:pt>
                <c:pt idx="2">
                  <c:v>418</c:v>
                </c:pt>
              </c:numCache>
            </c:numRef>
          </c:val>
          <c:extLst>
            <c:ext xmlns:c16="http://schemas.microsoft.com/office/drawing/2014/chart" uri="{C3380CC4-5D6E-409C-BE32-E72D297353CC}">
              <c16:uniqueId val="{00000001-A1F7-4873-954B-18F8772C25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1500</c:v>
                </c:pt>
                <c:pt idx="1">
                  <c:v>1458</c:v>
                </c:pt>
                <c:pt idx="2">
                  <c:v>1467</c:v>
                </c:pt>
              </c:numCache>
            </c:numRef>
          </c:val>
          <c:extLst>
            <c:ext xmlns:c16="http://schemas.microsoft.com/office/drawing/2014/chart" uri="{C3380CC4-5D6E-409C-BE32-E72D297353CC}">
              <c16:uniqueId val="{00000002-A1F7-4873-954B-18F8772C2536}"/>
            </c:ext>
          </c:extLst>
        </c:ser>
        <c:dLbls>
          <c:showLegendKey val="0"/>
          <c:showVal val="0"/>
          <c:showCatName val="0"/>
          <c:showSerName val="0"/>
          <c:showPercent val="0"/>
          <c:showBubbleSize val="0"/>
        </c:dLbls>
        <c:gapWidth val="120"/>
        <c:overlap val="100"/>
        <c:axId val="-1672845128"/>
        <c:axId val="-1672843560"/>
      </c:barChart>
      <c:catAx>
        <c:axId val="-167284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2843560"/>
        <c:crosses val="autoZero"/>
        <c:auto val="1"/>
        <c:lblAlgn val="ctr"/>
        <c:lblOffset val="100"/>
        <c:tickLblSkip val="1"/>
        <c:tickMarkSkip val="1"/>
        <c:noMultiLvlLbl val="0"/>
      </c:catAx>
      <c:valAx>
        <c:axId val="-1672843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2845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{54557F2B-80C8-480B-ACDF-22F538EE18F2}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906-4BB6-94EE-35E706492B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{E887E599-3D07-476B-A6C2-AFF75DC2837E}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06-4BB6-94EE-35E706492B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{1A78C5AC-2676-4ED4-91C6-2F60217BDF37}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06-4BB6-94EE-35E706492B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{6F5D868A-CE35-46AD-9989-9478A09FF61F}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06-4BB6-94EE-35E706492B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{3534092B-ACA5-490B-B2E1-3D30D1A29EC4}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06-4BB6-94EE-35E706492B8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{297DF0DA-FC77-406B-A698-11E262DD4089}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906-4BB6-94EE-35E706492B8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{C721E7DD-D257-4365-BE7C-78E437160335}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906-4BB6-94EE-35E706492B8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{C1633A41-066B-40CF-814B-09284793022F}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906-4BB6-94EE-35E706492B8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{1984662B-5784-4E3A-83C1-685EBBCD2446}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906-4BB6-94EE-35E706492B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48</c:v>
                </c:pt>
                <c:pt idx="16">
                  <c:v>49.4</c:v>
                </c:pt>
                <c:pt idx="24">
                  <c:v>50.7</c:v>
                </c:pt>
                <c:pt idx="32">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06-4BB6-94EE-35E706492B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{E68647AD-4128-4331-9C1C-F91E69380F48}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906-4BB6-94EE-35E706492B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{00586815-F3E5-42D6-A6C9-6620CC9C58B2}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06-4BB6-94EE-35E706492B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{BC000DCC-B017-4855-9FE7-DF5CBD656966}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06-4BB6-94EE-35E706492B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{C2FAE7FD-A5CF-406A-BC88-E7D78C481FCC}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06-4BB6-94EE-35E706492B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{12D96D17-C2E8-4000-BF08-45335C13B504}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06-4BB6-94EE-35E706492B8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{9089E795-B49E-451F-9938-6F1A3447E076}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906-4BB6-94EE-35E706492B8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{309AA5BC-87E2-4CC7-B9AD-B857687CE20A}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906-4BB6-94EE-35E706492B8D}"/>
                </c:ext>
              </c:extLst>
            </c:dLbl>
            <c:dLbl>
              <c:idx val="24"/>
              <c:layout>
                <c:manualLayout>
                  <c:x val="-3.6961054097210587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{F99D03A8-1B75-4027-A545-5896157A29C2}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906-4BB6-94EE-35E706492B8D}"/>
                </c:ext>
              </c:extLst>
            </c:dLbl>
            <c:dLbl>
              <c:idx val="32"/>
              <c:layout>
                <c:manualLayout>
                  <c:x val="-2.7070447203257735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{2B25389E-5285-4DDF-B573-E2324558DE87}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906-4BB6-94EE-35E706492B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06-4BB6-94EE-35E706492B8D}"/>
            </c:ext>
          </c:extLst>
        </c:ser>
        <c:dLbls>
          <c:showLegendKey val="0"/>
          <c:showVal val="1"/>
          <c:showCatName val="0"/>
          <c:showSerName val="0"/>
          <c:showPercent val="0"/>
          <c:showBubbleSize val="0"/>
        </c:dLbls>
        <c:axId val="-2054154880"/>
        <c:axId val="-2054152528"/>
      </c:scatterChart>
      <c:valAx>
        <c:axId val="-205415488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4152528"/>
        <c:crosses val="autoZero"/>
        <c:crossBetween val="midCat"/>
      </c:valAx>
      <c:valAx>
        <c:axId val="-205415252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54154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{E33DC007-4A42-4A40-8F19-C000C5AB949B}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9EB-4490-A5C2-844C1F13AB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{EF43057D-0741-4BC8-8CFA-CAB9454833B7}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EB-4490-A5C2-844C1F13AB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{38CFB665-8522-4D98-818F-65896D79C3E8}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EB-4490-A5C2-844C1F13AB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{A9543617-54CA-4E47-9760-220F69553191}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EB-4490-A5C2-844C1F13AB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{1A101550-A4FA-420E-9733-A535BB5E5C88}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EB-4490-A5C2-844C1F13AB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{39DF3AEA-1361-4936-94A3-ACE3C5FEF4CA}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9EB-4490-A5C2-844C1F13AB8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{884BAF62-C18B-4CCD-9557-483C1EE4047F}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9EB-4490-A5C2-844C1F13AB8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{3A3B3B4E-1569-4816-A8A5-BD630E967F67}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9EB-4490-A5C2-844C1F13AB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{66079BD2-F66E-4485-B891-4757D86057AC}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9EB-4490-A5C2-844C1F13AB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7.4</c:v>
                </c:pt>
                <c:pt idx="16">
                  <c:v>11.6</c:v>
                </c:pt>
                <c:pt idx="24">
                  <c:v>10.1</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9EB-4490-A5C2-844C1F13AB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{90762656-04E8-45A7-B58D-08128F707B4A}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9EB-4490-A5C2-844C1F13AB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{DD417480-7119-40DE-ACF3-32BEA13C55DE}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EB-4490-A5C2-844C1F13AB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{AAB19ACE-38DB-41E2-9833-5C8B1F442066}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EB-4490-A5C2-844C1F13AB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{C036D0CE-05C0-4CCB-B642-FAB5C68D50EA}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EB-4490-A5C2-844C1F13AB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{08B2B8E0-B6E9-446D-90FB-3E95FAF43B9F}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EB-4490-A5C2-844C1F13AB84}"/>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{26B43EE3-8BE4-41AF-92DC-22543B21E4B0}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9EB-4490-A5C2-844C1F13AB8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{E4281F39-FC39-4234-9636-9D93C4DBF65D}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9EB-4490-A5C2-844C1F13AB8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{F24C3378-93E3-4E02-9E6B-53FF3DABDD6D}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9EB-4490-A5C2-844C1F13AB8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{0F20ACAF-E1D9-4657-BA8D-444DE89730BA}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9EB-4490-A5C2-844C1F13AB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9EB-4490-A5C2-844C1F13AB84}"/>
            </c:ext>
          </c:extLst>
        </c:ser>
        <c:dLbls>
          <c:showLegendKey val="0"/>
          <c:showVal val="1"/>
          <c:showCatName val="0"/>
          <c:showSerName val="0"/>
          <c:showPercent val="0"/>
          <c:showBubbleSize val="0"/>
        </c:dLbls>
        <c:axId val="-2054148216"/>
        <c:axId val="-2054141552"/>
      </c:scatterChart>
      <c:valAx>
        <c:axId val="-2054148216"/>
        <c:scaling>
          <c:orientation val="maxMin"/>
          <c:max val="7.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4141552"/>
        <c:crosses val="autoZero"/>
        <c:crossBetween val="midCat"/>
      </c:valAx>
      <c:valAx>
        <c:axId val="-205414155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54148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に実施している繰上償還の影響で、元利償還金は減少している。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ﾌﾞﾛｰﾄﾞﾊﾞﾝﾄﾞ整備</a:t>
          </a:r>
          <a:r>
            <a:rPr kumimoji="1" lang="ja-JP" altLang="en-US" sz="1100">
              <a:solidFill>
                <a:schemeClr val="dk1"/>
              </a:solidFill>
              <a:effectLst/>
              <a:latin typeface="+mn-lt"/>
              <a:ea typeface="+mn-ea"/>
              <a:cs typeface="+mn-cs"/>
            </a:rPr>
            <a:t>、防災行政無線デジタル化事業</a:t>
          </a:r>
          <a:r>
            <a:rPr kumimoji="1" lang="ja-JP" altLang="ja-JP" sz="1100">
              <a:solidFill>
                <a:schemeClr val="dk1"/>
              </a:solidFill>
              <a:effectLst/>
              <a:latin typeface="+mn-lt"/>
              <a:ea typeface="+mn-ea"/>
              <a:cs typeface="+mn-cs"/>
            </a:rPr>
            <a:t>等の大型公共事業が始まり、令和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年度から元利償還金が大きく増加することが見込まれる。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地方債発行については、適切な管理を行い、実質公債費比率の上昇に注意を払い、交付税措置率の低い地方債の借入れの抑制などに努める。また、繰上償還による公債費の抑制についても進める。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減債基金残高のうち、実質公債比率の算定に用いる満期一括償還地方債の償還の財源としての積み立てはない。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充当可能財源等の額よりも将来負担額の方が低いため、現在まで将来負担比率は発生していない。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地方債の残高は、ﾌﾞﾛｰﾄﾞﾊﾞﾝﾄﾞ整備などの大型公共事業により残高が前年度と比較し</a:t>
          </a:r>
          <a:r>
            <a:rPr lang="en-US" altLang="ja-JP" sz="1100" b="0" i="0" baseline="0">
              <a:solidFill>
                <a:schemeClr val="dk1"/>
              </a:solidFill>
              <a:effectLst/>
              <a:latin typeface="+mn-lt"/>
              <a:ea typeface="+mn-ea"/>
              <a:cs typeface="+mn-cs"/>
            </a:rPr>
            <a:t>694</a:t>
          </a:r>
          <a:r>
            <a:rPr lang="ja-JP" altLang="ja-JP" sz="1100" b="0" i="0" baseline="0">
              <a:solidFill>
                <a:schemeClr val="dk1"/>
              </a:solidFill>
              <a:effectLst/>
              <a:latin typeface="+mn-lt"/>
              <a:ea typeface="+mn-ea"/>
              <a:cs typeface="+mn-cs"/>
            </a:rPr>
            <a:t>百万円増加した。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充当可能基金は、前年度と比較して</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となっている。目的をより明確化して計画的な積立てを行い、将来の財源不足や行政需要に対応できるように努める。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基準財政需要額算入見込額は、</a:t>
          </a:r>
          <a:r>
            <a:rPr lang="en-US" altLang="ja-JP" sz="1100" b="0" i="0" baseline="0">
              <a:solidFill>
                <a:schemeClr val="dk1"/>
              </a:solidFill>
              <a:effectLst/>
              <a:latin typeface="+mn-lt"/>
              <a:ea typeface="+mn-ea"/>
              <a:cs typeface="+mn-cs"/>
            </a:rPr>
            <a:t>161</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r>
            <a:rPr lang="ja-JP" altLang="ja-JP" sz="1100" b="0" i="0" baseline="0">
              <a:solidFill>
                <a:schemeClr val="dk1"/>
              </a:solidFill>
              <a:effectLst/>
              <a:latin typeface="+mn-lt"/>
              <a:ea typeface="+mn-ea"/>
              <a:cs typeface="+mn-cs"/>
            </a:rPr>
            <a:t>　歳入は、村税の適正な徴収、公共施設の利用料の適正な設定を進める。その他、村単独補助事業の廃止及び見直しを行うとともに補助事業等の活用による財源の確保に努める。また、歳出については、子育て支援施設、</a:t>
          </a:r>
          <a:r>
            <a:rPr lang="ja-JP" altLang="en-US" sz="1100" b="0" i="0" baseline="0">
              <a:solidFill>
                <a:schemeClr val="dk1"/>
              </a:solidFill>
              <a:effectLst/>
              <a:latin typeface="+mn-lt"/>
              <a:ea typeface="+mn-ea"/>
              <a:cs typeface="+mn-cs"/>
            </a:rPr>
            <a:t>教育関連</a:t>
          </a:r>
          <a:r>
            <a:rPr lang="ja-JP" altLang="ja-JP" sz="1100" b="0" i="0" baseline="0">
              <a:solidFill>
                <a:schemeClr val="dk1"/>
              </a:solidFill>
              <a:effectLst/>
              <a:latin typeface="+mn-lt"/>
              <a:ea typeface="+mn-ea"/>
              <a:cs typeface="+mn-cs"/>
            </a:rPr>
            <a:t>施設等の整備による後年度の維持管理費の増加が危惧されるが、公共施設等総合管理計画に基づく適正な管理運営及び歳出の抑制に努める。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鹿児島県十島村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主に、財政調整基金で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基金の活用の割合は増加していく状況であるが、基金積立の目的については、住民にしっかり周知を図り理解をしてもらう必要がある。十島村におい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ては、税収が収入全体の１割にも満たない脆弱な財政基盤であるため、基金の運用についても検討し、少しでも自主財源を確保することとする。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渡船施設基金：村営定期船及び村営高速船の建造</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住民医療費運営引当基金：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村民医療費の引当て</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災害引当基金：災害復旧費の引当て</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地域振興基金：産業振興、防災対策、社会福祉、教育の発展に関する施策の推進</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トカラふるさとづくり基金：ふるさと納税を原資とし、医療、福祉、定住対策等に関する施策</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300">
            <a:effectLst/>
            <a:latin typeface="ＭＳ ゴシック" panose="020B0609070205080204" pitchFamily="49" charset="-128"/>
            <a:ea typeface="ＭＳ ゴシック" panose="020B0609070205080204" pitchFamily="49" charset="-128"/>
          </a:endParaRPr>
        </a:p>
        <a:p>
          <a:pPr rtl="0"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基金全体で、取崩額に対して積立額が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災害引当基金については、近年の災害発生状況及び今後の災害に備え、</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渡船施設基金：次期高速船建造費の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億円は次期村営定期船建造の乗り出しとして確保していく予定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災害引当基金：近年の台風、豪雨災害の増加に備え、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地域振興基金：産業振興、定住対策の一層の推進が必要なため、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適切に取り崩しを行う予定である。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年度については、継続的に実施してきたブロードバンド整備等の大型事業が終了したこと等の影響で、歳出が抑制され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港湾の整備、各公共施設の老朽化対策、公債費の償還ピークへの対応、景気後退による村税の減収や大規模災害の発生などの不測の事態に備えるた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め、支出の抑制及び事業の効率的な執行に努め、基金の積立を適切に行う。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百万円積立てたことによる増加。</a:t>
          </a:r>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年度から複数年の大規模事業が始まり、これらの償還が始まる令和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年度から地方債の償還額が大幅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増加する見込みである。地方債残高を着実に減らしていくためにも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、決算剰余金を優先的に積み立てていく予定である。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674
101.14
6,136,384
6,007,323
65,893
1,638,011
5,919,230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については類似団体と比較しても低い状況にあり、保有資産が新しいと言える。十島村の場合は、資産の多くは港湾や道路が占める割合が多く、また７つの島に分散していることから集約等も難しい状況にあるものの、今後の維持管理費の増加を考えた場合、公共施設管理計画に基づき対策を積極的に進めていくことと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164647</xdr:rowOff>
    </xdr:from>
    <xdr:to>
      <xdr:col>23</xdr:col>
      <xdr:colOff>136525</xdr:colOff>
      <xdr:row>28</xdr:row>
      <xdr:rowOff>94797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16074</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416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139972</xdr:rowOff>
    </xdr:from>
    <xdr:to>
      <xdr:col>19</xdr:col>
      <xdr:colOff>187325</xdr:colOff>
      <xdr:row>28</xdr:row>
      <xdr:rowOff>70122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5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19322</xdr:rowOff>
    </xdr:from>
    <xdr:to>
      <xdr:col>23</xdr:col>
      <xdr:colOff>85725</xdr:colOff>
      <xdr:row>28</xdr:row>
      <xdr:rowOff>43997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591447"/>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99876</xdr:rowOff>
    </xdr:from>
    <xdr:to>
      <xdr:col>15</xdr:col>
      <xdr:colOff>187325</xdr:colOff>
      <xdr:row>28</xdr:row>
      <xdr:rowOff>30026</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150676</xdr:rowOff>
    </xdr:from>
    <xdr:to>
      <xdr:col>19</xdr:col>
      <xdr:colOff>136525</xdr:colOff>
      <xdr:row>28</xdr:row>
      <xdr:rowOff>19322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55135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56697</xdr:rowOff>
    </xdr:from>
    <xdr:to>
      <xdr:col>11</xdr:col>
      <xdr:colOff>187325</xdr:colOff>
      <xdr:row>27</xdr:row>
      <xdr:rowOff>158297</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107497</xdr:rowOff>
    </xdr:from>
    <xdr:to>
      <xdr:col>15</xdr:col>
      <xdr:colOff>136525</xdr:colOff>
      <xdr:row>27</xdr:row>
      <xdr:rowOff>150676</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508172"/>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10432</xdr:rowOff>
    </xdr:from>
    <xdr:to>
      <xdr:col>7</xdr:col>
      <xdr:colOff>187325</xdr:colOff>
      <xdr:row>27</xdr:row>
      <xdr:rowOff>112032</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61232</xdr:rowOff>
    </xdr:from>
    <xdr:to>
      <xdr:col>11</xdr:col>
      <xdr:colOff>136525</xdr:colOff>
      <xdr:row>27</xdr:row>
      <xdr:rowOff>107497</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46190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84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86649</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46553</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27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3374</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23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128559</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債務償還比率については、全国平均を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回っている状況にあるが、村の方針として当該年度の元金償還額以上の借入れを行わないことを原則として借入れ残高を着実に減らしてきた。</a:t>
          </a:r>
          <a:endParaRPr lang="ja-JP" altLang="ja-JP">
            <a:effectLst/>
          </a:endParaRPr>
        </a:p>
        <a:p>
          <a:r>
            <a:rPr kumimoji="1" lang="ja-JP" altLang="ja-JP" sz="1100">
              <a:solidFill>
                <a:schemeClr val="dk1"/>
              </a:solidFill>
              <a:effectLst/>
              <a:latin typeface="+mn-lt"/>
              <a:ea typeface="+mn-ea"/>
              <a:cs typeface="+mn-cs"/>
            </a:rPr>
            <a:t>マンパワー不足等の要因から非常勤職員等の人件費が増加傾向にあり、また債務に対する充当可能基金残高も減少傾向にあることから人件費等の経常経費の削減に努める。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67046</xdr:rowOff>
    </xdr:from>
    <xdr:to>
      <xdr:col>76</xdr:col>
      <xdr:colOff>73025</xdr:colOff>
      <xdr:row>31</xdr:row>
      <xdr:rowOff>168646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61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45473</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613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45805</xdr:rowOff>
    </xdr:from>
    <xdr:to>
      <xdr:col>72</xdr:col>
      <xdr:colOff>123825</xdr:colOff>
      <xdr:row>30</xdr:row>
      <xdr:rowOff>147405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9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96605</xdr:rowOff>
    </xdr:from>
    <xdr:to>
      <xdr:col>76</xdr:col>
      <xdr:colOff>22225</xdr:colOff>
      <xdr:row>31</xdr:row>
      <xdr:rowOff>117846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4084300" y="6011630"/>
          <a:ext cx="711200" cy="19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16478</xdr:rowOff>
    </xdr:from>
    <xdr:to>
      <xdr:col>68</xdr:col>
      <xdr:colOff>123825</xdr:colOff>
      <xdr:row>30</xdr:row>
      <xdr:rowOff>118078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9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67278</xdr:rowOff>
    </xdr:from>
    <xdr:to>
      <xdr:col>72</xdr:col>
      <xdr:colOff>73025</xdr:colOff>
      <xdr:row>30</xdr:row>
      <xdr:rowOff>96605</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982303"/>
          <a:ext cx="762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170106</xdr:rowOff>
    </xdr:from>
    <xdr:to>
      <xdr:col>64</xdr:col>
      <xdr:colOff>123825</xdr:colOff>
      <xdr:row>29</xdr:row>
      <xdr:rowOff>100256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7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49456</xdr:rowOff>
    </xdr:from>
    <xdr:to>
      <xdr:col>68</xdr:col>
      <xdr:colOff>73025</xdr:colOff>
      <xdr:row>30</xdr:row>
      <xdr:rowOff>67278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793031"/>
          <a:ext cx="762000" cy="18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140600</xdr:rowOff>
    </xdr:from>
    <xdr:to>
      <xdr:col>60</xdr:col>
      <xdr:colOff>123825</xdr:colOff>
      <xdr:row>29</xdr:row>
      <xdr:rowOff>70750</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7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19950</xdr:rowOff>
    </xdr:from>
    <xdr:to>
      <xdr:col>64</xdr:col>
      <xdr:colOff>73025</xdr:colOff>
      <xdr:row>29</xdr:row>
      <xdr:rowOff>49456</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763525"/>
          <a:ext cx="7620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138532</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60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109205</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602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116783</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5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61877</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80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674
101.14
6,136,384
6,007,323
65,893
1,638,011
5,919,230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17236</xdr:rowOff>
    </xdr:from>
    <xdr:to>
      <xdr:col>24</xdr:col>
      <xdr:colOff>114300</xdr:colOff>
      <xdr:row>36</xdr:row>
      <xdr:rowOff>118836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40113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159294</xdr:rowOff>
    </xdr:from>
    <xdr:to>
      <xdr:col>20</xdr:col>
      <xdr:colOff>38100</xdr:colOff>
      <xdr:row>36</xdr:row>
      <xdr:rowOff>89444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38644</xdr:rowOff>
    </xdr:from>
    <xdr:to>
      <xdr:col>24</xdr:col>
      <xdr:colOff>63500</xdr:colOff>
      <xdr:row>36</xdr:row>
      <xdr:rowOff>68036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2108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38644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1798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97246</xdr:rowOff>
    </xdr:from>
    <xdr:to>
      <xdr:col>10</xdr:col>
      <xdr:colOff>165100</xdr:colOff>
      <xdr:row>36</xdr:row>
      <xdr:rowOff>27396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148046</xdr:rowOff>
    </xdr:from>
    <xdr:to>
      <xdr:col>15</xdr:col>
      <xdr:colOff>50800</xdr:colOff>
      <xdr:row>36</xdr:row>
      <xdr:rowOff>7620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1487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148046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1177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105971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74947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43923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75994</xdr:rowOff>
    </xdr:from>
    <xdr:to>
      <xdr:col>55</xdr:col>
      <xdr:colOff>50800</xdr:colOff>
      <xdr:row>38</xdr:row>
      <xdr:rowOff>6144</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4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98871</xdr:rowOff>
    </xdr:from>
    <xdr:ext cx="599010"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27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53804</xdr:rowOff>
    </xdr:from>
    <xdr:to>
      <xdr:col>50</xdr:col>
      <xdr:colOff>165100</xdr:colOff>
      <xdr:row>37</xdr:row>
      <xdr:rowOff>155404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39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104604</xdr:rowOff>
    </xdr:from>
    <xdr:to>
      <xdr:col>55</xdr:col>
      <xdr:colOff>0</xdr:colOff>
      <xdr:row>37</xdr:row>
      <xdr:rowOff>126794</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9639300" y="6448254"/>
          <a:ext cx="8382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50656</xdr:rowOff>
    </xdr:from>
    <xdr:to>
      <xdr:col>46</xdr:col>
      <xdr:colOff>38100</xdr:colOff>
      <xdr:row>37</xdr:row>
      <xdr:rowOff>152256</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39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101456</xdr:rowOff>
    </xdr:from>
    <xdr:to>
      <xdr:col>50</xdr:col>
      <xdr:colOff>114300</xdr:colOff>
      <xdr:row>37</xdr:row>
      <xdr:rowOff>104604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8750300" y="6445106"/>
          <a:ext cx="8890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58991</xdr:rowOff>
    </xdr:from>
    <xdr:to>
      <xdr:col>41</xdr:col>
      <xdr:colOff>101600</xdr:colOff>
      <xdr:row>37</xdr:row>
      <xdr:rowOff>160590</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4026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101456</xdr:rowOff>
    </xdr:from>
    <xdr:to>
      <xdr:col>45</xdr:col>
      <xdr:colOff>177800</xdr:colOff>
      <xdr:row>37</xdr:row>
      <xdr:rowOff>109791</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445106"/>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91806</xdr:rowOff>
    </xdr:from>
    <xdr:to>
      <xdr:col>36</xdr:col>
      <xdr:colOff>165100</xdr:colOff>
      <xdr:row>38</xdr:row>
      <xdr:rowOff>21956</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4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109791</xdr:rowOff>
    </xdr:from>
    <xdr:to>
      <xdr:col>41</xdr:col>
      <xdr:colOff>50800</xdr:colOff>
      <xdr:row>37</xdr:row>
      <xdr:rowOff>142606</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453441"/>
          <a:ext cx="889000" cy="3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146551</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7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153267</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70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147733</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70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146044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70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481</xdr:rowOff>
    </xdr:from>
    <xdr:ext cx="599010"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27094" y="617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168783</xdr:rowOff>
    </xdr:from>
    <xdr:ext cx="599010"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50794" y="616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5668</xdr:rowOff>
    </xdr:from>
    <xdr:ext cx="599010"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61794" y="617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38483</xdr:rowOff>
    </xdr:from>
    <xdr:ext cx="599010"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672794" y="621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45538</xdr:rowOff>
    </xdr:from>
    <xdr:to>
      <xdr:col>24</xdr:col>
      <xdr:colOff>114300</xdr:colOff>
      <xdr:row>55</xdr:row>
      <xdr:rowOff>147138</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131915</xdr:rowOff>
    </xdr:from>
    <xdr:ext cx="340478"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3902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104322</xdr:rowOff>
    </xdr:from>
    <xdr:to>
      <xdr:col>6</xdr:col>
      <xdr:colOff>38100</xdr:colOff>
      <xdr:row>58</xdr:row>
      <xdr:rowOff>34472</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079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59162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50999</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927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E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E00-0000DC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E00-0000DE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E00-0000E0000000}"/>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18085</xdr:rowOff>
    </xdr:from>
    <xdr:to>
      <xdr:col>55</xdr:col>
      <xdr:colOff>50800</xdr:colOff>
      <xdr:row>64</xdr:row>
      <xdr:rowOff>119685</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10426700" y="109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104462</xdr:rowOff>
    </xdr:from>
    <xdr:ext cx="534377"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E00-0000EC000000}"/>
            </a:ext>
          </a:extLst>
        </xdr:cNvPr>
        <xdr:cNvSpPr txBox="1"/>
      </xdr:nvSpPr>
      <xdr:spPr>
        <a:xfrm>
          <a:off x="10515600" y="109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164074</xdr:rowOff>
    </xdr:from>
    <xdr:to>
      <xdr:col>36</xdr:col>
      <xdr:colOff>165100</xdr:colOff>
      <xdr:row>64</xdr:row>
      <xdr:rowOff>94224</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6921500" y="109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2511</xdr:rowOff>
    </xdr:from>
    <xdr:ext cx="690189"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281505" y="10632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155722</xdr:rowOff>
    </xdr:from>
    <xdr:ext cx="690189"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05205" y="1061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8497</xdr:rowOff>
    </xdr:from>
    <xdr:ext cx="690189"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16205" y="10638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14267</xdr:rowOff>
    </xdr:from>
    <xdr:ext cx="690189" cy="259045"/>
    <xdr:sp macro="" textlink="">
      <xdr:nvSpPr>
        <xdr:cNvPr id="241" name="n_4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6627205" y="10644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85351</xdr:rowOff>
    </xdr:from>
    <xdr:ext cx="599010" cy="259045"/>
    <xdr:sp macro="" textlink="">
      <xdr:nvSpPr>
        <xdr:cNvPr id="242" name="n_4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6672795" y="1105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4584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127743</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00000000-0008-0000-0E00-00001D010000}"/>
            </a:ext>
          </a:extLst>
        </xdr:cNvPr>
        <xdr:cNvSpPr txBox="1"/>
      </xdr:nvSpPr>
      <xdr:spPr>
        <a:xfrm>
          <a:off x="4673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155666</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3797300" y="14144352"/>
          <a:ext cx="8382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28121</xdr:rowOff>
    </xdr:from>
    <xdr:to>
      <xdr:col>15</xdr:col>
      <xdr:colOff>101600</xdr:colOff>
      <xdr:row>82</xdr:row>
      <xdr:rowOff>129721</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78921</xdr:rowOff>
    </xdr:from>
    <xdr:to>
      <xdr:col>19</xdr:col>
      <xdr:colOff>177800</xdr:colOff>
      <xdr:row>82</xdr:row>
      <xdr:rowOff>85452</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2908300" y="141378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1968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39732</xdr:rowOff>
    </xdr:from>
    <xdr:to>
      <xdr:col>15</xdr:col>
      <xdr:colOff>50800</xdr:colOff>
      <xdr:row>82</xdr:row>
      <xdr:rowOff>78921</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2019300" y="140986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139156</xdr:rowOff>
    </xdr:from>
    <xdr:to>
      <xdr:col>6</xdr:col>
      <xdr:colOff>38100</xdr:colOff>
      <xdr:row>82</xdr:row>
      <xdr:rowOff>69306</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1079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18506</xdr:rowOff>
    </xdr:from>
    <xdr:to>
      <xdr:col>10</xdr:col>
      <xdr:colOff>114300</xdr:colOff>
      <xdr:row>82</xdr:row>
      <xdr:rowOff>39732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130300" y="140774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44104</xdr:rowOff>
    </xdr:from>
    <xdr:ext cx="405111" cy="259045"/>
    <xdr:sp macro="" textlink="">
      <xdr:nvSpPr>
        <xdr:cNvPr id="297" name="n_4aveValue【公営住宅】&#10;有形固定資産減価償却率">
          <a:extLst>
            <a:ext uri="{FF2B5EF4-FFF2-40B4-BE49-F238E27FC236}">
              <a16:creationId xmlns:a16="http://schemas.microsoft.com/office/drawing/2014/main" id="{00000000-0008-0000-0E00-000029010000}"/>
            </a:ext>
          </a:extLst>
        </xdr:cNvPr>
        <xdr:cNvSpPr txBox="1"/>
      </xdr:nvSpPr>
      <xdr:spPr>
        <a:xfrm>
          <a:off x="927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152779</xdr:rowOff>
    </xdr:from>
    <xdr:ext cx="405111" cy="259045"/>
    <xdr:sp macro="" textlink="">
      <xdr:nvSpPr>
        <xdr:cNvPr id="298" name="n_1mainValue【公営住宅】&#10;有形固定資産減価償却率">
          <a:extLst>
            <a:ext uri="{FF2B5EF4-FFF2-40B4-BE49-F238E27FC236}">
              <a16:creationId xmlns:a16="http://schemas.microsoft.com/office/drawing/2014/main" id="{00000000-0008-0000-0E00-00002A01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146248</xdr:rowOff>
    </xdr:from>
    <xdr:ext cx="405111" cy="259045"/>
    <xdr:sp macro="" textlink="">
      <xdr:nvSpPr>
        <xdr:cNvPr id="299" name="n_2mainValue【公営住宅】&#10;有形固定資産減価償却率">
          <a:extLst>
            <a:ext uri="{FF2B5EF4-FFF2-40B4-BE49-F238E27FC236}">
              <a16:creationId xmlns:a16="http://schemas.microsoft.com/office/drawing/2014/main" id="{00000000-0008-0000-0E00-00002B010000}"/>
            </a:ext>
          </a:extLst>
        </xdr:cNvPr>
        <xdr:cNvSpPr txBox="1"/>
      </xdr:nvSpPr>
      <xdr:spPr>
        <a:xfrm>
          <a:off x="2705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300" name="n_3mainValue【公営住宅】&#10;有形固定資産減価償却率">
          <a:extLst>
            <a:ext uri="{FF2B5EF4-FFF2-40B4-BE49-F238E27FC236}">
              <a16:creationId xmlns:a16="http://schemas.microsoft.com/office/drawing/2014/main" id="{00000000-0008-0000-0E00-00002C010000}"/>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85833</xdr:rowOff>
    </xdr:from>
    <xdr:ext cx="405111" cy="259045"/>
    <xdr:sp macro="" textlink="">
      <xdr:nvSpPr>
        <xdr:cNvPr id="301" name="n_4mainValue【公営住宅】&#10;有形固定資産減価償却率">
          <a:extLst>
            <a:ext uri="{FF2B5EF4-FFF2-40B4-BE49-F238E27FC236}">
              <a16:creationId xmlns:a16="http://schemas.microsoft.com/office/drawing/2014/main" id="{00000000-0008-0000-0E00-00002D010000}"/>
            </a:ext>
          </a:extLst>
        </xdr:cNvPr>
        <xdr:cNvSpPr txBox="1"/>
      </xdr:nvSpPr>
      <xdr:spPr>
        <a:xfrm>
          <a:off x="927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00000000-0008-0000-0E00-00004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28" name="【公営住宅】&#10;一人当たり面積最小値テキスト">
          <a:extLst>
            <a:ext uri="{FF2B5EF4-FFF2-40B4-BE49-F238E27FC236}">
              <a16:creationId xmlns:a16="http://schemas.microsoft.com/office/drawing/2014/main" id="{00000000-0008-0000-0E00-000048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30" name="【公営住宅】&#10;一人当たり面積最大値テキスト">
          <a:extLst>
            <a:ext uri="{FF2B5EF4-FFF2-40B4-BE49-F238E27FC236}">
              <a16:creationId xmlns:a16="http://schemas.microsoft.com/office/drawing/2014/main" id="{00000000-0008-0000-0E00-00004A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32" name="【公営住宅】&#10;一人当たり面積平均値テキスト">
          <a:extLst>
            <a:ext uri="{FF2B5EF4-FFF2-40B4-BE49-F238E27FC236}">
              <a16:creationId xmlns:a16="http://schemas.microsoft.com/office/drawing/2014/main" id="{00000000-0008-0000-0E00-00004C010000}"/>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91131</xdr:rowOff>
    </xdr:from>
    <xdr:to>
      <xdr:col>55</xdr:col>
      <xdr:colOff>50800</xdr:colOff>
      <xdr:row>87</xdr:row>
      <xdr:rowOff>21281</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0426700" y="14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50508</xdr:rowOff>
    </xdr:from>
    <xdr:ext cx="469744" cy="259045"/>
    <xdr:sp macro="" textlink="">
      <xdr:nvSpPr>
        <xdr:cNvPr id="344" name="【公営住宅】&#10;一人当たり面積該当値テキスト">
          <a:extLst>
            <a:ext uri="{FF2B5EF4-FFF2-40B4-BE49-F238E27FC236}">
              <a16:creationId xmlns:a16="http://schemas.microsoft.com/office/drawing/2014/main" id="{00000000-0008-0000-0E00-000058010000}"/>
            </a:ext>
          </a:extLst>
        </xdr:cNvPr>
        <xdr:cNvSpPr txBox="1"/>
      </xdr:nvSpPr>
      <xdr:spPr>
        <a:xfrm>
          <a:off x="10515600" y="14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91489</xdr:rowOff>
    </xdr:from>
    <xdr:to>
      <xdr:col>50</xdr:col>
      <xdr:colOff>165100</xdr:colOff>
      <xdr:row>87</xdr:row>
      <xdr:rowOff>21639</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9588500" y="148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141931</xdr:rowOff>
    </xdr:from>
    <xdr:to>
      <xdr:col>55</xdr:col>
      <xdr:colOff>0</xdr:colOff>
      <xdr:row>86</xdr:row>
      <xdr:rowOff>142289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9639300" y="1488663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92743</xdr:rowOff>
    </xdr:from>
    <xdr:to>
      <xdr:col>46</xdr:col>
      <xdr:colOff>38100</xdr:colOff>
      <xdr:row>87</xdr:row>
      <xdr:rowOff>22893</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8699500" y="148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142289</xdr:rowOff>
    </xdr:from>
    <xdr:to>
      <xdr:col>50</xdr:col>
      <xdr:colOff>114300</xdr:colOff>
      <xdr:row>86</xdr:row>
      <xdr:rowOff>143543</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8750300" y="14886989"/>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93312</xdr:rowOff>
    </xdr:from>
    <xdr:to>
      <xdr:col>41</xdr:col>
      <xdr:colOff>101600</xdr:colOff>
      <xdr:row>87</xdr:row>
      <xdr:rowOff>23462</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7810500" y="148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143543</xdr:rowOff>
    </xdr:from>
    <xdr:to>
      <xdr:col>45</xdr:col>
      <xdr:colOff>177800</xdr:colOff>
      <xdr:row>86</xdr:row>
      <xdr:rowOff>144112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7861300" y="14888243"/>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95134</xdr:rowOff>
    </xdr:from>
    <xdr:to>
      <xdr:col>36</xdr:col>
      <xdr:colOff>165100</xdr:colOff>
      <xdr:row>87</xdr:row>
      <xdr:rowOff>25284</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6921500" y="148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144112</xdr:rowOff>
    </xdr:from>
    <xdr:to>
      <xdr:col>41</xdr:col>
      <xdr:colOff>50800</xdr:colOff>
      <xdr:row>86</xdr:row>
      <xdr:rowOff>145934</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6972300" y="14888812"/>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23595</xdr:rowOff>
    </xdr:from>
    <xdr:ext cx="469744" cy="259045"/>
    <xdr:sp macro="" textlink="">
      <xdr:nvSpPr>
        <xdr:cNvPr id="353" name="n_1aveValue【公営住宅】&#10;一人当たり面積">
          <a:extLst>
            <a:ext uri="{FF2B5EF4-FFF2-40B4-BE49-F238E27FC236}">
              <a16:creationId xmlns:a16="http://schemas.microsoft.com/office/drawing/2014/main" id="{00000000-0008-0000-0E00-000061010000}"/>
            </a:ext>
          </a:extLst>
        </xdr:cNvPr>
        <xdr:cNvSpPr txBox="1"/>
      </xdr:nvSpPr>
      <xdr:spPr>
        <a:xfrm>
          <a:off x="9391727" y="1493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23624</xdr:rowOff>
    </xdr:from>
    <xdr:ext cx="469744" cy="259045"/>
    <xdr:sp macro="" textlink="">
      <xdr:nvSpPr>
        <xdr:cNvPr id="354" name="n_2aveValue【公営住宅】&#10;一人当たり面積">
          <a:extLst>
            <a:ext uri="{FF2B5EF4-FFF2-40B4-BE49-F238E27FC236}">
              <a16:creationId xmlns:a16="http://schemas.microsoft.com/office/drawing/2014/main" id="{00000000-0008-0000-0E00-000062010000}"/>
            </a:ext>
          </a:extLst>
        </xdr:cNvPr>
        <xdr:cNvSpPr txBox="1"/>
      </xdr:nvSpPr>
      <xdr:spPr>
        <a:xfrm>
          <a:off x="8515427" y="1493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24458</xdr:rowOff>
    </xdr:from>
    <xdr:ext cx="469744" cy="259045"/>
    <xdr:sp macro="" textlink="">
      <xdr:nvSpPr>
        <xdr:cNvPr id="355" name="n_3aveValue【公営住宅】&#10;一人当たり面積">
          <a:extLst>
            <a:ext uri="{FF2B5EF4-FFF2-40B4-BE49-F238E27FC236}">
              <a16:creationId xmlns:a16="http://schemas.microsoft.com/office/drawing/2014/main" id="{00000000-0008-0000-0E00-000063010000}"/>
            </a:ext>
          </a:extLst>
        </xdr:cNvPr>
        <xdr:cNvSpPr txBox="1"/>
      </xdr:nvSpPr>
      <xdr:spPr>
        <a:xfrm>
          <a:off x="7626427" y="1494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24330</xdr:rowOff>
    </xdr:from>
    <xdr:ext cx="469744" cy="259045"/>
    <xdr:sp macro="" textlink="">
      <xdr:nvSpPr>
        <xdr:cNvPr id="356" name="n_4aveValue【公営住宅】&#10;一人当たり面積">
          <a:extLst>
            <a:ext uri="{FF2B5EF4-FFF2-40B4-BE49-F238E27FC236}">
              <a16:creationId xmlns:a16="http://schemas.microsoft.com/office/drawing/2014/main" id="{00000000-0008-0000-0E00-000064010000}"/>
            </a:ext>
          </a:extLst>
        </xdr:cNvPr>
        <xdr:cNvSpPr txBox="1"/>
      </xdr:nvSpPr>
      <xdr:spPr>
        <a:xfrm>
          <a:off x="6737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38166</xdr:rowOff>
    </xdr:from>
    <xdr:ext cx="469744" cy="259045"/>
    <xdr:sp macro="" textlink="">
      <xdr:nvSpPr>
        <xdr:cNvPr id="357" name="n_1mainValue【公営住宅】&#10;一人当たり面積">
          <a:extLst>
            <a:ext uri="{FF2B5EF4-FFF2-40B4-BE49-F238E27FC236}">
              <a16:creationId xmlns:a16="http://schemas.microsoft.com/office/drawing/2014/main" id="{00000000-0008-0000-0E00-000065010000}"/>
            </a:ext>
          </a:extLst>
        </xdr:cNvPr>
        <xdr:cNvSpPr txBox="1"/>
      </xdr:nvSpPr>
      <xdr:spPr>
        <a:xfrm>
          <a:off x="9391727" y="146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39420</xdr:rowOff>
    </xdr:from>
    <xdr:ext cx="469744" cy="259045"/>
    <xdr:sp macro="" textlink="">
      <xdr:nvSpPr>
        <xdr:cNvPr id="358" name="n_2mainValue【公営住宅】&#10;一人当たり面積">
          <a:extLst>
            <a:ext uri="{FF2B5EF4-FFF2-40B4-BE49-F238E27FC236}">
              <a16:creationId xmlns:a16="http://schemas.microsoft.com/office/drawing/2014/main" id="{00000000-0008-0000-0E00-000066010000}"/>
            </a:ext>
          </a:extLst>
        </xdr:cNvPr>
        <xdr:cNvSpPr txBox="1"/>
      </xdr:nvSpPr>
      <xdr:spPr>
        <a:xfrm>
          <a:off x="8515427" y="146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39989</xdr:rowOff>
    </xdr:from>
    <xdr:ext cx="469744" cy="259045"/>
    <xdr:sp macro="" textlink="">
      <xdr:nvSpPr>
        <xdr:cNvPr id="359" name="n_3mainValue【公営住宅】&#10;一人当たり面積">
          <a:extLst>
            <a:ext uri="{FF2B5EF4-FFF2-40B4-BE49-F238E27FC236}">
              <a16:creationId xmlns:a16="http://schemas.microsoft.com/office/drawing/2014/main" id="{00000000-0008-0000-0E00-000067010000}"/>
            </a:ext>
          </a:extLst>
        </xdr:cNvPr>
        <xdr:cNvSpPr txBox="1"/>
      </xdr:nvSpPr>
      <xdr:spPr>
        <a:xfrm>
          <a:off x="7626427" y="1461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41811</xdr:rowOff>
    </xdr:from>
    <xdr:ext cx="469744" cy="259045"/>
    <xdr:sp macro="" textlink="">
      <xdr:nvSpPr>
        <xdr:cNvPr id="360" name="n_4mainValue【公営住宅】&#10;一人当たり面積">
          <a:extLst>
            <a:ext uri="{FF2B5EF4-FFF2-40B4-BE49-F238E27FC236}">
              <a16:creationId xmlns:a16="http://schemas.microsoft.com/office/drawing/2014/main" id="{00000000-0008-0000-0E00-000068010000}"/>
            </a:ext>
          </a:extLst>
        </xdr:cNvPr>
        <xdr:cNvSpPr txBox="1"/>
      </xdr:nvSpPr>
      <xdr:spPr>
        <a:xfrm>
          <a:off x="6737427" y="1461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7" name="【港湾・漁港】&#10;有形固定資産減価償却率最小値テキスト">
          <a:extLst>
            <a:ext uri="{FF2B5EF4-FFF2-40B4-BE49-F238E27FC236}">
              <a16:creationId xmlns:a16="http://schemas.microsoft.com/office/drawing/2014/main" id="{00000000-0008-0000-0E00-000083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389" name="【港湾・漁港】&#10;有形固定資産減価償却率最大値テキスト">
          <a:extLst>
            <a:ext uri="{FF2B5EF4-FFF2-40B4-BE49-F238E27FC236}">
              <a16:creationId xmlns:a16="http://schemas.microsoft.com/office/drawing/2014/main" id="{00000000-0008-0000-0E00-000085010000}"/>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391" name="【港湾・漁港】&#10;有形固定資産減価償却率平均値テキスト">
          <a:extLst>
            <a:ext uri="{FF2B5EF4-FFF2-40B4-BE49-F238E27FC236}">
              <a16:creationId xmlns:a16="http://schemas.microsoft.com/office/drawing/2014/main" id="{00000000-0008-0000-0E00-000087010000}"/>
            </a:ext>
          </a:extLst>
        </xdr:cNvPr>
        <xdr:cNvSpPr txBox="1"/>
      </xdr:nvSpPr>
      <xdr:spPr>
        <a:xfrm>
          <a:off x="4673600" y="1781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23768</xdr:rowOff>
    </xdr:from>
    <xdr:to>
      <xdr:col>24</xdr:col>
      <xdr:colOff>114300</xdr:colOff>
      <xdr:row>105</xdr:row>
      <xdr:rowOff>125368</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4584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2195</xdr:rowOff>
    </xdr:from>
    <xdr:ext cx="405111" cy="259045"/>
    <xdr:sp macro="" textlink="">
      <xdr:nvSpPr>
        <xdr:cNvPr id="403" name="【港湾・漁港】&#10;有形固定資産減価償却率該当値テキスト">
          <a:extLst>
            <a:ext uri="{FF2B5EF4-FFF2-40B4-BE49-F238E27FC236}">
              <a16:creationId xmlns:a16="http://schemas.microsoft.com/office/drawing/2014/main" id="{00000000-0008-0000-0E00-000093010000}"/>
            </a:ext>
          </a:extLst>
        </xdr:cNvPr>
        <xdr:cNvSpPr txBox="1"/>
      </xdr:nvSpPr>
      <xdr:spPr>
        <a:xfrm>
          <a:off x="467360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3746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56606</xdr:rowOff>
    </xdr:from>
    <xdr:to>
      <xdr:col>24</xdr:col>
      <xdr:colOff>63500</xdr:colOff>
      <xdr:row>105</xdr:row>
      <xdr:rowOff>74568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3797300" y="1805885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56606</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2908300" y="180261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23949</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2019300" y="179984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92348</xdr:rowOff>
    </xdr:from>
    <xdr:to>
      <xdr:col>6</xdr:col>
      <xdr:colOff>38100</xdr:colOff>
      <xdr:row>105</xdr:row>
      <xdr:rowOff>22498</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079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143148</xdr:rowOff>
    </xdr:from>
    <xdr:to>
      <xdr:col>10</xdr:col>
      <xdr:colOff>114300</xdr:colOff>
      <xdr:row>104</xdr:row>
      <xdr:rowOff>167639</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130300" y="179739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12" name="n_1aveValue【港湾・漁港】&#10;有形固定資産減価償却率">
          <a:extLst>
            <a:ext uri="{FF2B5EF4-FFF2-40B4-BE49-F238E27FC236}">
              <a16:creationId xmlns:a16="http://schemas.microsoft.com/office/drawing/2014/main" id="{00000000-0008-0000-0E00-00009C010000}"/>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13" name="n_2aveValue【港湾・漁港】&#10;有形固定資産減価償却率">
          <a:extLst>
            <a:ext uri="{FF2B5EF4-FFF2-40B4-BE49-F238E27FC236}">
              <a16:creationId xmlns:a16="http://schemas.microsoft.com/office/drawing/2014/main" id="{00000000-0008-0000-0E00-00009D010000}"/>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47189</xdr:rowOff>
    </xdr:from>
    <xdr:ext cx="405111" cy="259045"/>
    <xdr:sp macro="" textlink="">
      <xdr:nvSpPr>
        <xdr:cNvPr id="414" name="n_3aveValue【港湾・漁港】&#10;有形固定資産減価償却率">
          <a:extLst>
            <a:ext uri="{FF2B5EF4-FFF2-40B4-BE49-F238E27FC236}">
              <a16:creationId xmlns:a16="http://schemas.microsoft.com/office/drawing/2014/main" id="{00000000-0008-0000-0E00-00009E010000}"/>
            </a:ext>
          </a:extLst>
        </xdr:cNvPr>
        <xdr:cNvSpPr txBox="1"/>
      </xdr:nvSpPr>
      <xdr:spPr>
        <a:xfrm>
          <a:off x="1816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15" name="n_4aveValue【港湾・漁港】&#10;有形固定資産減価償却率">
          <a:extLst>
            <a:ext uri="{FF2B5EF4-FFF2-40B4-BE49-F238E27FC236}">
              <a16:creationId xmlns:a16="http://schemas.microsoft.com/office/drawing/2014/main" id="{00000000-0008-0000-0E00-00009F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123933</xdr:rowOff>
    </xdr:from>
    <xdr:ext cx="405111" cy="259045"/>
    <xdr:sp macro="" textlink="">
      <xdr:nvSpPr>
        <xdr:cNvPr id="416" name="n_1mainValue【港湾・漁港】&#10;有形固定資産減価償却率">
          <a:extLst>
            <a:ext uri="{FF2B5EF4-FFF2-40B4-BE49-F238E27FC236}">
              <a16:creationId xmlns:a16="http://schemas.microsoft.com/office/drawing/2014/main" id="{00000000-0008-0000-0E00-0000A0010000}"/>
            </a:ext>
          </a:extLst>
        </xdr:cNvPr>
        <xdr:cNvSpPr txBox="1"/>
      </xdr:nvSpPr>
      <xdr:spPr>
        <a:xfrm>
          <a:off x="35820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91276</xdr:rowOff>
    </xdr:from>
    <xdr:ext cx="405111" cy="259045"/>
    <xdr:sp macro="" textlink="">
      <xdr:nvSpPr>
        <xdr:cNvPr id="417" name="n_2mainValue【港湾・漁港】&#10;有形固定資産減価償却率">
          <a:extLst>
            <a:ext uri="{FF2B5EF4-FFF2-40B4-BE49-F238E27FC236}">
              <a16:creationId xmlns:a16="http://schemas.microsoft.com/office/drawing/2014/main" id="{00000000-0008-0000-0E00-0000A1010000}"/>
            </a:ext>
          </a:extLst>
        </xdr:cNvPr>
        <xdr:cNvSpPr txBox="1"/>
      </xdr:nvSpPr>
      <xdr:spPr>
        <a:xfrm>
          <a:off x="2705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38116</xdr:rowOff>
    </xdr:from>
    <xdr:ext cx="405111" cy="259045"/>
    <xdr:sp macro="" textlink="">
      <xdr:nvSpPr>
        <xdr:cNvPr id="418" name="n_3mainValue【港湾・漁港】&#10;有形固定資産減価償却率">
          <a:extLst>
            <a:ext uri="{FF2B5EF4-FFF2-40B4-BE49-F238E27FC236}">
              <a16:creationId xmlns:a16="http://schemas.microsoft.com/office/drawing/2014/main" id="{00000000-0008-0000-0E00-0000A2010000}"/>
            </a:ext>
          </a:extLst>
        </xdr:cNvPr>
        <xdr:cNvSpPr txBox="1"/>
      </xdr:nvSpPr>
      <xdr:spPr>
        <a:xfrm>
          <a:off x="1816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419" name="n_4mainValue【港湾・漁港】&#10;有形固定資産減価償却率">
          <a:extLst>
            <a:ext uri="{FF2B5EF4-FFF2-40B4-BE49-F238E27FC236}">
              <a16:creationId xmlns:a16="http://schemas.microsoft.com/office/drawing/2014/main" id="{00000000-0008-0000-0E00-0000A3010000}"/>
            </a:ext>
          </a:extLst>
        </xdr:cNvPr>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港湾・漁港】&#10;一人当たり有形固定資産（償却資産）額グラフ枠">
          <a:extLst>
            <a:ext uri="{FF2B5EF4-FFF2-40B4-BE49-F238E27FC236}">
              <a16:creationId xmlns:a16="http://schemas.microsoft.com/office/drawing/2014/main" id="{00000000-0008-0000-0E00-0000B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44" name="【港湾・漁港】&#10;一人当たり有形固定資産（償却資産）額最小値テキスト">
          <a:extLst>
            <a:ext uri="{FF2B5EF4-FFF2-40B4-BE49-F238E27FC236}">
              <a16:creationId xmlns:a16="http://schemas.microsoft.com/office/drawing/2014/main" id="{00000000-0008-0000-0E00-0000BC010000}"/>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46" name="【港湾・漁港】&#10;一人当たり有形固定資産（償却資産）額最大値テキスト">
          <a:extLst>
            <a:ext uri="{FF2B5EF4-FFF2-40B4-BE49-F238E27FC236}">
              <a16:creationId xmlns:a16="http://schemas.microsoft.com/office/drawing/2014/main" id="{00000000-0008-0000-0E00-0000BE010000}"/>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25018</xdr:rowOff>
    </xdr:from>
    <xdr:ext cx="690189" cy="259045"/>
    <xdr:sp macro="" textlink="">
      <xdr:nvSpPr>
        <xdr:cNvPr id="448" name="【港湾・漁港】&#10;一人当たり有形固定資産（償却資産）額平均値テキスト">
          <a:extLst>
            <a:ext uri="{FF2B5EF4-FFF2-40B4-BE49-F238E27FC236}">
              <a16:creationId xmlns:a16="http://schemas.microsoft.com/office/drawing/2014/main" id="{00000000-0008-0000-0E00-0000C0010000}"/>
            </a:ext>
          </a:extLst>
        </xdr:cNvPr>
        <xdr:cNvSpPr txBox="1"/>
      </xdr:nvSpPr>
      <xdr:spPr>
        <a:xfrm>
          <a:off x="10515600" y="18541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68338</xdr:rowOff>
    </xdr:from>
    <xdr:to>
      <xdr:col>50</xdr:col>
      <xdr:colOff>165100</xdr:colOff>
      <xdr:row>108</xdr:row>
      <xdr:rowOff>169938</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95885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67077</xdr:rowOff>
    </xdr:from>
    <xdr:to>
      <xdr:col>46</xdr:col>
      <xdr:colOff>38100</xdr:colOff>
      <xdr:row>108</xdr:row>
      <xdr:rowOff>168677</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8699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67565</xdr:rowOff>
    </xdr:from>
    <xdr:to>
      <xdr:col>41</xdr:col>
      <xdr:colOff>101600</xdr:colOff>
      <xdr:row>108</xdr:row>
      <xdr:rowOff>169165</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7810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69757</xdr:rowOff>
    </xdr:from>
    <xdr:to>
      <xdr:col>36</xdr:col>
      <xdr:colOff>165100</xdr:colOff>
      <xdr:row>108</xdr:row>
      <xdr:rowOff>171357</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6921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6832</xdr:rowOff>
    </xdr:from>
    <xdr:to>
      <xdr:col>55</xdr:col>
      <xdr:colOff>50800</xdr:colOff>
      <xdr:row>100</xdr:row>
      <xdr:rowOff>108432</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0426700" y="171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131309</xdr:rowOff>
    </xdr:from>
    <xdr:ext cx="819455" cy="259045"/>
    <xdr:sp macro="" textlink="">
      <xdr:nvSpPr>
        <xdr:cNvPr id="460" name="【港湾・漁港】&#10;一人当たり有形固定資産（償却資産）額該当値テキスト">
          <a:extLst>
            <a:ext uri="{FF2B5EF4-FFF2-40B4-BE49-F238E27FC236}">
              <a16:creationId xmlns:a16="http://schemas.microsoft.com/office/drawing/2014/main" id="{00000000-0008-0000-0E00-0000CC010000}"/>
            </a:ext>
          </a:extLst>
        </xdr:cNvPr>
        <xdr:cNvSpPr txBox="1"/>
      </xdr:nvSpPr>
      <xdr:spPr>
        <a:xfrm>
          <a:off x="10515600" y="17104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34373</xdr:rowOff>
    </xdr:from>
    <xdr:to>
      <xdr:col>50</xdr:col>
      <xdr:colOff>165100</xdr:colOff>
      <xdr:row>100</xdr:row>
      <xdr:rowOff>135973</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9588500" y="171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57632</xdr:rowOff>
    </xdr:from>
    <xdr:to>
      <xdr:col>55</xdr:col>
      <xdr:colOff>0</xdr:colOff>
      <xdr:row>100</xdr:row>
      <xdr:rowOff>85173</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9639300" y="17202632"/>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29178</xdr:rowOff>
    </xdr:from>
    <xdr:to>
      <xdr:col>46</xdr:col>
      <xdr:colOff>38100</xdr:colOff>
      <xdr:row>100</xdr:row>
      <xdr:rowOff>130778</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8699500" y="171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79978</xdr:rowOff>
    </xdr:from>
    <xdr:to>
      <xdr:col>50</xdr:col>
      <xdr:colOff>114300</xdr:colOff>
      <xdr:row>100</xdr:row>
      <xdr:rowOff>85173</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8750300" y="17224978"/>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52494</xdr:rowOff>
    </xdr:from>
    <xdr:to>
      <xdr:col>41</xdr:col>
      <xdr:colOff>101600</xdr:colOff>
      <xdr:row>100</xdr:row>
      <xdr:rowOff>154094</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7810500" y="171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79978</xdr:rowOff>
    </xdr:from>
    <xdr:to>
      <xdr:col>45</xdr:col>
      <xdr:colOff>177800</xdr:colOff>
      <xdr:row>100</xdr:row>
      <xdr:rowOff>103294</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7861300" y="17224978"/>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108445</xdr:rowOff>
    </xdr:from>
    <xdr:to>
      <xdr:col>36</xdr:col>
      <xdr:colOff>165100</xdr:colOff>
      <xdr:row>101</xdr:row>
      <xdr:rowOff>38595</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6921500" y="172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103294</xdr:rowOff>
    </xdr:from>
    <xdr:to>
      <xdr:col>41</xdr:col>
      <xdr:colOff>50800</xdr:colOff>
      <xdr:row>100</xdr:row>
      <xdr:rowOff>159245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6972300" y="17248294"/>
          <a:ext cx="889000" cy="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161065</xdr:rowOff>
    </xdr:from>
    <xdr:ext cx="690189" cy="259045"/>
    <xdr:sp macro="" textlink="">
      <xdr:nvSpPr>
        <xdr:cNvPr id="469" name="n_1ave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9281505" y="18677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159804</xdr:rowOff>
    </xdr:from>
    <xdr:ext cx="690189" cy="259045"/>
    <xdr:sp macro="" textlink="">
      <xdr:nvSpPr>
        <xdr:cNvPr id="470" name="n_2ave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8405205" y="18676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160292</xdr:rowOff>
    </xdr:from>
    <xdr:ext cx="690189" cy="259045"/>
    <xdr:sp macro="" textlink="">
      <xdr:nvSpPr>
        <xdr:cNvPr id="471" name="n_3ave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75162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162484</xdr:rowOff>
    </xdr:from>
    <xdr:ext cx="690189" cy="259045"/>
    <xdr:sp macro="" textlink="">
      <xdr:nvSpPr>
        <xdr:cNvPr id="472" name="n_4aveValue【港湾・漁港】&#10;一人当たり有形固定資産（償却資産）額">
          <a:extLst>
            <a:ext uri="{FF2B5EF4-FFF2-40B4-BE49-F238E27FC236}">
              <a16:creationId xmlns:a16="http://schemas.microsoft.com/office/drawing/2014/main" id="{00000000-0008-0000-0E00-0000D8010000}"/>
            </a:ext>
          </a:extLst>
        </xdr:cNvPr>
        <xdr:cNvSpPr txBox="1"/>
      </xdr:nvSpPr>
      <xdr:spPr>
        <a:xfrm>
          <a:off x="6627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72872</xdr:colOff>
      <xdr:row>98</xdr:row>
      <xdr:rowOff>152500</xdr:rowOff>
    </xdr:from>
    <xdr:ext cx="819455" cy="259045"/>
    <xdr:sp macro="" textlink="">
      <xdr:nvSpPr>
        <xdr:cNvPr id="473" name="n_1mainValue【港湾・漁港】&#10;一人当たり有形固定資産（償却資産）額">
          <a:extLst>
            <a:ext uri="{FF2B5EF4-FFF2-40B4-BE49-F238E27FC236}">
              <a16:creationId xmlns:a16="http://schemas.microsoft.com/office/drawing/2014/main" id="{00000000-0008-0000-0E00-0000D9010000}"/>
            </a:ext>
          </a:extLst>
        </xdr:cNvPr>
        <xdr:cNvSpPr txBox="1"/>
      </xdr:nvSpPr>
      <xdr:spPr>
        <a:xfrm>
          <a:off x="9216872" y="169546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149072</xdr:colOff>
      <xdr:row>98</xdr:row>
      <xdr:rowOff>147305</xdr:rowOff>
    </xdr:from>
    <xdr:ext cx="819455" cy="259045"/>
    <xdr:sp macro="" textlink="">
      <xdr:nvSpPr>
        <xdr:cNvPr id="474" name="n_2mainValue【港湾・漁港】&#10;一人当たり有形固定資産（償却資産）額">
          <a:extLst>
            <a:ext uri="{FF2B5EF4-FFF2-40B4-BE49-F238E27FC236}">
              <a16:creationId xmlns:a16="http://schemas.microsoft.com/office/drawing/2014/main" id="{00000000-0008-0000-0E00-0000DA010000}"/>
            </a:ext>
          </a:extLst>
        </xdr:cNvPr>
        <xdr:cNvSpPr txBox="1"/>
      </xdr:nvSpPr>
      <xdr:spPr>
        <a:xfrm>
          <a:off x="8340572" y="169494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22072</xdr:colOff>
      <xdr:row>98</xdr:row>
      <xdr:rowOff>170621</xdr:rowOff>
    </xdr:from>
    <xdr:ext cx="819455" cy="259045"/>
    <xdr:sp macro="" textlink="">
      <xdr:nvSpPr>
        <xdr:cNvPr id="475" name="n_3mainValue【港湾・漁港】&#10;一人当たり有形固定資産（償却資産）額">
          <a:extLst>
            <a:ext uri="{FF2B5EF4-FFF2-40B4-BE49-F238E27FC236}">
              <a16:creationId xmlns:a16="http://schemas.microsoft.com/office/drawing/2014/main" id="{00000000-0008-0000-0E00-0000DB010000}"/>
            </a:ext>
          </a:extLst>
        </xdr:cNvPr>
        <xdr:cNvSpPr txBox="1"/>
      </xdr:nvSpPr>
      <xdr:spPr>
        <a:xfrm>
          <a:off x="7451572" y="169727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85572</xdr:colOff>
      <xdr:row>99</xdr:row>
      <xdr:rowOff>55122</xdr:rowOff>
    </xdr:from>
    <xdr:ext cx="819455" cy="259045"/>
    <xdr:sp macro="" textlink="">
      <xdr:nvSpPr>
        <xdr:cNvPr id="476" name="n_4mainValue【港湾・漁港】&#10;一人当たり有形固定資産（償却資産）額">
          <a:extLst>
            <a:ext uri="{FF2B5EF4-FFF2-40B4-BE49-F238E27FC236}">
              <a16:creationId xmlns:a16="http://schemas.microsoft.com/office/drawing/2014/main" id="{00000000-0008-0000-0E00-0000DC010000}"/>
            </a:ext>
          </a:extLst>
        </xdr:cNvPr>
        <xdr:cNvSpPr txBox="1"/>
      </xdr:nvSpPr>
      <xdr:spPr>
        <a:xfrm>
          <a:off x="6562572" y="170286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認定こども園・幼稚園・保育所】&#10;有形固定資産減価償却率グラフ枠">
          <a:extLst>
            <a:ext uri="{FF2B5EF4-FFF2-40B4-BE49-F238E27FC236}">
              <a16:creationId xmlns:a16="http://schemas.microsoft.com/office/drawing/2014/main" id="{00000000-0008-0000-0E00-0000F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01" name="【認定こども園・幼稚園・保育所】&#10;有形固定資産減価償却率最小値テキスト">
          <a:extLst>
            <a:ext uri="{FF2B5EF4-FFF2-40B4-BE49-F238E27FC236}">
              <a16:creationId xmlns:a16="http://schemas.microsoft.com/office/drawing/2014/main" id="{00000000-0008-0000-0E00-0000F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03" name="【認定こども園・幼稚園・保育所】&#10;有形固定資産減価償却率最大値テキスト">
          <a:extLst>
            <a:ext uri="{FF2B5EF4-FFF2-40B4-BE49-F238E27FC236}">
              <a16:creationId xmlns:a16="http://schemas.microsoft.com/office/drawing/2014/main" id="{00000000-0008-0000-0E00-0000F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05" name="【認定こども園・幼稚園・保育所】&#10;有形固定資産減価償却率平均値テキスト">
          <a:extLst>
            <a:ext uri="{FF2B5EF4-FFF2-40B4-BE49-F238E27FC236}">
              <a16:creationId xmlns:a16="http://schemas.microsoft.com/office/drawing/2014/main" id="{00000000-0008-0000-0E00-0000F9010000}"/>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85090</xdr:rowOff>
    </xdr:from>
    <xdr:to>
      <xdr:col>85</xdr:col>
      <xdr:colOff>177800</xdr:colOff>
      <xdr:row>36</xdr:row>
      <xdr:rowOff>15240</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6268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107967</xdr:rowOff>
    </xdr:from>
    <xdr:ext cx="405111" cy="259045"/>
    <xdr:sp macro="" textlink="">
      <xdr:nvSpPr>
        <xdr:cNvPr id="517" name="【認定こども園・幼稚園・保育所】&#10;有形固定資産減価償却率該当値テキスト">
          <a:extLst>
            <a:ext uri="{FF2B5EF4-FFF2-40B4-BE49-F238E27FC236}">
              <a16:creationId xmlns:a16="http://schemas.microsoft.com/office/drawing/2014/main" id="{00000000-0008-0000-0E00-000005020000}"/>
            </a:ext>
          </a:extLst>
        </xdr:cNvPr>
        <xdr:cNvSpPr txBox="1"/>
      </xdr:nvSpPr>
      <xdr:spPr>
        <a:xfrm>
          <a:off x="16357600" y="593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41910</xdr:rowOff>
    </xdr:from>
    <xdr:to>
      <xdr:col>81</xdr:col>
      <xdr:colOff>101600</xdr:colOff>
      <xdr:row>35</xdr:row>
      <xdr:rowOff>143510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5430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92710</xdr:rowOff>
    </xdr:from>
    <xdr:to>
      <xdr:col>85</xdr:col>
      <xdr:colOff>127000</xdr:colOff>
      <xdr:row>35</xdr:row>
      <xdr:rowOff>135890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5481300" y="609346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170180</xdr:rowOff>
    </xdr:from>
    <xdr:to>
      <xdr:col>76</xdr:col>
      <xdr:colOff>165100</xdr:colOff>
      <xdr:row>35</xdr:row>
      <xdr:rowOff>100330</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4541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49530</xdr:rowOff>
    </xdr:from>
    <xdr:to>
      <xdr:col>81</xdr:col>
      <xdr:colOff>50800</xdr:colOff>
      <xdr:row>35</xdr:row>
      <xdr:rowOff>92710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4592300" y="605028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49530</xdr:rowOff>
    </xdr:from>
    <xdr:to>
      <xdr:col>76</xdr:col>
      <xdr:colOff>114300</xdr:colOff>
      <xdr:row>40</xdr:row>
      <xdr:rowOff>127000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3703300" y="6050280"/>
          <a:ext cx="889000" cy="9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24" name="n_1aveValue【認定こども園・幼稚園・保育所】&#10;有形固定資産減価償却率">
          <a:extLst>
            <a:ext uri="{FF2B5EF4-FFF2-40B4-BE49-F238E27FC236}">
              <a16:creationId xmlns:a16="http://schemas.microsoft.com/office/drawing/2014/main" id="{00000000-0008-0000-0E00-00000C02000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91457</xdr:rowOff>
    </xdr:from>
    <xdr:ext cx="405111" cy="259045"/>
    <xdr:sp macro="" textlink="">
      <xdr:nvSpPr>
        <xdr:cNvPr id="525" name="n_2aveValue【認定こども園・幼稚園・保育所】&#10;有形固定資産減価償却率">
          <a:extLst>
            <a:ext uri="{FF2B5EF4-FFF2-40B4-BE49-F238E27FC236}">
              <a16:creationId xmlns:a16="http://schemas.microsoft.com/office/drawing/2014/main" id="{00000000-0008-0000-0E00-00000D020000}"/>
            </a:ext>
          </a:extLst>
        </xdr:cNvPr>
        <xdr:cNvSpPr txBox="1"/>
      </xdr:nvSpPr>
      <xdr:spPr>
        <a:xfrm>
          <a:off x="14389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526" name="n_3aveValue【認定こども園・幼稚園・保育所】&#10;有形固定資産減価償却率">
          <a:extLst>
            <a:ext uri="{FF2B5EF4-FFF2-40B4-BE49-F238E27FC236}">
              <a16:creationId xmlns:a16="http://schemas.microsoft.com/office/drawing/2014/main" id="{00000000-0008-0000-0E00-00000E020000}"/>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527" name="n_4aveValue【認定こども園・幼稚園・保育所】&#10;有形固定資産減価償却率">
          <a:extLst>
            <a:ext uri="{FF2B5EF4-FFF2-40B4-BE49-F238E27FC236}">
              <a16:creationId xmlns:a16="http://schemas.microsoft.com/office/drawing/2014/main" id="{00000000-0008-0000-0E00-00000F020000}"/>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160037</xdr:rowOff>
    </xdr:from>
    <xdr:ext cx="405111" cy="259045"/>
    <xdr:sp macro="" textlink="">
      <xdr:nvSpPr>
        <xdr:cNvPr id="528" name="n_1mainValue【認定こども園・幼稚園・保育所】&#10;有形固定資産減価償却率">
          <a:extLst>
            <a:ext uri="{FF2B5EF4-FFF2-40B4-BE49-F238E27FC236}">
              <a16:creationId xmlns:a16="http://schemas.microsoft.com/office/drawing/2014/main" id="{00000000-0008-0000-0E00-000010020000}"/>
            </a:ext>
          </a:extLst>
        </xdr:cNvPr>
        <xdr:cNvSpPr txBox="1"/>
      </xdr:nvSpPr>
      <xdr:spPr>
        <a:xfrm>
          <a:off x="15266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116857</xdr:rowOff>
    </xdr:from>
    <xdr:ext cx="405111" cy="259045"/>
    <xdr:sp macro="" textlink="">
      <xdr:nvSpPr>
        <xdr:cNvPr id="529" name="n_2mainValue【認定こども園・幼稚園・保育所】&#10;有形固定資産減価償却率">
          <a:extLst>
            <a:ext uri="{FF2B5EF4-FFF2-40B4-BE49-F238E27FC236}">
              <a16:creationId xmlns:a16="http://schemas.microsoft.com/office/drawing/2014/main" id="{00000000-0008-0000-0E00-000011020000}"/>
            </a:ext>
          </a:extLst>
        </xdr:cNvPr>
        <xdr:cNvSpPr txBox="1"/>
      </xdr:nvSpPr>
      <xdr:spPr>
        <a:xfrm>
          <a:off x="14389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530" name="n_3mainValue【認定こども園・幼稚園・保育所】&#10;有形固定資産減価償却率">
          <a:extLst>
            <a:ext uri="{FF2B5EF4-FFF2-40B4-BE49-F238E27FC236}">
              <a16:creationId xmlns:a16="http://schemas.microsoft.com/office/drawing/2014/main" id="{00000000-0008-0000-0E00-000012020000}"/>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認定こども園・幼稚園・保育所】&#10;一人当たり面積グラフ枠">
          <a:extLst>
            <a:ext uri="{FF2B5EF4-FFF2-40B4-BE49-F238E27FC236}">
              <a16:creationId xmlns:a16="http://schemas.microsoft.com/office/drawing/2014/main" id="{00000000-0008-0000-0E00-00002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57" name="【認定こども園・幼稚園・保育所】&#10;一人当たり面積最小値テキスト">
          <a:extLst>
            <a:ext uri="{FF2B5EF4-FFF2-40B4-BE49-F238E27FC236}">
              <a16:creationId xmlns:a16="http://schemas.microsoft.com/office/drawing/2014/main" id="{00000000-0008-0000-0E00-00002D02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59" name="【認定こども園・幼稚園・保育所】&#10;一人当たり面積最大値テキスト">
          <a:extLst>
            <a:ext uri="{FF2B5EF4-FFF2-40B4-BE49-F238E27FC236}">
              <a16:creationId xmlns:a16="http://schemas.microsoft.com/office/drawing/2014/main" id="{00000000-0008-0000-0E00-00002F02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61" name="【認定こども園・幼稚園・保育所】&#10;一人当たり面積平均値テキスト">
          <a:extLst>
            <a:ext uri="{FF2B5EF4-FFF2-40B4-BE49-F238E27FC236}">
              <a16:creationId xmlns:a16="http://schemas.microsoft.com/office/drawing/2014/main" id="{00000000-0008-0000-0E00-00003102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156028</xdr:rowOff>
    </xdr:from>
    <xdr:to>
      <xdr:col>116</xdr:col>
      <xdr:colOff>114300</xdr:colOff>
      <xdr:row>41</xdr:row>
      <xdr:rowOff>86178</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22110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70955</xdr:rowOff>
    </xdr:from>
    <xdr:ext cx="469744" cy="259045"/>
    <xdr:sp macro="" textlink="">
      <xdr:nvSpPr>
        <xdr:cNvPr id="573" name="【認定こども園・幼稚園・保育所】&#10;一人当たり面積該当値テキスト">
          <a:extLst>
            <a:ext uri="{FF2B5EF4-FFF2-40B4-BE49-F238E27FC236}">
              <a16:creationId xmlns:a16="http://schemas.microsoft.com/office/drawing/2014/main" id="{00000000-0008-0000-0E00-00003D020000}"/>
            </a:ext>
          </a:extLst>
        </xdr:cNvPr>
        <xdr:cNvSpPr txBox="1"/>
      </xdr:nvSpPr>
      <xdr:spPr>
        <a:xfrm>
          <a:off x="22199600" y="69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157117</xdr:rowOff>
    </xdr:from>
    <xdr:to>
      <xdr:col>112</xdr:col>
      <xdr:colOff>38100</xdr:colOff>
      <xdr:row>41</xdr:row>
      <xdr:rowOff>87267</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21272500" y="70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35378</xdr:rowOff>
    </xdr:from>
    <xdr:to>
      <xdr:col>116</xdr:col>
      <xdr:colOff>63500</xdr:colOff>
      <xdr:row>41</xdr:row>
      <xdr:rowOff>36467</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1323300" y="7064828"/>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156028</xdr:rowOff>
    </xdr:from>
    <xdr:to>
      <xdr:col>107</xdr:col>
      <xdr:colOff>101600</xdr:colOff>
      <xdr:row>41</xdr:row>
      <xdr:rowOff>86178</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20383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35378</xdr:rowOff>
    </xdr:from>
    <xdr:to>
      <xdr:col>111</xdr:col>
      <xdr:colOff>177800</xdr:colOff>
      <xdr:row>41</xdr:row>
      <xdr:rowOff>36467</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0434300" y="706482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58601</xdr:rowOff>
    </xdr:from>
    <xdr:to>
      <xdr:col>102</xdr:col>
      <xdr:colOff>165100</xdr:colOff>
      <xdr:row>41</xdr:row>
      <xdr:rowOff>160201</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9494500" y="70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35378</xdr:rowOff>
    </xdr:from>
    <xdr:to>
      <xdr:col>107</xdr:col>
      <xdr:colOff>50800</xdr:colOff>
      <xdr:row>41</xdr:row>
      <xdr:rowOff>109401</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9545300" y="7064828"/>
          <a:ext cx="889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80" name="n_1aveValue【認定こども園・幼稚園・保育所】&#10;一人当たり面積">
          <a:extLst>
            <a:ext uri="{FF2B5EF4-FFF2-40B4-BE49-F238E27FC236}">
              <a16:creationId xmlns:a16="http://schemas.microsoft.com/office/drawing/2014/main" id="{00000000-0008-0000-0E00-000044020000}"/>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81" name="n_2aveValue【認定こども園・幼稚園・保育所】&#10;一人当たり面積">
          <a:extLst>
            <a:ext uri="{FF2B5EF4-FFF2-40B4-BE49-F238E27FC236}">
              <a16:creationId xmlns:a16="http://schemas.microsoft.com/office/drawing/2014/main" id="{00000000-0008-0000-0E00-00004502000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82" name="n_3aveValue【認定こども園・幼稚園・保育所】&#10;一人当たり面積">
          <a:extLst>
            <a:ext uri="{FF2B5EF4-FFF2-40B4-BE49-F238E27FC236}">
              <a16:creationId xmlns:a16="http://schemas.microsoft.com/office/drawing/2014/main" id="{00000000-0008-0000-0E00-000046020000}"/>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83" name="n_4aveValue【認定こども園・幼稚園・保育所】&#10;一人当たり面積">
          <a:extLst>
            <a:ext uri="{FF2B5EF4-FFF2-40B4-BE49-F238E27FC236}">
              <a16:creationId xmlns:a16="http://schemas.microsoft.com/office/drawing/2014/main" id="{00000000-0008-0000-0E00-000047020000}"/>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78394</xdr:rowOff>
    </xdr:from>
    <xdr:ext cx="469744" cy="259045"/>
    <xdr:sp macro="" textlink="">
      <xdr:nvSpPr>
        <xdr:cNvPr id="584" name="n_1mainValue【認定こども園・幼稚園・保育所】&#10;一人当たり面積">
          <a:extLst>
            <a:ext uri="{FF2B5EF4-FFF2-40B4-BE49-F238E27FC236}">
              <a16:creationId xmlns:a16="http://schemas.microsoft.com/office/drawing/2014/main" id="{00000000-0008-0000-0E00-000048020000}"/>
            </a:ext>
          </a:extLst>
        </xdr:cNvPr>
        <xdr:cNvSpPr txBox="1"/>
      </xdr:nvSpPr>
      <xdr:spPr>
        <a:xfrm>
          <a:off x="21075727" y="71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77305</xdr:rowOff>
    </xdr:from>
    <xdr:ext cx="469744" cy="259045"/>
    <xdr:sp macro="" textlink="">
      <xdr:nvSpPr>
        <xdr:cNvPr id="585" name="n_2mainValue【認定こども園・幼稚園・保育所】&#10;一人当たり面積">
          <a:extLst>
            <a:ext uri="{FF2B5EF4-FFF2-40B4-BE49-F238E27FC236}">
              <a16:creationId xmlns:a16="http://schemas.microsoft.com/office/drawing/2014/main" id="{00000000-0008-0000-0E00-000049020000}"/>
            </a:ext>
          </a:extLst>
        </xdr:cNvPr>
        <xdr:cNvSpPr txBox="1"/>
      </xdr:nvSpPr>
      <xdr:spPr>
        <a:xfrm>
          <a:off x="20199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151328</xdr:rowOff>
    </xdr:from>
    <xdr:ext cx="469744" cy="259045"/>
    <xdr:sp macro="" textlink="">
      <xdr:nvSpPr>
        <xdr:cNvPr id="586" name="n_3mainValue【認定こども園・幼稚園・保育所】&#10;一人当たり面積">
          <a:extLst>
            <a:ext uri="{FF2B5EF4-FFF2-40B4-BE49-F238E27FC236}">
              <a16:creationId xmlns:a16="http://schemas.microsoft.com/office/drawing/2014/main" id="{00000000-0008-0000-0E00-00004A020000}"/>
            </a:ext>
          </a:extLst>
        </xdr:cNvPr>
        <xdr:cNvSpPr txBox="1"/>
      </xdr:nvSpPr>
      <xdr:spPr>
        <a:xfrm>
          <a:off x="19310427" y="71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0" name="【学校施設】&#10;有形固定資産減価償却率グラフ枠">
          <a:extLst>
            <a:ext uri="{FF2B5EF4-FFF2-40B4-BE49-F238E27FC236}">
              <a16:creationId xmlns:a16="http://schemas.microsoft.com/office/drawing/2014/main" id="{00000000-0008-0000-0E00-00006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12" name="【学校施設】&#10;有形固定資産減価償却率最小値テキスト">
          <a:extLst>
            <a:ext uri="{FF2B5EF4-FFF2-40B4-BE49-F238E27FC236}">
              <a16:creationId xmlns:a16="http://schemas.microsoft.com/office/drawing/2014/main" id="{00000000-0008-0000-0E00-000064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14" name="【学校施設】&#10;有形固定資産減価償却率最大値テキスト">
          <a:extLst>
            <a:ext uri="{FF2B5EF4-FFF2-40B4-BE49-F238E27FC236}">
              <a16:creationId xmlns:a16="http://schemas.microsoft.com/office/drawing/2014/main" id="{00000000-0008-0000-0E00-000066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16" name="【学校施設】&#10;有形固定資産減価償却率平均値テキスト">
          <a:extLst>
            <a:ext uri="{FF2B5EF4-FFF2-40B4-BE49-F238E27FC236}">
              <a16:creationId xmlns:a16="http://schemas.microsoft.com/office/drawing/2014/main" id="{00000000-0008-0000-0E00-000068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628" name="【学校施設】&#10;有形固定資産減価償却率該当値テキスト">
          <a:extLst>
            <a:ext uri="{FF2B5EF4-FFF2-40B4-BE49-F238E27FC236}">
              <a16:creationId xmlns:a16="http://schemas.microsoft.com/office/drawing/2014/main" id="{00000000-0008-0000-0E00-000074020000}"/>
            </a:ext>
          </a:extLst>
        </xdr:cNvPr>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5430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20955</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5481300" y="101155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137795</xdr:rowOff>
    </xdr:from>
    <xdr:to>
      <xdr:col>76</xdr:col>
      <xdr:colOff>165100</xdr:colOff>
      <xdr:row>59</xdr:row>
      <xdr:rowOff>67945</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4541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17145</xdr:rowOff>
    </xdr:from>
    <xdr:to>
      <xdr:col>81</xdr:col>
      <xdr:colOff>50800</xdr:colOff>
      <xdr:row>59</xdr:row>
      <xdr:rowOff>20955</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4592300" y="101326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59</xdr:row>
      <xdr:rowOff>53340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3703300" y="10132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162560</xdr:rowOff>
    </xdr:from>
    <xdr:to>
      <xdr:col>67</xdr:col>
      <xdr:colOff>101600</xdr:colOff>
      <xdr:row>59</xdr:row>
      <xdr:rowOff>92710</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276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53340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814300" y="10157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37" name="n_1aveValue【学校施設】&#10;有形固定資産減価償却率">
          <a:extLst>
            <a:ext uri="{FF2B5EF4-FFF2-40B4-BE49-F238E27FC236}">
              <a16:creationId xmlns:a16="http://schemas.microsoft.com/office/drawing/2014/main" id="{00000000-0008-0000-0E00-00007D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638" name="n_2aveValue【学校施設】&#10;有形固定資産減価償却率">
          <a:extLst>
            <a:ext uri="{FF2B5EF4-FFF2-40B4-BE49-F238E27FC236}">
              <a16:creationId xmlns:a16="http://schemas.microsoft.com/office/drawing/2014/main" id="{00000000-0008-0000-0E00-00007E020000}"/>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639" name="n_3aveValue【学校施設】&#10;有形固定資産減価償却率">
          <a:extLst>
            <a:ext uri="{FF2B5EF4-FFF2-40B4-BE49-F238E27FC236}">
              <a16:creationId xmlns:a16="http://schemas.microsoft.com/office/drawing/2014/main" id="{00000000-0008-0000-0E00-00007F020000}"/>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640" name="n_4aveValue【学校施設】&#10;有形固定資産減価償却率">
          <a:extLst>
            <a:ext uri="{FF2B5EF4-FFF2-40B4-BE49-F238E27FC236}">
              <a16:creationId xmlns:a16="http://schemas.microsoft.com/office/drawing/2014/main" id="{00000000-0008-0000-0E00-000080020000}"/>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88282</xdr:rowOff>
    </xdr:from>
    <xdr:ext cx="405111" cy="259045"/>
    <xdr:sp macro="" textlink="">
      <xdr:nvSpPr>
        <xdr:cNvPr id="641" name="n_1mainValue【学校施設】&#10;有形固定資産減価償却率">
          <a:extLst>
            <a:ext uri="{FF2B5EF4-FFF2-40B4-BE49-F238E27FC236}">
              <a16:creationId xmlns:a16="http://schemas.microsoft.com/office/drawing/2014/main" id="{00000000-0008-0000-0E00-000081020000}"/>
            </a:ext>
          </a:extLst>
        </xdr:cNvPr>
        <xdr:cNvSpPr txBox="1"/>
      </xdr:nvSpPr>
      <xdr:spPr>
        <a:xfrm>
          <a:off x="15266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84472</xdr:rowOff>
    </xdr:from>
    <xdr:ext cx="405111" cy="259045"/>
    <xdr:sp macro="" textlink="">
      <xdr:nvSpPr>
        <xdr:cNvPr id="642" name="n_2mainValue【学校施設】&#10;有形固定資産減価償却率">
          <a:extLst>
            <a:ext uri="{FF2B5EF4-FFF2-40B4-BE49-F238E27FC236}">
              <a16:creationId xmlns:a16="http://schemas.microsoft.com/office/drawing/2014/main" id="{00000000-0008-0000-0E00-000082020000}"/>
            </a:ext>
          </a:extLst>
        </xdr:cNvPr>
        <xdr:cNvSpPr txBox="1"/>
      </xdr:nvSpPr>
      <xdr:spPr>
        <a:xfrm>
          <a:off x="14389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643" name="n_3mainValue【学校施設】&#10;有形固定資産減価償却率">
          <a:extLst>
            <a:ext uri="{FF2B5EF4-FFF2-40B4-BE49-F238E27FC236}">
              <a16:creationId xmlns:a16="http://schemas.microsoft.com/office/drawing/2014/main" id="{00000000-0008-0000-0E00-000083020000}"/>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644" name="n_4mainValue【学校施設】&#10;有形固定資産減価償却率">
          <a:extLst>
            <a:ext uri="{FF2B5EF4-FFF2-40B4-BE49-F238E27FC236}">
              <a16:creationId xmlns:a16="http://schemas.microsoft.com/office/drawing/2014/main" id="{00000000-0008-0000-0E00-000084020000}"/>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学校施設】&#10;一人当たり面積グラフ枠">
          <a:extLst>
            <a:ext uri="{FF2B5EF4-FFF2-40B4-BE49-F238E27FC236}">
              <a16:creationId xmlns:a16="http://schemas.microsoft.com/office/drawing/2014/main" id="{00000000-0008-0000-0E00-00009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69" name="【学校施設】&#10;一人当たり面積最小値テキスト">
          <a:extLst>
            <a:ext uri="{FF2B5EF4-FFF2-40B4-BE49-F238E27FC236}">
              <a16:creationId xmlns:a16="http://schemas.microsoft.com/office/drawing/2014/main" id="{00000000-0008-0000-0E00-00009D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71" name="【学校施設】&#10;一人当たり面積最大値テキスト">
          <a:extLst>
            <a:ext uri="{FF2B5EF4-FFF2-40B4-BE49-F238E27FC236}">
              <a16:creationId xmlns:a16="http://schemas.microsoft.com/office/drawing/2014/main" id="{00000000-0008-0000-0E00-00009F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73" name="【学校施設】&#10;一人当たり面積平均値テキスト">
          <a:extLst>
            <a:ext uri="{FF2B5EF4-FFF2-40B4-BE49-F238E27FC236}">
              <a16:creationId xmlns:a16="http://schemas.microsoft.com/office/drawing/2014/main" id="{00000000-0008-0000-0E00-0000A1020000}"/>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100305</xdr:rowOff>
    </xdr:from>
    <xdr:to>
      <xdr:col>116</xdr:col>
      <xdr:colOff>114300</xdr:colOff>
      <xdr:row>56</xdr:row>
      <xdr:rowOff>30455</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22110700" y="95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15232</xdr:rowOff>
    </xdr:from>
    <xdr:ext cx="534377" cy="259045"/>
    <xdr:sp macro="" textlink="">
      <xdr:nvSpPr>
        <xdr:cNvPr id="685" name="【学校施設】&#10;一人当たり面積該当値テキスト">
          <a:extLst>
            <a:ext uri="{FF2B5EF4-FFF2-40B4-BE49-F238E27FC236}">
              <a16:creationId xmlns:a16="http://schemas.microsoft.com/office/drawing/2014/main" id="{00000000-0008-0000-0E00-0000AD020000}"/>
            </a:ext>
          </a:extLst>
        </xdr:cNvPr>
        <xdr:cNvSpPr txBox="1"/>
      </xdr:nvSpPr>
      <xdr:spPr>
        <a:xfrm>
          <a:off x="22199600" y="94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130251</xdr:rowOff>
    </xdr:from>
    <xdr:to>
      <xdr:col>112</xdr:col>
      <xdr:colOff>38100</xdr:colOff>
      <xdr:row>56</xdr:row>
      <xdr:rowOff>60401</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21272500" y="95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151105</xdr:rowOff>
    </xdr:from>
    <xdr:to>
      <xdr:col>116</xdr:col>
      <xdr:colOff>63500</xdr:colOff>
      <xdr:row>56</xdr:row>
      <xdr:rowOff>9601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1323300" y="9580855"/>
          <a:ext cx="8382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150749</xdr:rowOff>
    </xdr:from>
    <xdr:to>
      <xdr:col>107</xdr:col>
      <xdr:colOff>101600</xdr:colOff>
      <xdr:row>56</xdr:row>
      <xdr:rowOff>80899</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20383500" y="95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9601</xdr:rowOff>
    </xdr:from>
    <xdr:to>
      <xdr:col>111</xdr:col>
      <xdr:colOff>177800</xdr:colOff>
      <xdr:row>56</xdr:row>
      <xdr:rowOff>30099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0434300" y="9610801"/>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25629</xdr:rowOff>
    </xdr:from>
    <xdr:to>
      <xdr:col>102</xdr:col>
      <xdr:colOff>165100</xdr:colOff>
      <xdr:row>56</xdr:row>
      <xdr:rowOff>127229</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9494500" y="96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30099</xdr:rowOff>
    </xdr:from>
    <xdr:to>
      <xdr:col>107</xdr:col>
      <xdr:colOff>50800</xdr:colOff>
      <xdr:row>56</xdr:row>
      <xdr:rowOff>76429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19545300" y="9631299"/>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69824</xdr:rowOff>
    </xdr:from>
    <xdr:to>
      <xdr:col>98</xdr:col>
      <xdr:colOff>38100</xdr:colOff>
      <xdr:row>56</xdr:row>
      <xdr:rowOff>171424</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8605500" y="96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76429</xdr:rowOff>
    </xdr:from>
    <xdr:to>
      <xdr:col>102</xdr:col>
      <xdr:colOff>114300</xdr:colOff>
      <xdr:row>56</xdr:row>
      <xdr:rowOff>120624</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18656300" y="9677629"/>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147540</xdr:rowOff>
    </xdr:from>
    <xdr:ext cx="469744" cy="259045"/>
    <xdr:sp macro="" textlink="">
      <xdr:nvSpPr>
        <xdr:cNvPr id="694" name="n_1aveValue【学校施設】&#10;一人当たり面積">
          <a:extLst>
            <a:ext uri="{FF2B5EF4-FFF2-40B4-BE49-F238E27FC236}">
              <a16:creationId xmlns:a16="http://schemas.microsoft.com/office/drawing/2014/main" id="{00000000-0008-0000-0E00-0000B6020000}"/>
            </a:ext>
          </a:extLst>
        </xdr:cNvPr>
        <xdr:cNvSpPr txBox="1"/>
      </xdr:nvSpPr>
      <xdr:spPr>
        <a:xfrm>
          <a:off x="21075727"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695" name="n_2aveValue【学校施設】&#10;一人当たり面積">
          <a:extLst>
            <a:ext uri="{FF2B5EF4-FFF2-40B4-BE49-F238E27FC236}">
              <a16:creationId xmlns:a16="http://schemas.microsoft.com/office/drawing/2014/main" id="{00000000-0008-0000-0E00-0000B7020000}"/>
            </a:ext>
          </a:extLst>
        </xdr:cNvPr>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134586</xdr:rowOff>
    </xdr:from>
    <xdr:ext cx="469744" cy="259045"/>
    <xdr:sp macro="" textlink="">
      <xdr:nvSpPr>
        <xdr:cNvPr id="696" name="n_3aveValue【学校施設】&#10;一人当たり面積">
          <a:extLst>
            <a:ext uri="{FF2B5EF4-FFF2-40B4-BE49-F238E27FC236}">
              <a16:creationId xmlns:a16="http://schemas.microsoft.com/office/drawing/2014/main" id="{00000000-0008-0000-0E00-0000B8020000}"/>
            </a:ext>
          </a:extLst>
        </xdr:cNvPr>
        <xdr:cNvSpPr txBox="1"/>
      </xdr:nvSpPr>
      <xdr:spPr>
        <a:xfrm>
          <a:off x="19310427" y="107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126128</xdr:rowOff>
    </xdr:from>
    <xdr:ext cx="469744" cy="259045"/>
    <xdr:sp macro="" textlink="">
      <xdr:nvSpPr>
        <xdr:cNvPr id="697" name="n_4aveValue【学校施設】&#10;一人当たり面積">
          <a:extLst>
            <a:ext uri="{FF2B5EF4-FFF2-40B4-BE49-F238E27FC236}">
              <a16:creationId xmlns:a16="http://schemas.microsoft.com/office/drawing/2014/main" id="{00000000-0008-0000-0E00-0000B9020000}"/>
            </a:ext>
          </a:extLst>
        </xdr:cNvPr>
        <xdr:cNvSpPr txBox="1"/>
      </xdr:nvSpPr>
      <xdr:spPr>
        <a:xfrm>
          <a:off x="18421427" y="107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76928</xdr:rowOff>
    </xdr:from>
    <xdr:ext cx="534377" cy="259045"/>
    <xdr:sp macro="" textlink="">
      <xdr:nvSpPr>
        <xdr:cNvPr id="698" name="n_1mainValue【学校施設】&#10;一人当たり面積">
          <a:extLst>
            <a:ext uri="{FF2B5EF4-FFF2-40B4-BE49-F238E27FC236}">
              <a16:creationId xmlns:a16="http://schemas.microsoft.com/office/drawing/2014/main" id="{00000000-0008-0000-0E00-0000BA020000}"/>
            </a:ext>
          </a:extLst>
        </xdr:cNvPr>
        <xdr:cNvSpPr txBox="1"/>
      </xdr:nvSpPr>
      <xdr:spPr>
        <a:xfrm>
          <a:off x="21043411" y="93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97426</xdr:rowOff>
    </xdr:from>
    <xdr:ext cx="534377" cy="259045"/>
    <xdr:sp macro="" textlink="">
      <xdr:nvSpPr>
        <xdr:cNvPr id="699" name="n_2mainValue【学校施設】&#10;一人当たり面積">
          <a:extLst>
            <a:ext uri="{FF2B5EF4-FFF2-40B4-BE49-F238E27FC236}">
              <a16:creationId xmlns:a16="http://schemas.microsoft.com/office/drawing/2014/main" id="{00000000-0008-0000-0E00-0000BB020000}"/>
            </a:ext>
          </a:extLst>
        </xdr:cNvPr>
        <xdr:cNvSpPr txBox="1"/>
      </xdr:nvSpPr>
      <xdr:spPr>
        <a:xfrm>
          <a:off x="20167111" y="93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54</xdr:row>
      <xdr:rowOff>143756</xdr:rowOff>
    </xdr:from>
    <xdr:ext cx="534377" cy="259045"/>
    <xdr:sp macro="" textlink="">
      <xdr:nvSpPr>
        <xdr:cNvPr id="700" name="n_3mainValue【学校施設】&#10;一人当たり面積">
          <a:extLst>
            <a:ext uri="{FF2B5EF4-FFF2-40B4-BE49-F238E27FC236}">
              <a16:creationId xmlns:a16="http://schemas.microsoft.com/office/drawing/2014/main" id="{00000000-0008-0000-0E00-0000BC020000}"/>
            </a:ext>
          </a:extLst>
        </xdr:cNvPr>
        <xdr:cNvSpPr txBox="1"/>
      </xdr:nvSpPr>
      <xdr:spPr>
        <a:xfrm>
          <a:off x="19278111" y="94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55</xdr:row>
      <xdr:rowOff>16501</xdr:rowOff>
    </xdr:from>
    <xdr:ext cx="534377" cy="259045"/>
    <xdr:sp macro="" textlink="">
      <xdr:nvSpPr>
        <xdr:cNvPr id="701" name="n_4mainValue【学校施設】&#10;一人当たり面積">
          <a:extLst>
            <a:ext uri="{FF2B5EF4-FFF2-40B4-BE49-F238E27FC236}">
              <a16:creationId xmlns:a16="http://schemas.microsoft.com/office/drawing/2014/main" id="{00000000-0008-0000-0E00-0000BD020000}"/>
            </a:ext>
          </a:extLst>
        </xdr:cNvPr>
        <xdr:cNvSpPr txBox="1"/>
      </xdr:nvSpPr>
      <xdr:spPr>
        <a:xfrm>
          <a:off x="18389111" y="94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a:extLst>
            <a:ext uri="{FF2B5EF4-FFF2-40B4-BE49-F238E27FC236}">
              <a16:creationId xmlns:a16="http://schemas.microsoft.com/office/drawing/2014/main" id="{00000000-0008-0000-0E00-0000E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3" name="【公民館】&#10;有形固定資産減価償却率最小値テキスト">
          <a:extLst>
            <a:ext uri="{FF2B5EF4-FFF2-40B4-BE49-F238E27FC236}">
              <a16:creationId xmlns:a16="http://schemas.microsoft.com/office/drawing/2014/main" id="{00000000-0008-0000-0E00-0000E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45" name="【公民館】&#10;有形固定資産減価償却率最大値テキスト">
          <a:extLst>
            <a:ext uri="{FF2B5EF4-FFF2-40B4-BE49-F238E27FC236}">
              <a16:creationId xmlns:a16="http://schemas.microsoft.com/office/drawing/2014/main" id="{00000000-0008-0000-0E00-0000E902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747" name="【公民館】&#10;有形固定資産減価償却率平均値テキスト">
          <a:extLst>
            <a:ext uri="{FF2B5EF4-FFF2-40B4-BE49-F238E27FC236}">
              <a16:creationId xmlns:a16="http://schemas.microsoft.com/office/drawing/2014/main" id="{00000000-0008-0000-0E00-0000EB020000}"/>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48" name="フローチャート: 判断 747">
          <a:extLst>
            <a:ext uri="{FF2B5EF4-FFF2-40B4-BE49-F238E27FC236}">
              <a16:creationId xmlns:a16="http://schemas.microsoft.com/office/drawing/2014/main" id="{00000000-0008-0000-0E00-0000EC02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58" name="楕円 757">
          <a:extLst>
            <a:ext uri="{FF2B5EF4-FFF2-40B4-BE49-F238E27FC236}">
              <a16:creationId xmlns:a16="http://schemas.microsoft.com/office/drawing/2014/main" id="{00000000-0008-0000-0E00-0000F6020000}"/>
            </a:ext>
          </a:extLst>
        </xdr:cNvPr>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139716</xdr:rowOff>
    </xdr:from>
    <xdr:ext cx="405111" cy="259045"/>
    <xdr:sp macro="" textlink="">
      <xdr:nvSpPr>
        <xdr:cNvPr id="759" name="【公民館】&#10;有形固定資産減価償却率該当値テキスト">
          <a:extLst>
            <a:ext uri="{FF2B5EF4-FFF2-40B4-BE49-F238E27FC236}">
              <a16:creationId xmlns:a16="http://schemas.microsoft.com/office/drawing/2014/main" id="{00000000-0008-0000-0E00-0000F7020000}"/>
            </a:ext>
          </a:extLst>
        </xdr:cNvPr>
        <xdr:cNvSpPr txBox="1"/>
      </xdr:nvSpPr>
      <xdr:spPr>
        <a:xfrm>
          <a:off x="16357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76836</xdr:rowOff>
    </xdr:from>
    <xdr:to>
      <xdr:col>81</xdr:col>
      <xdr:colOff>101600</xdr:colOff>
      <xdr:row>104</xdr:row>
      <xdr:rowOff>6986</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5430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127636</xdr:rowOff>
    </xdr:from>
    <xdr:to>
      <xdr:col>85</xdr:col>
      <xdr:colOff>127000</xdr:colOff>
      <xdr:row>103</xdr:row>
      <xdr:rowOff>167639</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5481300" y="177869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127636</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4592300" y="177565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10161</xdr:rowOff>
    </xdr:from>
    <xdr:to>
      <xdr:col>72</xdr:col>
      <xdr:colOff>38100</xdr:colOff>
      <xdr:row>103</xdr:row>
      <xdr:rowOff>111761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3652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60961</xdr:rowOff>
    </xdr:from>
    <xdr:to>
      <xdr:col>76</xdr:col>
      <xdr:colOff>114300</xdr:colOff>
      <xdr:row>103</xdr:row>
      <xdr:rowOff>97155</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3703300" y="177203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99695</xdr:rowOff>
    </xdr:from>
    <xdr:to>
      <xdr:col>67</xdr:col>
      <xdr:colOff>101600</xdr:colOff>
      <xdr:row>104</xdr:row>
      <xdr:rowOff>29845</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2763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60961</xdr:rowOff>
    </xdr:from>
    <xdr:to>
      <xdr:col>71</xdr:col>
      <xdr:colOff>177800</xdr:colOff>
      <xdr:row>103</xdr:row>
      <xdr:rowOff>150495</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flipV="1">
          <a:off x="12814300" y="1772031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34307</xdr:rowOff>
    </xdr:from>
    <xdr:ext cx="405111" cy="259045"/>
    <xdr:sp macro="" textlink="">
      <xdr:nvSpPr>
        <xdr:cNvPr id="768" name="n_1aveValue【公民館】&#10;有形固定資産減価償却率">
          <a:extLst>
            <a:ext uri="{FF2B5EF4-FFF2-40B4-BE49-F238E27FC236}">
              <a16:creationId xmlns:a16="http://schemas.microsoft.com/office/drawing/2014/main" id="{00000000-0008-0000-0E00-000000030000}"/>
            </a:ext>
          </a:extLst>
        </xdr:cNvPr>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69" name="n_2aveValue【公民館】&#10;有形固定資産減価償却率">
          <a:extLst>
            <a:ext uri="{FF2B5EF4-FFF2-40B4-BE49-F238E27FC236}">
              <a16:creationId xmlns:a16="http://schemas.microsoft.com/office/drawing/2014/main" id="{00000000-0008-0000-0E00-000001030000}"/>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770" name="n_3aveValue【公民館】&#10;有形固定資産減価償却率">
          <a:extLst>
            <a:ext uri="{FF2B5EF4-FFF2-40B4-BE49-F238E27FC236}">
              <a16:creationId xmlns:a16="http://schemas.microsoft.com/office/drawing/2014/main" id="{00000000-0008-0000-0E00-000002030000}"/>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771" name="n_4aveValue【公民館】&#10;有形固定資産減価償却率">
          <a:extLst>
            <a:ext uri="{FF2B5EF4-FFF2-40B4-BE49-F238E27FC236}">
              <a16:creationId xmlns:a16="http://schemas.microsoft.com/office/drawing/2014/main" id="{00000000-0008-0000-0E00-000003030000}"/>
            </a:ext>
          </a:extLst>
        </xdr:cNvPr>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23513</xdr:rowOff>
    </xdr:from>
    <xdr:ext cx="405111" cy="259045"/>
    <xdr:sp macro="" textlink="">
      <xdr:nvSpPr>
        <xdr:cNvPr id="772" name="n_1mainValue【公民館】&#10;有形固定資産減価償却率">
          <a:extLst>
            <a:ext uri="{FF2B5EF4-FFF2-40B4-BE49-F238E27FC236}">
              <a16:creationId xmlns:a16="http://schemas.microsoft.com/office/drawing/2014/main" id="{00000000-0008-0000-0E00-000004030000}"/>
            </a:ext>
          </a:extLst>
        </xdr:cNvPr>
        <xdr:cNvSpPr txBox="1"/>
      </xdr:nvSpPr>
      <xdr:spPr>
        <a:xfrm>
          <a:off x="152660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773" name="n_2mainValue【公民館】&#10;有形固定資産減価償却率">
          <a:extLst>
            <a:ext uri="{FF2B5EF4-FFF2-40B4-BE49-F238E27FC236}">
              <a16:creationId xmlns:a16="http://schemas.microsoft.com/office/drawing/2014/main" id="{00000000-0008-0000-0E00-000005030000}"/>
            </a:ext>
          </a:extLst>
        </xdr:cNvPr>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128288</xdr:rowOff>
    </xdr:from>
    <xdr:ext cx="405111" cy="259045"/>
    <xdr:sp macro="" textlink="">
      <xdr:nvSpPr>
        <xdr:cNvPr id="774" name="n_3mainValue【公民館】&#10;有形固定資産減価償却率">
          <a:extLst>
            <a:ext uri="{FF2B5EF4-FFF2-40B4-BE49-F238E27FC236}">
              <a16:creationId xmlns:a16="http://schemas.microsoft.com/office/drawing/2014/main" id="{00000000-0008-0000-0E00-000006030000}"/>
            </a:ext>
          </a:extLst>
        </xdr:cNvPr>
        <xdr:cNvSpPr txBox="1"/>
      </xdr:nvSpPr>
      <xdr:spPr>
        <a:xfrm>
          <a:off x="13500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75" name="n_4mainValue【公民館】&#10;有形固定資産減価償却率">
          <a:extLst>
            <a:ext uri="{FF2B5EF4-FFF2-40B4-BE49-F238E27FC236}">
              <a16:creationId xmlns:a16="http://schemas.microsoft.com/office/drawing/2014/main" id="{00000000-0008-0000-0E00-000007030000}"/>
            </a:ext>
          </a:extLst>
        </xdr:cNvPr>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a:extLst>
            <a:ext uri="{FF2B5EF4-FFF2-40B4-BE49-F238E27FC236}">
              <a16:creationId xmlns:a16="http://schemas.microsoft.com/office/drawing/2014/main" id="{00000000-0008-0000-0E00-00001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00" name="【公民館】&#10;一人当たり面積最小値テキスト">
          <a:extLst>
            <a:ext uri="{FF2B5EF4-FFF2-40B4-BE49-F238E27FC236}">
              <a16:creationId xmlns:a16="http://schemas.microsoft.com/office/drawing/2014/main" id="{00000000-0008-0000-0E00-00002003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02" name="【公民館】&#10;一人当たり面積最大値テキスト">
          <a:extLst>
            <a:ext uri="{FF2B5EF4-FFF2-40B4-BE49-F238E27FC236}">
              <a16:creationId xmlns:a16="http://schemas.microsoft.com/office/drawing/2014/main" id="{00000000-0008-0000-0E00-00002203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04" name="【公民館】&#10;一人当たり面積平均値テキスト">
          <a:extLst>
            <a:ext uri="{FF2B5EF4-FFF2-40B4-BE49-F238E27FC236}">
              <a16:creationId xmlns:a16="http://schemas.microsoft.com/office/drawing/2014/main" id="{00000000-0008-0000-0E00-00002403000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170751</xdr:rowOff>
    </xdr:from>
    <xdr:to>
      <xdr:col>116</xdr:col>
      <xdr:colOff>114300</xdr:colOff>
      <xdr:row>104</xdr:row>
      <xdr:rowOff>100901</xdr:rowOff>
    </xdr:to>
    <xdr:sp macro="" textlink="">
      <xdr:nvSpPr>
        <xdr:cNvPr id="815" name="楕円 814">
          <a:extLst>
            <a:ext uri="{FF2B5EF4-FFF2-40B4-BE49-F238E27FC236}">
              <a16:creationId xmlns:a16="http://schemas.microsoft.com/office/drawing/2014/main" id="{00000000-0008-0000-0E00-00002F030000}"/>
            </a:ext>
          </a:extLst>
        </xdr:cNvPr>
        <xdr:cNvSpPr/>
      </xdr:nvSpPr>
      <xdr:spPr>
        <a:xfrm>
          <a:off x="22110700" y="178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22178</xdr:rowOff>
    </xdr:from>
    <xdr:ext cx="469744" cy="259045"/>
    <xdr:sp macro="" textlink="">
      <xdr:nvSpPr>
        <xdr:cNvPr id="816" name="【公民館】&#10;一人当たり面積該当値テキスト">
          <a:extLst>
            <a:ext uri="{FF2B5EF4-FFF2-40B4-BE49-F238E27FC236}">
              <a16:creationId xmlns:a16="http://schemas.microsoft.com/office/drawing/2014/main" id="{00000000-0008-0000-0E00-000030030000}"/>
            </a:ext>
          </a:extLst>
        </xdr:cNvPr>
        <xdr:cNvSpPr txBox="1"/>
      </xdr:nvSpPr>
      <xdr:spPr>
        <a:xfrm>
          <a:off x="22199600" y="1768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2921</xdr:rowOff>
    </xdr:from>
    <xdr:to>
      <xdr:col>112</xdr:col>
      <xdr:colOff>38100</xdr:colOff>
      <xdr:row>104</xdr:row>
      <xdr:rowOff>104521</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1272500" y="178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50101</xdr:rowOff>
    </xdr:from>
    <xdr:to>
      <xdr:col>116</xdr:col>
      <xdr:colOff>63500</xdr:colOff>
      <xdr:row>104</xdr:row>
      <xdr:rowOff>53721</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1323300" y="1788090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170751</xdr:rowOff>
    </xdr:from>
    <xdr:to>
      <xdr:col>107</xdr:col>
      <xdr:colOff>101600</xdr:colOff>
      <xdr:row>104</xdr:row>
      <xdr:rowOff>100901</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0383500" y="178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50101</xdr:rowOff>
    </xdr:from>
    <xdr:to>
      <xdr:col>111</xdr:col>
      <xdr:colOff>177800</xdr:colOff>
      <xdr:row>104</xdr:row>
      <xdr:rowOff>53721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0434300" y="1788090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8446</xdr:rowOff>
    </xdr:from>
    <xdr:to>
      <xdr:col>102</xdr:col>
      <xdr:colOff>165100</xdr:colOff>
      <xdr:row>104</xdr:row>
      <xdr:rowOff>110046</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9494500" y="178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50101</xdr:rowOff>
    </xdr:from>
    <xdr:to>
      <xdr:col>107</xdr:col>
      <xdr:colOff>50800</xdr:colOff>
      <xdr:row>104</xdr:row>
      <xdr:rowOff>59246</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19545300" y="1788090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159702</xdr:rowOff>
    </xdr:from>
    <xdr:to>
      <xdr:col>98</xdr:col>
      <xdr:colOff>38100</xdr:colOff>
      <xdr:row>105</xdr:row>
      <xdr:rowOff>89852</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8605500" y="1799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59246</xdr:rowOff>
    </xdr:from>
    <xdr:to>
      <xdr:col>102</xdr:col>
      <xdr:colOff>114300</xdr:colOff>
      <xdr:row>105</xdr:row>
      <xdr:rowOff>39052</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18656300" y="17890046"/>
          <a:ext cx="889000" cy="15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825" name="n_1aveValue【公民館】&#10;一人当たり面積">
          <a:extLst>
            <a:ext uri="{FF2B5EF4-FFF2-40B4-BE49-F238E27FC236}">
              <a16:creationId xmlns:a16="http://schemas.microsoft.com/office/drawing/2014/main" id="{00000000-0008-0000-0E00-000039030000}"/>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826" name="n_2aveValue【公民館】&#10;一人当たり面積">
          <a:extLst>
            <a:ext uri="{FF2B5EF4-FFF2-40B4-BE49-F238E27FC236}">
              <a16:creationId xmlns:a16="http://schemas.microsoft.com/office/drawing/2014/main" id="{00000000-0008-0000-0E00-00003A030000}"/>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166704</xdr:rowOff>
    </xdr:from>
    <xdr:ext cx="469744" cy="259045"/>
    <xdr:sp macro="" textlink="">
      <xdr:nvSpPr>
        <xdr:cNvPr id="827" name="n_3aveValue【公民館】&#10;一人当たり面積">
          <a:extLst>
            <a:ext uri="{FF2B5EF4-FFF2-40B4-BE49-F238E27FC236}">
              <a16:creationId xmlns:a16="http://schemas.microsoft.com/office/drawing/2014/main" id="{00000000-0008-0000-0E00-00003B030000}"/>
            </a:ext>
          </a:extLst>
        </xdr:cNvPr>
        <xdr:cNvSpPr txBox="1"/>
      </xdr:nvSpPr>
      <xdr:spPr>
        <a:xfrm>
          <a:off x="193104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5351</xdr:rowOff>
    </xdr:from>
    <xdr:ext cx="469744" cy="259045"/>
    <xdr:sp macro="" textlink="">
      <xdr:nvSpPr>
        <xdr:cNvPr id="828" name="n_4aveValue【公民館】&#10;一人当たり面積">
          <a:extLst>
            <a:ext uri="{FF2B5EF4-FFF2-40B4-BE49-F238E27FC236}">
              <a16:creationId xmlns:a16="http://schemas.microsoft.com/office/drawing/2014/main" id="{00000000-0008-0000-0E00-00003C030000}"/>
            </a:ext>
          </a:extLst>
        </xdr:cNvPr>
        <xdr:cNvSpPr txBox="1"/>
      </xdr:nvSpPr>
      <xdr:spPr>
        <a:xfrm>
          <a:off x="18421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121048</xdr:rowOff>
    </xdr:from>
    <xdr:ext cx="469744" cy="259045"/>
    <xdr:sp macro="" textlink="">
      <xdr:nvSpPr>
        <xdr:cNvPr id="829" name="n_1mainValue【公民館】&#10;一人当たり面積">
          <a:extLst>
            <a:ext uri="{FF2B5EF4-FFF2-40B4-BE49-F238E27FC236}">
              <a16:creationId xmlns:a16="http://schemas.microsoft.com/office/drawing/2014/main" id="{00000000-0008-0000-0E00-00003D030000}"/>
            </a:ext>
          </a:extLst>
        </xdr:cNvPr>
        <xdr:cNvSpPr txBox="1"/>
      </xdr:nvSpPr>
      <xdr:spPr>
        <a:xfrm>
          <a:off x="21075727" y="1760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117428</xdr:rowOff>
    </xdr:from>
    <xdr:ext cx="469744" cy="259045"/>
    <xdr:sp macro="" textlink="">
      <xdr:nvSpPr>
        <xdr:cNvPr id="830" name="n_2mainValue【公民館】&#10;一人当たり面積">
          <a:extLst>
            <a:ext uri="{FF2B5EF4-FFF2-40B4-BE49-F238E27FC236}">
              <a16:creationId xmlns:a16="http://schemas.microsoft.com/office/drawing/2014/main" id="{00000000-0008-0000-0E00-00003E030000}"/>
            </a:ext>
          </a:extLst>
        </xdr:cNvPr>
        <xdr:cNvSpPr txBox="1"/>
      </xdr:nvSpPr>
      <xdr:spPr>
        <a:xfrm>
          <a:off x="20199427" y="1760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126573</xdr:rowOff>
    </xdr:from>
    <xdr:ext cx="469744" cy="259045"/>
    <xdr:sp macro="" textlink="">
      <xdr:nvSpPr>
        <xdr:cNvPr id="831" name="n_3mainValue【公民館】&#10;一人当たり面積">
          <a:extLst>
            <a:ext uri="{FF2B5EF4-FFF2-40B4-BE49-F238E27FC236}">
              <a16:creationId xmlns:a16="http://schemas.microsoft.com/office/drawing/2014/main" id="{00000000-0008-0000-0E00-00003F030000}"/>
            </a:ext>
          </a:extLst>
        </xdr:cNvPr>
        <xdr:cNvSpPr txBox="1"/>
      </xdr:nvSpPr>
      <xdr:spPr>
        <a:xfrm>
          <a:off x="19310427" y="1761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106379</xdr:rowOff>
    </xdr:from>
    <xdr:ext cx="469744" cy="259045"/>
    <xdr:sp macro="" textlink="">
      <xdr:nvSpPr>
        <xdr:cNvPr id="832" name="n_4mainValue【公民館】&#10;一人当たり面積">
          <a:extLst>
            <a:ext uri="{FF2B5EF4-FFF2-40B4-BE49-F238E27FC236}">
              <a16:creationId xmlns:a16="http://schemas.microsoft.com/office/drawing/2014/main" id="{00000000-0008-0000-0E00-000040030000}"/>
            </a:ext>
          </a:extLst>
        </xdr:cNvPr>
        <xdr:cNvSpPr txBox="1"/>
      </xdr:nvSpPr>
      <xdr:spPr>
        <a:xfrm>
          <a:off x="18421427" y="1776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道路の一人当たりの延長や、学校施設の一人当たりの面積、港湾・漁港の一人当たり有形固定資産額が全国平均や鹿児島県平均と比較して大きく上回っている。これは、人口が少ない十島村だが、</a:t>
          </a:r>
          <a:r>
            <a:rPr lang="ja-JP" altLang="ja-JP" sz="1100" b="0" i="0" baseline="0">
              <a:solidFill>
                <a:schemeClr val="dk1"/>
              </a:solidFill>
              <a:effectLst/>
              <a:latin typeface="+mn-lt"/>
              <a:ea typeface="+mn-ea"/>
              <a:cs typeface="+mn-cs"/>
            </a:rPr>
            <a:t>有人島</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島の住民が生活する上で必要な道路や学校施設、港湾を整備しているためである。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有形固定資産減価償却率は類似団体平均を下回っており、資産の老朽化が比較的進行していない状況であるが、</a:t>
          </a:r>
          <a:r>
            <a:rPr lang="ja-JP" altLang="ja-JP" sz="1100">
              <a:solidFill>
                <a:schemeClr val="dk1"/>
              </a:solidFill>
              <a:effectLst/>
              <a:latin typeface="+mn-lt"/>
              <a:ea typeface="+mn-ea"/>
              <a:cs typeface="+mn-cs"/>
            </a:rPr>
            <a:t>今後の維持管理費の増加を考え、公共施設</a:t>
          </a:r>
          <a:r>
            <a:rPr lang="ja-JP" altLang="en-US" sz="1100">
              <a:solidFill>
                <a:schemeClr val="dk1"/>
              </a:solidFill>
              <a:effectLst/>
              <a:latin typeface="+mn-lt"/>
              <a:ea typeface="+mn-ea"/>
              <a:cs typeface="+mn-cs"/>
            </a:rPr>
            <a:t>等総合</a:t>
          </a:r>
          <a:r>
            <a:rPr lang="ja-JP" altLang="ja-JP" sz="1100">
              <a:solidFill>
                <a:schemeClr val="dk1"/>
              </a:solidFill>
              <a:effectLst/>
              <a:latin typeface="+mn-lt"/>
              <a:ea typeface="+mn-ea"/>
              <a:cs typeface="+mn-cs"/>
            </a:rPr>
            <a:t>管理計画に基づき対策を積極的に進めていく。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674
101.14
6,136,384
6,007,323
65,893
1,638,011
5,919,230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F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F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F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F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F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F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F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F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F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F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F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F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F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F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F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F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000000-0008-0000-0F00-00004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0000000-0008-0000-0F00-00005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00000000-0008-0000-0F00-00005B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0000000-0008-0000-0F00-00005D000000}"/>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0000000-0008-0000-0F00-00005F000000}"/>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00000000-0008-0000-0F00-000060000000}"/>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97" name="フローチャート: 判断 96">
          <a:extLst>
            <a:ext uri="{FF2B5EF4-FFF2-40B4-BE49-F238E27FC236}">
              <a16:creationId xmlns:a16="http://schemas.microsoft.com/office/drawing/2014/main" id="{00000000-0008-0000-0F00-000061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98" name="フローチャート: 判断 97">
          <a:extLst>
            <a:ext uri="{FF2B5EF4-FFF2-40B4-BE49-F238E27FC236}">
              <a16:creationId xmlns:a16="http://schemas.microsoft.com/office/drawing/2014/main" id="{00000000-0008-0000-0F00-0000620000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99" name="フローチャート: 判断 98">
          <a:extLst>
            <a:ext uri="{FF2B5EF4-FFF2-40B4-BE49-F238E27FC236}">
              <a16:creationId xmlns:a16="http://schemas.microsoft.com/office/drawing/2014/main" id="{00000000-0008-0000-0F00-00006300000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00" name="フローチャート: 判断 99">
          <a:extLst>
            <a:ext uri="{FF2B5EF4-FFF2-40B4-BE49-F238E27FC236}">
              <a16:creationId xmlns:a16="http://schemas.microsoft.com/office/drawing/2014/main" id="{00000000-0008-0000-0F00-000064000000}"/>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106" name="楕円 105">
          <a:extLst>
            <a:ext uri="{FF2B5EF4-FFF2-40B4-BE49-F238E27FC236}">
              <a16:creationId xmlns:a16="http://schemas.microsoft.com/office/drawing/2014/main" id="{00000000-0008-0000-0F00-00006A000000}"/>
            </a:ext>
          </a:extLst>
        </xdr:cNvPr>
        <xdr:cNvSpPr/>
      </xdr:nvSpPr>
      <xdr:spPr>
        <a:xfrm>
          <a:off x="45847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73858</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F00-00006B000000}"/>
            </a:ext>
          </a:extLst>
        </xdr:cNvPr>
        <xdr:cNvSpPr txBox="1"/>
      </xdr:nvSpPr>
      <xdr:spPr>
        <a:xfrm>
          <a:off x="4673600"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108" name="楕円 107">
          <a:extLst>
            <a:ext uri="{FF2B5EF4-FFF2-40B4-BE49-F238E27FC236}">
              <a16:creationId xmlns:a16="http://schemas.microsoft.com/office/drawing/2014/main" id="{00000000-0008-0000-0F00-00006C000000}"/>
            </a:ext>
          </a:extLst>
        </xdr:cNvPr>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101781</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3797300" y="1394841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110" name="楕円 109">
          <a:extLst>
            <a:ext uri="{FF2B5EF4-FFF2-40B4-BE49-F238E27FC236}">
              <a16:creationId xmlns:a16="http://schemas.microsoft.com/office/drawing/2014/main" id="{00000000-0008-0000-0F00-00006E000000}"/>
            </a:ext>
          </a:extLst>
        </xdr:cNvPr>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28302</xdr:rowOff>
    </xdr:from>
    <xdr:to>
      <xdr:col>19</xdr:col>
      <xdr:colOff>177800</xdr:colOff>
      <xdr:row>81</xdr:row>
      <xdr:rowOff>60961</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2908300" y="139157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106499</xdr:rowOff>
    </xdr:from>
    <xdr:to>
      <xdr:col>10</xdr:col>
      <xdr:colOff>165100</xdr:colOff>
      <xdr:row>81</xdr:row>
      <xdr:rowOff>36649</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1968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157299</xdr:rowOff>
    </xdr:from>
    <xdr:to>
      <xdr:col>15</xdr:col>
      <xdr:colOff>50800</xdr:colOff>
      <xdr:row>81</xdr:row>
      <xdr:rowOff>28302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2019300" y="138732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11793</xdr:rowOff>
    </xdr:from>
    <xdr:to>
      <xdr:col>6</xdr:col>
      <xdr:colOff>38100</xdr:colOff>
      <xdr:row>79</xdr:row>
      <xdr:rowOff>113393</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1079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62593</xdr:rowOff>
    </xdr:from>
    <xdr:to>
      <xdr:col>10</xdr:col>
      <xdr:colOff>114300</xdr:colOff>
      <xdr:row>80</xdr:row>
      <xdr:rowOff>157299</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130300" y="13607143"/>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116" name="n_1aveValue【福祉施設】&#10;有形固定資産減価償却率">
          <a:extLst>
            <a:ext uri="{FF2B5EF4-FFF2-40B4-BE49-F238E27FC236}">
              <a16:creationId xmlns:a16="http://schemas.microsoft.com/office/drawing/2014/main" id="{00000000-0008-0000-0F00-000074000000}"/>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117" name="n_2aveValue【福祉施設】&#10;有形固定資産減価償却率">
          <a:extLst>
            <a:ext uri="{FF2B5EF4-FFF2-40B4-BE49-F238E27FC236}">
              <a16:creationId xmlns:a16="http://schemas.microsoft.com/office/drawing/2014/main" id="{00000000-0008-0000-0F00-000075000000}"/>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118" name="n_3aveValue【福祉施設】&#10;有形固定資産減価償却率">
          <a:extLst>
            <a:ext uri="{FF2B5EF4-FFF2-40B4-BE49-F238E27FC236}">
              <a16:creationId xmlns:a16="http://schemas.microsoft.com/office/drawing/2014/main" id="{00000000-0008-0000-0F00-000076000000}"/>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119" name="n_4aveValue【福祉施設】&#10;有形固定資産減価償却率">
          <a:extLst>
            <a:ext uri="{FF2B5EF4-FFF2-40B4-BE49-F238E27FC236}">
              <a16:creationId xmlns:a16="http://schemas.microsoft.com/office/drawing/2014/main" id="{00000000-0008-0000-0F00-000077000000}"/>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120" name="n_1mainValue【福祉施設】&#10;有形固定資産減価償却率">
          <a:extLst>
            <a:ext uri="{FF2B5EF4-FFF2-40B4-BE49-F238E27FC236}">
              <a16:creationId xmlns:a16="http://schemas.microsoft.com/office/drawing/2014/main" id="{00000000-0008-0000-0F00-000078000000}"/>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95629</xdr:rowOff>
    </xdr:from>
    <xdr:ext cx="405111" cy="259045"/>
    <xdr:sp macro="" textlink="">
      <xdr:nvSpPr>
        <xdr:cNvPr id="121" name="n_2mainValue【福祉施設】&#10;有形固定資産減価償却率">
          <a:extLst>
            <a:ext uri="{FF2B5EF4-FFF2-40B4-BE49-F238E27FC236}">
              <a16:creationId xmlns:a16="http://schemas.microsoft.com/office/drawing/2014/main" id="{00000000-0008-0000-0F00-000079000000}"/>
            </a:ext>
          </a:extLst>
        </xdr:cNvPr>
        <xdr:cNvSpPr txBox="1"/>
      </xdr:nvSpPr>
      <xdr:spPr>
        <a:xfrm>
          <a:off x="2705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53176</xdr:rowOff>
    </xdr:from>
    <xdr:ext cx="405111" cy="259045"/>
    <xdr:sp macro="" textlink="">
      <xdr:nvSpPr>
        <xdr:cNvPr id="122" name="n_3mainValue【福祉施設】&#10;有形固定資産減価償却率">
          <a:extLst>
            <a:ext uri="{FF2B5EF4-FFF2-40B4-BE49-F238E27FC236}">
              <a16:creationId xmlns:a16="http://schemas.microsoft.com/office/drawing/2014/main" id="{00000000-0008-0000-0F00-00007A000000}"/>
            </a:ext>
          </a:extLst>
        </xdr:cNvPr>
        <xdr:cNvSpPr txBox="1"/>
      </xdr:nvSpPr>
      <xdr:spPr>
        <a:xfrm>
          <a:off x="1816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129920</xdr:rowOff>
    </xdr:from>
    <xdr:ext cx="405111" cy="259045"/>
    <xdr:sp macro="" textlink="">
      <xdr:nvSpPr>
        <xdr:cNvPr id="123" name="n_4mainValue【福祉施設】&#10;有形固定資産減価償却率">
          <a:extLst>
            <a:ext uri="{FF2B5EF4-FFF2-40B4-BE49-F238E27FC236}">
              <a16:creationId xmlns:a16="http://schemas.microsoft.com/office/drawing/2014/main" id="{00000000-0008-0000-0F00-00007B000000}"/>
            </a:ext>
          </a:extLst>
        </xdr:cNvPr>
        <xdr:cNvSpPr txBox="1"/>
      </xdr:nvSpPr>
      <xdr:spPr>
        <a:xfrm>
          <a:off x="927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00000000-0008-0000-0F00-00009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6" name="【福祉施設】&#10;一人当たり面積最小値テキスト">
          <a:extLst>
            <a:ext uri="{FF2B5EF4-FFF2-40B4-BE49-F238E27FC236}">
              <a16:creationId xmlns:a16="http://schemas.microsoft.com/office/drawing/2014/main" id="{00000000-0008-0000-0F00-000092000000}"/>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8" name="【福祉施設】&#10;一人当たり面積最大値テキスト">
          <a:extLst>
            <a:ext uri="{FF2B5EF4-FFF2-40B4-BE49-F238E27FC236}">
              <a16:creationId xmlns:a16="http://schemas.microsoft.com/office/drawing/2014/main" id="{00000000-0008-0000-0F00-000094000000}"/>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50" name="【福祉施設】&#10;一人当たり面積平均値テキスト">
          <a:extLst>
            <a:ext uri="{FF2B5EF4-FFF2-40B4-BE49-F238E27FC236}">
              <a16:creationId xmlns:a16="http://schemas.microsoft.com/office/drawing/2014/main" id="{00000000-0008-0000-0F00-000096000000}"/>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42393</xdr:rowOff>
    </xdr:from>
    <xdr:to>
      <xdr:col>55</xdr:col>
      <xdr:colOff>50800</xdr:colOff>
      <xdr:row>82</xdr:row>
      <xdr:rowOff>143993</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10426700" y="141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65270</xdr:rowOff>
    </xdr:from>
    <xdr:ext cx="469744" cy="259045"/>
    <xdr:sp macro="" textlink="">
      <xdr:nvSpPr>
        <xdr:cNvPr id="162" name="【福祉施設】&#10;一人当たり面積該当値テキスト">
          <a:extLst>
            <a:ext uri="{FF2B5EF4-FFF2-40B4-BE49-F238E27FC236}">
              <a16:creationId xmlns:a16="http://schemas.microsoft.com/office/drawing/2014/main" id="{00000000-0008-0000-0F00-0000A2000000}"/>
            </a:ext>
          </a:extLst>
        </xdr:cNvPr>
        <xdr:cNvSpPr txBox="1"/>
      </xdr:nvSpPr>
      <xdr:spPr>
        <a:xfrm>
          <a:off x="10515600" y="1395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49707</xdr:rowOff>
    </xdr:from>
    <xdr:to>
      <xdr:col>50</xdr:col>
      <xdr:colOff>165100</xdr:colOff>
      <xdr:row>82</xdr:row>
      <xdr:rowOff>151307</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9588500" y="141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93193</xdr:rowOff>
    </xdr:from>
    <xdr:to>
      <xdr:col>55</xdr:col>
      <xdr:colOff>0</xdr:colOff>
      <xdr:row>82</xdr:row>
      <xdr:rowOff>100507</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9639300" y="14152093"/>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46965</xdr:rowOff>
    </xdr:from>
    <xdr:to>
      <xdr:col>46</xdr:col>
      <xdr:colOff>38100</xdr:colOff>
      <xdr:row>82</xdr:row>
      <xdr:rowOff>148565</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8699500" y="141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97765</xdr:rowOff>
    </xdr:from>
    <xdr:to>
      <xdr:col>50</xdr:col>
      <xdr:colOff>114300</xdr:colOff>
      <xdr:row>82</xdr:row>
      <xdr:rowOff>100507</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8750300" y="1415666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54280</xdr:rowOff>
    </xdr:from>
    <xdr:to>
      <xdr:col>41</xdr:col>
      <xdr:colOff>101600</xdr:colOff>
      <xdr:row>82</xdr:row>
      <xdr:rowOff>155880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7810500" y="141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97765</xdr:rowOff>
    </xdr:from>
    <xdr:to>
      <xdr:col>45</xdr:col>
      <xdr:colOff>177800</xdr:colOff>
      <xdr:row>82</xdr:row>
      <xdr:rowOff>105080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7861300" y="1415666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24104</xdr:rowOff>
    </xdr:from>
    <xdr:to>
      <xdr:col>36</xdr:col>
      <xdr:colOff>165100</xdr:colOff>
      <xdr:row>84</xdr:row>
      <xdr:rowOff>125704</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6921500" y="144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105080</xdr:rowOff>
    </xdr:from>
    <xdr:to>
      <xdr:col>41</xdr:col>
      <xdr:colOff>50800</xdr:colOff>
      <xdr:row>84</xdr:row>
      <xdr:rowOff>74904</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6972300" y="14163980"/>
          <a:ext cx="889000" cy="3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73398</xdr:rowOff>
    </xdr:from>
    <xdr:ext cx="469744" cy="259045"/>
    <xdr:sp macro="" textlink="">
      <xdr:nvSpPr>
        <xdr:cNvPr id="171" name="n_1aveValue【福祉施設】&#10;一人当たり面積">
          <a:extLst>
            <a:ext uri="{FF2B5EF4-FFF2-40B4-BE49-F238E27FC236}">
              <a16:creationId xmlns:a16="http://schemas.microsoft.com/office/drawing/2014/main" id="{00000000-0008-0000-0F00-0000AB000000}"/>
            </a:ext>
          </a:extLst>
        </xdr:cNvPr>
        <xdr:cNvSpPr txBox="1"/>
      </xdr:nvSpPr>
      <xdr:spPr>
        <a:xfrm>
          <a:off x="9391727" y="146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49395</xdr:rowOff>
    </xdr:from>
    <xdr:ext cx="469744" cy="259045"/>
    <xdr:sp macro="" textlink="">
      <xdr:nvSpPr>
        <xdr:cNvPr id="172" name="n_2aveValue【福祉施設】&#10;一人当たり面積">
          <a:extLst>
            <a:ext uri="{FF2B5EF4-FFF2-40B4-BE49-F238E27FC236}">
              <a16:creationId xmlns:a16="http://schemas.microsoft.com/office/drawing/2014/main" id="{00000000-0008-0000-0F00-0000AC000000}"/>
            </a:ext>
          </a:extLst>
        </xdr:cNvPr>
        <xdr:cNvSpPr txBox="1"/>
      </xdr:nvSpPr>
      <xdr:spPr>
        <a:xfrm>
          <a:off x="8515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35679</xdr:rowOff>
    </xdr:from>
    <xdr:ext cx="469744" cy="259045"/>
    <xdr:sp macro="" textlink="">
      <xdr:nvSpPr>
        <xdr:cNvPr id="173" name="n_3aveValue【福祉施設】&#10;一人当たり面積">
          <a:extLst>
            <a:ext uri="{FF2B5EF4-FFF2-40B4-BE49-F238E27FC236}">
              <a16:creationId xmlns:a16="http://schemas.microsoft.com/office/drawing/2014/main" id="{00000000-0008-0000-0F00-0000AD000000}"/>
            </a:ext>
          </a:extLst>
        </xdr:cNvPr>
        <xdr:cNvSpPr txBox="1"/>
      </xdr:nvSpPr>
      <xdr:spPr>
        <a:xfrm>
          <a:off x="7626427"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49395</xdr:rowOff>
    </xdr:from>
    <xdr:ext cx="469744" cy="259045"/>
    <xdr:sp macro="" textlink="">
      <xdr:nvSpPr>
        <xdr:cNvPr id="174" name="n_4aveValue【福祉施設】&#10;一人当たり面積">
          <a:extLst>
            <a:ext uri="{FF2B5EF4-FFF2-40B4-BE49-F238E27FC236}">
              <a16:creationId xmlns:a16="http://schemas.microsoft.com/office/drawing/2014/main" id="{00000000-0008-0000-0F00-0000AE000000}"/>
            </a:ext>
          </a:extLst>
        </xdr:cNvPr>
        <xdr:cNvSpPr txBox="1"/>
      </xdr:nvSpPr>
      <xdr:spPr>
        <a:xfrm>
          <a:off x="6737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167834</xdr:rowOff>
    </xdr:from>
    <xdr:ext cx="469744" cy="259045"/>
    <xdr:sp macro="" textlink="">
      <xdr:nvSpPr>
        <xdr:cNvPr id="175" name="n_1mainValue【福祉施設】&#10;一人当たり面積">
          <a:extLst>
            <a:ext uri="{FF2B5EF4-FFF2-40B4-BE49-F238E27FC236}">
              <a16:creationId xmlns:a16="http://schemas.microsoft.com/office/drawing/2014/main" id="{00000000-0008-0000-0F00-0000AF000000}"/>
            </a:ext>
          </a:extLst>
        </xdr:cNvPr>
        <xdr:cNvSpPr txBox="1"/>
      </xdr:nvSpPr>
      <xdr:spPr>
        <a:xfrm>
          <a:off x="9391727" y="1388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165092</xdr:rowOff>
    </xdr:from>
    <xdr:ext cx="469744" cy="259045"/>
    <xdr:sp macro="" textlink="">
      <xdr:nvSpPr>
        <xdr:cNvPr id="176" name="n_2mainValue【福祉施設】&#10;一人当たり面積">
          <a:extLst>
            <a:ext uri="{FF2B5EF4-FFF2-40B4-BE49-F238E27FC236}">
              <a16:creationId xmlns:a16="http://schemas.microsoft.com/office/drawing/2014/main" id="{00000000-0008-0000-0F00-0000B0000000}"/>
            </a:ext>
          </a:extLst>
        </xdr:cNvPr>
        <xdr:cNvSpPr txBox="1"/>
      </xdr:nvSpPr>
      <xdr:spPr>
        <a:xfrm>
          <a:off x="8515427" y="138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957</xdr:rowOff>
    </xdr:from>
    <xdr:ext cx="469744" cy="259045"/>
    <xdr:sp macro="" textlink="">
      <xdr:nvSpPr>
        <xdr:cNvPr id="177" name="n_3mainValue【福祉施設】&#10;一人当たり面積">
          <a:extLst>
            <a:ext uri="{FF2B5EF4-FFF2-40B4-BE49-F238E27FC236}">
              <a16:creationId xmlns:a16="http://schemas.microsoft.com/office/drawing/2014/main" id="{00000000-0008-0000-0F00-0000B1000000}"/>
            </a:ext>
          </a:extLst>
        </xdr:cNvPr>
        <xdr:cNvSpPr txBox="1"/>
      </xdr:nvSpPr>
      <xdr:spPr>
        <a:xfrm>
          <a:off x="7626427" y="138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142231</xdr:rowOff>
    </xdr:from>
    <xdr:ext cx="469744" cy="259045"/>
    <xdr:sp macro="" textlink="">
      <xdr:nvSpPr>
        <xdr:cNvPr id="178" name="n_4mainValue【福祉施設】&#10;一人当たり面積">
          <a:extLst>
            <a:ext uri="{FF2B5EF4-FFF2-40B4-BE49-F238E27FC236}">
              <a16:creationId xmlns:a16="http://schemas.microsoft.com/office/drawing/2014/main" id="{00000000-0008-0000-0F00-0000B2000000}"/>
            </a:ext>
          </a:extLst>
        </xdr:cNvPr>
        <xdr:cNvSpPr txBox="1"/>
      </xdr:nvSpPr>
      <xdr:spPr>
        <a:xfrm>
          <a:off x="6737427" y="1420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00000000-0008-0000-0F00-0000DB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00000000-0008-0000-0F00-0000DD00000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00000000-0008-0000-0F00-0000DF00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00000000-0008-0000-0F00-0000E1000000}"/>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126637</xdr:rowOff>
    </xdr:from>
    <xdr:to>
      <xdr:col>85</xdr:col>
      <xdr:colOff>177800</xdr:colOff>
      <xdr:row>36</xdr:row>
      <xdr:rowOff>56787</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162687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149514</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00000000-0008-0000-0F00-0000ED000000}"/>
            </a:ext>
          </a:extLst>
        </xdr:cNvPr>
        <xdr:cNvSpPr txBox="1"/>
      </xdr:nvSpPr>
      <xdr:spPr>
        <a:xfrm>
          <a:off x="16357600"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80917</xdr:rowOff>
    </xdr:from>
    <xdr:to>
      <xdr:col>81</xdr:col>
      <xdr:colOff>101600</xdr:colOff>
      <xdr:row>36</xdr:row>
      <xdr:rowOff>11067</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5430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131717</xdr:rowOff>
    </xdr:from>
    <xdr:to>
      <xdr:col>85</xdr:col>
      <xdr:colOff>127000</xdr:colOff>
      <xdr:row>36</xdr:row>
      <xdr:rowOff>5987</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5481300" y="613246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85816</xdr:rowOff>
    </xdr:from>
    <xdr:to>
      <xdr:col>76</xdr:col>
      <xdr:colOff>165100</xdr:colOff>
      <xdr:row>36</xdr:row>
      <xdr:rowOff>15966</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14541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131717</xdr:rowOff>
    </xdr:from>
    <xdr:to>
      <xdr:col>81</xdr:col>
      <xdr:colOff>50800</xdr:colOff>
      <xdr:row>35</xdr:row>
      <xdr:rowOff>136616</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14592300" y="613246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97246</xdr:rowOff>
    </xdr:from>
    <xdr:to>
      <xdr:col>72</xdr:col>
      <xdr:colOff>38100</xdr:colOff>
      <xdr:row>36</xdr:row>
      <xdr:rowOff>27396</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3652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136616</xdr:rowOff>
    </xdr:from>
    <xdr:to>
      <xdr:col>76</xdr:col>
      <xdr:colOff>114300</xdr:colOff>
      <xdr:row>35</xdr:row>
      <xdr:rowOff>148046</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3703300" y="61373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276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148046</xdr:rowOff>
    </xdr:from>
    <xdr:to>
      <xdr:col>71</xdr:col>
      <xdr:colOff>177800</xdr:colOff>
      <xdr:row>36</xdr:row>
      <xdr:rowOff>144780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2814300" y="614879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00000000-0008-0000-0F00-0000F6000000}"/>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00000000-0008-0000-0F00-0000F7000000}"/>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00000000-0008-0000-0F00-0000F8000000}"/>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00000000-0008-0000-0F00-0000F9000000}"/>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27594</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00000000-0008-0000-0F00-0000FA000000}"/>
            </a:ext>
          </a:extLst>
        </xdr:cNvPr>
        <xdr:cNvSpPr txBox="1"/>
      </xdr:nvSpPr>
      <xdr:spPr>
        <a:xfrm>
          <a:off x="152660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32493</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00000000-0008-0000-0F00-0000FB000000}"/>
            </a:ext>
          </a:extLst>
        </xdr:cNvPr>
        <xdr:cNvSpPr txBox="1"/>
      </xdr:nvSpPr>
      <xdr:spPr>
        <a:xfrm>
          <a:off x="14389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43923</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00000000-0008-0000-0F00-0000FC000000}"/>
            </a:ext>
          </a:extLst>
        </xdr:cNvPr>
        <xdr:cNvSpPr txBox="1"/>
      </xdr:nvSpPr>
      <xdr:spPr>
        <a:xfrm>
          <a:off x="13500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00000000-0008-0000-0F00-0000FD000000}"/>
            </a:ext>
          </a:extLst>
        </xdr:cNvPr>
        <xdr:cNvSpPr txBox="1"/>
      </xdr:nvSpPr>
      <xdr:spPr>
        <a:xfrm>
          <a:off x="12611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00000000-0008-0000-0F00-00001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76" name="【一般廃棄物処理施設】&#10;一人当たり有形固定資産（償却資産）額最小値テキスト">
          <a:extLst>
            <a:ext uri="{FF2B5EF4-FFF2-40B4-BE49-F238E27FC236}">
              <a16:creationId xmlns:a16="http://schemas.microsoft.com/office/drawing/2014/main" id="{00000000-0008-0000-0F00-000014010000}"/>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78" name="【一般廃棄物処理施設】&#10;一人当たり有形固定資産（償却資産）額最大値テキスト">
          <a:extLst>
            <a:ext uri="{FF2B5EF4-FFF2-40B4-BE49-F238E27FC236}">
              <a16:creationId xmlns:a16="http://schemas.microsoft.com/office/drawing/2014/main" id="{00000000-0008-0000-0F00-000016010000}"/>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00000000-0008-0000-0F00-000018010000}"/>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60832</xdr:rowOff>
    </xdr:from>
    <xdr:to>
      <xdr:col>116</xdr:col>
      <xdr:colOff>114300</xdr:colOff>
      <xdr:row>40</xdr:row>
      <xdr:rowOff>162432</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22110700" y="69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83709</xdr:rowOff>
    </xdr:from>
    <xdr:ext cx="599010" cy="259045"/>
    <xdr:sp macro="" textlink="">
      <xdr:nvSpPr>
        <xdr:cNvPr id="292" name="【一般廃棄物処理施設】&#10;一人当たり有形固定資産（償却資産）額該当値テキスト">
          <a:extLst>
            <a:ext uri="{FF2B5EF4-FFF2-40B4-BE49-F238E27FC236}">
              <a16:creationId xmlns:a16="http://schemas.microsoft.com/office/drawing/2014/main" id="{00000000-0008-0000-0F00-000024010000}"/>
            </a:ext>
          </a:extLst>
        </xdr:cNvPr>
        <xdr:cNvSpPr txBox="1"/>
      </xdr:nvSpPr>
      <xdr:spPr>
        <a:xfrm>
          <a:off x="22199600" y="677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61679</xdr:rowOff>
    </xdr:from>
    <xdr:to>
      <xdr:col>112</xdr:col>
      <xdr:colOff>38100</xdr:colOff>
      <xdr:row>40</xdr:row>
      <xdr:rowOff>163279</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21272500" y="69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111632</xdr:rowOff>
    </xdr:from>
    <xdr:to>
      <xdr:col>116</xdr:col>
      <xdr:colOff>63500</xdr:colOff>
      <xdr:row>40</xdr:row>
      <xdr:rowOff>112479</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21323300" y="6969632"/>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79408</xdr:rowOff>
    </xdr:from>
    <xdr:to>
      <xdr:col>107</xdr:col>
      <xdr:colOff>101600</xdr:colOff>
      <xdr:row>41</xdr:row>
      <xdr:rowOff>9558</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20383500" y="69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112479</xdr:rowOff>
    </xdr:from>
    <xdr:to>
      <xdr:col>111</xdr:col>
      <xdr:colOff>177800</xdr:colOff>
      <xdr:row>40</xdr:row>
      <xdr:rowOff>130208</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20434300" y="6970479"/>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99903</xdr:rowOff>
    </xdr:from>
    <xdr:to>
      <xdr:col>102</xdr:col>
      <xdr:colOff>165100</xdr:colOff>
      <xdr:row>41</xdr:row>
      <xdr:rowOff>30053</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19494500" y="69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130208</xdr:rowOff>
    </xdr:from>
    <xdr:to>
      <xdr:col>107</xdr:col>
      <xdr:colOff>50800</xdr:colOff>
      <xdr:row>40</xdr:row>
      <xdr:rowOff>150703</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19545300" y="6988208"/>
          <a:ext cx="889000" cy="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87715</xdr:rowOff>
    </xdr:from>
    <xdr:to>
      <xdr:col>98</xdr:col>
      <xdr:colOff>38100</xdr:colOff>
      <xdr:row>41</xdr:row>
      <xdr:rowOff>17865</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18605500" y="69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138515</xdr:rowOff>
    </xdr:from>
    <xdr:to>
      <xdr:col>102</xdr:col>
      <xdr:colOff>114300</xdr:colOff>
      <xdr:row>40</xdr:row>
      <xdr:rowOff>150703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8656300" y="6996515"/>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102867</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00000000-0008-0000-0F00-00002D010000}"/>
            </a:ext>
          </a:extLst>
        </xdr:cNvPr>
        <xdr:cNvSpPr txBox="1"/>
      </xdr:nvSpPr>
      <xdr:spPr>
        <a:xfrm>
          <a:off x="21011095" y="713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103139</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00000000-0008-0000-0F00-00002E010000}"/>
            </a:ext>
          </a:extLst>
        </xdr:cNvPr>
        <xdr:cNvSpPr txBox="1"/>
      </xdr:nvSpPr>
      <xdr:spPr>
        <a:xfrm>
          <a:off x="20134795" y="71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106444</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00000000-0008-0000-0F00-00002F010000}"/>
            </a:ext>
          </a:extLst>
        </xdr:cNvPr>
        <xdr:cNvSpPr txBox="1"/>
      </xdr:nvSpPr>
      <xdr:spPr>
        <a:xfrm>
          <a:off x="19245795" y="713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111578</xdr:rowOff>
    </xdr:from>
    <xdr:ext cx="599010" cy="259045"/>
    <xdr:sp macro="" textlink="">
      <xdr:nvSpPr>
        <xdr:cNvPr id="304" name="n_4aveValue【一般廃棄物処理施設】&#10;一人当たり有形固定資産（償却資産）額">
          <a:extLst>
            <a:ext uri="{FF2B5EF4-FFF2-40B4-BE49-F238E27FC236}">
              <a16:creationId xmlns:a16="http://schemas.microsoft.com/office/drawing/2014/main" id="{00000000-0008-0000-0F00-000030010000}"/>
            </a:ext>
          </a:extLst>
        </xdr:cNvPr>
        <xdr:cNvSpPr txBox="1"/>
      </xdr:nvSpPr>
      <xdr:spPr>
        <a:xfrm>
          <a:off x="18356795" y="714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8356</xdr:rowOff>
    </xdr:from>
    <xdr:ext cx="599010" cy="259045"/>
    <xdr:sp macro="" textlink="">
      <xdr:nvSpPr>
        <xdr:cNvPr id="305" name="n_1mainValue【一般廃棄物処理施設】&#10;一人当たり有形固定資産（償却資産）額">
          <a:extLst>
            <a:ext uri="{FF2B5EF4-FFF2-40B4-BE49-F238E27FC236}">
              <a16:creationId xmlns:a16="http://schemas.microsoft.com/office/drawing/2014/main" id="{00000000-0008-0000-0F00-000031010000}"/>
            </a:ext>
          </a:extLst>
        </xdr:cNvPr>
        <xdr:cNvSpPr txBox="1"/>
      </xdr:nvSpPr>
      <xdr:spPr>
        <a:xfrm>
          <a:off x="21011095" y="669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26085</xdr:rowOff>
    </xdr:from>
    <xdr:ext cx="599010" cy="259045"/>
    <xdr:sp macro="" textlink="">
      <xdr:nvSpPr>
        <xdr:cNvPr id="306" name="n_2mainValue【一般廃棄物処理施設】&#10;一人当たり有形固定資産（償却資産）額">
          <a:extLst>
            <a:ext uri="{FF2B5EF4-FFF2-40B4-BE49-F238E27FC236}">
              <a16:creationId xmlns:a16="http://schemas.microsoft.com/office/drawing/2014/main" id="{00000000-0008-0000-0F00-000032010000}"/>
            </a:ext>
          </a:extLst>
        </xdr:cNvPr>
        <xdr:cNvSpPr txBox="1"/>
      </xdr:nvSpPr>
      <xdr:spPr>
        <a:xfrm>
          <a:off x="20134795" y="671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46580</xdr:rowOff>
    </xdr:from>
    <xdr:ext cx="599010" cy="259045"/>
    <xdr:sp macro="" textlink="">
      <xdr:nvSpPr>
        <xdr:cNvPr id="307" name="n_3mainValue【一般廃棄物処理施設】&#10;一人当たり有形固定資産（償却資産）額">
          <a:extLst>
            <a:ext uri="{FF2B5EF4-FFF2-40B4-BE49-F238E27FC236}">
              <a16:creationId xmlns:a16="http://schemas.microsoft.com/office/drawing/2014/main" id="{00000000-0008-0000-0F00-000033010000}"/>
            </a:ext>
          </a:extLst>
        </xdr:cNvPr>
        <xdr:cNvSpPr txBox="1"/>
      </xdr:nvSpPr>
      <xdr:spPr>
        <a:xfrm>
          <a:off x="19245795" y="673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34392</xdr:rowOff>
    </xdr:from>
    <xdr:ext cx="599010" cy="259045"/>
    <xdr:sp macro="" textlink="">
      <xdr:nvSpPr>
        <xdr:cNvPr id="308" name="n_4mainValue【一般廃棄物処理施設】&#10;一人当たり有形固定資産（償却資産）額">
          <a:extLst>
            <a:ext uri="{FF2B5EF4-FFF2-40B4-BE49-F238E27FC236}">
              <a16:creationId xmlns:a16="http://schemas.microsoft.com/office/drawing/2014/main" id="{00000000-0008-0000-0F00-000034010000}"/>
            </a:ext>
          </a:extLst>
        </xdr:cNvPr>
        <xdr:cNvSpPr txBox="1"/>
      </xdr:nvSpPr>
      <xdr:spPr>
        <a:xfrm>
          <a:off x="18356795" y="672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id="{00000000-0008-0000-0F00-00004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4" name="【保健センター・保健所】&#10;有形固定資産減価償却率最小値テキスト">
          <a:extLst>
            <a:ext uri="{FF2B5EF4-FFF2-40B4-BE49-F238E27FC236}">
              <a16:creationId xmlns:a16="http://schemas.microsoft.com/office/drawing/2014/main" id="{00000000-0008-0000-0F00-00004E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336" name="【保健センター・保健所】&#10;有形固定資産減価償却率最大値テキスト">
          <a:extLst>
            <a:ext uri="{FF2B5EF4-FFF2-40B4-BE49-F238E27FC236}">
              <a16:creationId xmlns:a16="http://schemas.microsoft.com/office/drawing/2014/main" id="{00000000-0008-0000-0F00-00005001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id="{00000000-0008-0000-0F00-000052010000}"/>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4541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103505</xdr:rowOff>
    </xdr:from>
    <xdr:to>
      <xdr:col>72</xdr:col>
      <xdr:colOff>38100</xdr:colOff>
      <xdr:row>59</xdr:row>
      <xdr:rowOff>33655</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3652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1276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132080</xdr:rowOff>
    </xdr:from>
    <xdr:to>
      <xdr:col>67</xdr:col>
      <xdr:colOff>101600</xdr:colOff>
      <xdr:row>59</xdr:row>
      <xdr:rowOff>62230</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113047</xdr:rowOff>
    </xdr:from>
    <xdr:ext cx="405111" cy="259045"/>
    <xdr:sp macro="" textlink="">
      <xdr:nvSpPr>
        <xdr:cNvPr id="350" name="n_1aveValue【保健センター・保健所】&#10;有形固定資産減価償却率">
          <a:extLst>
            <a:ext uri="{FF2B5EF4-FFF2-40B4-BE49-F238E27FC236}">
              <a16:creationId xmlns:a16="http://schemas.microsoft.com/office/drawing/2014/main" id="{00000000-0008-0000-0F00-00005E01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351" name="n_2aveValue【保健センター・保健所】&#10;有形固定資産減価償却率">
          <a:extLst>
            <a:ext uri="{FF2B5EF4-FFF2-40B4-BE49-F238E27FC236}">
              <a16:creationId xmlns:a16="http://schemas.microsoft.com/office/drawing/2014/main" id="{00000000-0008-0000-0F00-00005F010000}"/>
            </a:ext>
          </a:extLst>
        </xdr:cNvPr>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50182</xdr:rowOff>
    </xdr:from>
    <xdr:ext cx="405111" cy="259045"/>
    <xdr:sp macro="" textlink="">
      <xdr:nvSpPr>
        <xdr:cNvPr id="352" name="n_3aveValue【保健センター・保健所】&#10;有形固定資産減価償却率">
          <a:extLst>
            <a:ext uri="{FF2B5EF4-FFF2-40B4-BE49-F238E27FC236}">
              <a16:creationId xmlns:a16="http://schemas.microsoft.com/office/drawing/2014/main" id="{00000000-0008-0000-0F00-000060010000}"/>
            </a:ext>
          </a:extLst>
        </xdr:cNvPr>
        <xdr:cNvSpPr txBox="1"/>
      </xdr:nvSpPr>
      <xdr:spPr>
        <a:xfrm>
          <a:off x="13500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154957</xdr:rowOff>
    </xdr:from>
    <xdr:ext cx="405111" cy="259045"/>
    <xdr:sp macro="" textlink="">
      <xdr:nvSpPr>
        <xdr:cNvPr id="353" name="n_4aveValue【保健センター・保健所】&#10;有形固定資産減価償却率">
          <a:extLst>
            <a:ext uri="{FF2B5EF4-FFF2-40B4-BE49-F238E27FC236}">
              <a16:creationId xmlns:a16="http://schemas.microsoft.com/office/drawing/2014/main" id="{00000000-0008-0000-0F00-000061010000}"/>
            </a:ext>
          </a:extLst>
        </xdr:cNvPr>
        <xdr:cNvSpPr txBox="1"/>
      </xdr:nvSpPr>
      <xdr:spPr>
        <a:xfrm>
          <a:off x="12611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53357</xdr:rowOff>
    </xdr:from>
    <xdr:ext cx="405111" cy="259045"/>
    <xdr:sp macro="" textlink="">
      <xdr:nvSpPr>
        <xdr:cNvPr id="354" name="n_4mainValue【保健センター・保健所】&#10;有形固定資産減価償却率">
          <a:extLst>
            <a:ext uri="{FF2B5EF4-FFF2-40B4-BE49-F238E27FC236}">
              <a16:creationId xmlns:a16="http://schemas.microsoft.com/office/drawing/2014/main" id="{00000000-0008-0000-0F00-000062010000}"/>
            </a:ext>
          </a:extLst>
        </xdr:cNvPr>
        <xdr:cNvSpPr txBox="1"/>
      </xdr:nvSpPr>
      <xdr:spPr>
        <a:xfrm>
          <a:off x="12611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a:extLst>
            <a:ext uri="{FF2B5EF4-FFF2-40B4-BE49-F238E27FC236}">
              <a16:creationId xmlns:a16="http://schemas.microsoft.com/office/drawing/2014/main" id="{00000000-0008-0000-0F00-00007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77" name="【保健センター・保健所】&#10;一人当たり面積最小値テキスト">
          <a:extLst>
            <a:ext uri="{FF2B5EF4-FFF2-40B4-BE49-F238E27FC236}">
              <a16:creationId xmlns:a16="http://schemas.microsoft.com/office/drawing/2014/main" id="{00000000-0008-0000-0F00-000079010000}"/>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79" name="【保健センター・保健所】&#10;一人当たり面積最大値テキスト">
          <a:extLst>
            <a:ext uri="{FF2B5EF4-FFF2-40B4-BE49-F238E27FC236}">
              <a16:creationId xmlns:a16="http://schemas.microsoft.com/office/drawing/2014/main" id="{00000000-0008-0000-0F00-00007B010000}"/>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381" name="【保健センター・保健所】&#10;一人当たり面積平均値テキスト">
          <a:extLst>
            <a:ext uri="{FF2B5EF4-FFF2-40B4-BE49-F238E27FC236}">
              <a16:creationId xmlns:a16="http://schemas.microsoft.com/office/drawing/2014/main" id="{00000000-0008-0000-0F00-00007D010000}"/>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23952</xdr:rowOff>
    </xdr:from>
    <xdr:to>
      <xdr:col>112</xdr:col>
      <xdr:colOff>38100</xdr:colOff>
      <xdr:row>63</xdr:row>
      <xdr:rowOff>125552</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1272500" y="108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33096</xdr:rowOff>
    </xdr:from>
    <xdr:to>
      <xdr:col>107</xdr:col>
      <xdr:colOff>101600</xdr:colOff>
      <xdr:row>63</xdr:row>
      <xdr:rowOff>134696</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0383500" y="1083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25553</xdr:rowOff>
    </xdr:from>
    <xdr:to>
      <xdr:col>102</xdr:col>
      <xdr:colOff>165100</xdr:colOff>
      <xdr:row>63</xdr:row>
      <xdr:rowOff>127153</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9494500" y="1082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27381</xdr:rowOff>
    </xdr:from>
    <xdr:to>
      <xdr:col>98</xdr:col>
      <xdr:colOff>38100</xdr:colOff>
      <xdr:row>63</xdr:row>
      <xdr:rowOff>128981</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8605500" y="1082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65329</xdr:rowOff>
    </xdr:from>
    <xdr:to>
      <xdr:col>98</xdr:col>
      <xdr:colOff>38100</xdr:colOff>
      <xdr:row>61</xdr:row>
      <xdr:rowOff>166929</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8605500" y="105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142079</xdr:rowOff>
    </xdr:from>
    <xdr:ext cx="469744" cy="259045"/>
    <xdr:sp macro="" textlink="">
      <xdr:nvSpPr>
        <xdr:cNvPr id="393" name="n_1aveValue【保健センター・保健所】&#10;一人当たり面積">
          <a:extLst>
            <a:ext uri="{FF2B5EF4-FFF2-40B4-BE49-F238E27FC236}">
              <a16:creationId xmlns:a16="http://schemas.microsoft.com/office/drawing/2014/main" id="{00000000-0008-0000-0F00-000089010000}"/>
            </a:ext>
          </a:extLst>
        </xdr:cNvPr>
        <xdr:cNvSpPr txBox="1"/>
      </xdr:nvSpPr>
      <xdr:spPr>
        <a:xfrm>
          <a:off x="21075727" y="1060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151223</xdr:rowOff>
    </xdr:from>
    <xdr:ext cx="469744" cy="259045"/>
    <xdr:sp macro="" textlink="">
      <xdr:nvSpPr>
        <xdr:cNvPr id="394" name="n_2aveValue【保健センター・保健所】&#10;一人当たり面積">
          <a:extLst>
            <a:ext uri="{FF2B5EF4-FFF2-40B4-BE49-F238E27FC236}">
              <a16:creationId xmlns:a16="http://schemas.microsoft.com/office/drawing/2014/main" id="{00000000-0008-0000-0F00-00008A010000}"/>
            </a:ext>
          </a:extLst>
        </xdr:cNvPr>
        <xdr:cNvSpPr txBox="1"/>
      </xdr:nvSpPr>
      <xdr:spPr>
        <a:xfrm>
          <a:off x="20199427" y="1060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143680</xdr:rowOff>
    </xdr:from>
    <xdr:ext cx="469744" cy="259045"/>
    <xdr:sp macro="" textlink="">
      <xdr:nvSpPr>
        <xdr:cNvPr id="395" name="n_3aveValue【保健センター・保健所】&#10;一人当たり面積">
          <a:extLst>
            <a:ext uri="{FF2B5EF4-FFF2-40B4-BE49-F238E27FC236}">
              <a16:creationId xmlns:a16="http://schemas.microsoft.com/office/drawing/2014/main" id="{00000000-0008-0000-0F00-00008B010000}"/>
            </a:ext>
          </a:extLst>
        </xdr:cNvPr>
        <xdr:cNvSpPr txBox="1"/>
      </xdr:nvSpPr>
      <xdr:spPr>
        <a:xfrm>
          <a:off x="19310427" y="10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120108</xdr:rowOff>
    </xdr:from>
    <xdr:ext cx="469744" cy="259045"/>
    <xdr:sp macro="" textlink="">
      <xdr:nvSpPr>
        <xdr:cNvPr id="396" name="n_4aveValue【保健センター・保健所】&#10;一人当たり面積">
          <a:extLst>
            <a:ext uri="{FF2B5EF4-FFF2-40B4-BE49-F238E27FC236}">
              <a16:creationId xmlns:a16="http://schemas.microsoft.com/office/drawing/2014/main" id="{00000000-0008-0000-0F00-00008C010000}"/>
            </a:ext>
          </a:extLst>
        </xdr:cNvPr>
        <xdr:cNvSpPr txBox="1"/>
      </xdr:nvSpPr>
      <xdr:spPr>
        <a:xfrm>
          <a:off x="18421427" y="109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12006</xdr:rowOff>
    </xdr:from>
    <xdr:ext cx="469744" cy="259045"/>
    <xdr:sp macro="" textlink="">
      <xdr:nvSpPr>
        <xdr:cNvPr id="397" name="n_4mainValue【保健センター・保健所】&#10;一人当たり面積">
          <a:extLst>
            <a:ext uri="{FF2B5EF4-FFF2-40B4-BE49-F238E27FC236}">
              <a16:creationId xmlns:a16="http://schemas.microsoft.com/office/drawing/2014/main" id="{00000000-0008-0000-0F00-00008D010000}"/>
            </a:ext>
          </a:extLst>
        </xdr:cNvPr>
        <xdr:cNvSpPr txBox="1"/>
      </xdr:nvSpPr>
      <xdr:spPr>
        <a:xfrm>
          <a:off x="18421427" y="102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a:extLst>
            <a:ext uri="{FF2B5EF4-FFF2-40B4-BE49-F238E27FC236}">
              <a16:creationId xmlns:a16="http://schemas.microsoft.com/office/drawing/2014/main" id="{00000000-0008-0000-0F00-0000A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22" name="【消防施設】&#10;有形固定資産減価償却率最小値テキスト">
          <a:extLst>
            <a:ext uri="{FF2B5EF4-FFF2-40B4-BE49-F238E27FC236}">
              <a16:creationId xmlns:a16="http://schemas.microsoft.com/office/drawing/2014/main" id="{00000000-0008-0000-0F00-0000A601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24" name="【消防施設】&#10;有形固定資産減価償却率最大値テキスト">
          <a:extLst>
            <a:ext uri="{FF2B5EF4-FFF2-40B4-BE49-F238E27FC236}">
              <a16:creationId xmlns:a16="http://schemas.microsoft.com/office/drawing/2014/main" id="{00000000-0008-0000-0F00-0000A801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26" name="【消防施設】&#10;有形固定資産減価償却率平均値テキスト">
          <a:extLst>
            <a:ext uri="{FF2B5EF4-FFF2-40B4-BE49-F238E27FC236}">
              <a16:creationId xmlns:a16="http://schemas.microsoft.com/office/drawing/2014/main" id="{00000000-0008-0000-0F00-0000AA010000}"/>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111761</xdr:rowOff>
    </xdr:from>
    <xdr:to>
      <xdr:col>85</xdr:col>
      <xdr:colOff>177800</xdr:colOff>
      <xdr:row>81</xdr:row>
      <xdr:rowOff>41911</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62687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134638</xdr:rowOff>
    </xdr:from>
    <xdr:ext cx="405111" cy="259045"/>
    <xdr:sp macro="" textlink="">
      <xdr:nvSpPr>
        <xdr:cNvPr id="438" name="【消防施設】&#10;有形固定資産減価償却率該当値テキスト">
          <a:extLst>
            <a:ext uri="{FF2B5EF4-FFF2-40B4-BE49-F238E27FC236}">
              <a16:creationId xmlns:a16="http://schemas.microsoft.com/office/drawing/2014/main" id="{00000000-0008-0000-0F00-0000B6010000}"/>
            </a:ext>
          </a:extLst>
        </xdr:cNvPr>
        <xdr:cNvSpPr txBox="1"/>
      </xdr:nvSpPr>
      <xdr:spPr>
        <a:xfrm>
          <a:off x="16357600" y="1367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162561</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5481300" y="13834111"/>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22861</xdr:rowOff>
    </xdr:from>
    <xdr:to>
      <xdr:col>76</xdr:col>
      <xdr:colOff>165100</xdr:colOff>
      <xdr:row>80</xdr:row>
      <xdr:rowOff>124461</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45415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73661</xdr:rowOff>
    </xdr:from>
    <xdr:to>
      <xdr:col>81</xdr:col>
      <xdr:colOff>50800</xdr:colOff>
      <xdr:row>80</xdr:row>
      <xdr:rowOff>118111</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4592300" y="13789661"/>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149861</xdr:rowOff>
    </xdr:from>
    <xdr:to>
      <xdr:col>72</xdr:col>
      <xdr:colOff>38100</xdr:colOff>
      <xdr:row>80</xdr:row>
      <xdr:rowOff>80011</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3652500" y="136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29211</xdr:rowOff>
    </xdr:from>
    <xdr:to>
      <xdr:col>76</xdr:col>
      <xdr:colOff>114300</xdr:colOff>
      <xdr:row>80</xdr:row>
      <xdr:rowOff>73661</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3703300" y="13745211"/>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45" name="n_1aveValue【消防施設】&#10;有形固定資産減価償却率">
          <a:extLst>
            <a:ext uri="{FF2B5EF4-FFF2-40B4-BE49-F238E27FC236}">
              <a16:creationId xmlns:a16="http://schemas.microsoft.com/office/drawing/2014/main" id="{00000000-0008-0000-0F00-0000BD01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46" name="n_2aveValue【消防施設】&#10;有形固定資産減価償却率">
          <a:extLst>
            <a:ext uri="{FF2B5EF4-FFF2-40B4-BE49-F238E27FC236}">
              <a16:creationId xmlns:a16="http://schemas.microsoft.com/office/drawing/2014/main" id="{00000000-0008-0000-0F00-0000BE010000}"/>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47" name="n_3aveValue【消防施設】&#10;有形固定資産減価償却率">
          <a:extLst>
            <a:ext uri="{FF2B5EF4-FFF2-40B4-BE49-F238E27FC236}">
              <a16:creationId xmlns:a16="http://schemas.microsoft.com/office/drawing/2014/main" id="{00000000-0008-0000-0F00-0000BF010000}"/>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48" name="n_4aveValue【消防施設】&#10;有形固定資産減価償却率">
          <a:extLst>
            <a:ext uri="{FF2B5EF4-FFF2-40B4-BE49-F238E27FC236}">
              <a16:creationId xmlns:a16="http://schemas.microsoft.com/office/drawing/2014/main" id="{00000000-0008-0000-0F00-0000C0010000}"/>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449" name="n_1mainValue【消防施設】&#10;有形固定資産減価償却率">
          <a:extLst>
            <a:ext uri="{FF2B5EF4-FFF2-40B4-BE49-F238E27FC236}">
              <a16:creationId xmlns:a16="http://schemas.microsoft.com/office/drawing/2014/main" id="{00000000-0008-0000-0F00-0000C1010000}"/>
            </a:ext>
          </a:extLst>
        </xdr:cNvPr>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140988</xdr:rowOff>
    </xdr:from>
    <xdr:ext cx="405111" cy="259045"/>
    <xdr:sp macro="" textlink="">
      <xdr:nvSpPr>
        <xdr:cNvPr id="450" name="n_2mainValue【消防施設】&#10;有形固定資産減価償却率">
          <a:extLst>
            <a:ext uri="{FF2B5EF4-FFF2-40B4-BE49-F238E27FC236}">
              <a16:creationId xmlns:a16="http://schemas.microsoft.com/office/drawing/2014/main" id="{00000000-0008-0000-0F00-0000C2010000}"/>
            </a:ext>
          </a:extLst>
        </xdr:cNvPr>
        <xdr:cNvSpPr txBox="1"/>
      </xdr:nvSpPr>
      <xdr:spPr>
        <a:xfrm>
          <a:off x="1438974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96538</xdr:rowOff>
    </xdr:from>
    <xdr:ext cx="405111" cy="259045"/>
    <xdr:sp macro="" textlink="">
      <xdr:nvSpPr>
        <xdr:cNvPr id="451" name="n_3mainValue【消防施設】&#10;有形固定資産減価償却率">
          <a:extLst>
            <a:ext uri="{FF2B5EF4-FFF2-40B4-BE49-F238E27FC236}">
              <a16:creationId xmlns:a16="http://schemas.microsoft.com/office/drawing/2014/main" id="{00000000-0008-0000-0F00-0000C3010000}"/>
            </a:ext>
          </a:extLst>
        </xdr:cNvPr>
        <xdr:cNvSpPr txBox="1"/>
      </xdr:nvSpPr>
      <xdr:spPr>
        <a:xfrm>
          <a:off x="13500744"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消防施設】&#10;一人当たり面積グラフ枠">
          <a:extLst>
            <a:ext uri="{FF2B5EF4-FFF2-40B4-BE49-F238E27FC236}">
              <a16:creationId xmlns:a16="http://schemas.microsoft.com/office/drawing/2014/main" id="{00000000-0008-0000-0F00-0000D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76" name="【消防施設】&#10;一人当たり面積最小値テキスト">
          <a:extLst>
            <a:ext uri="{FF2B5EF4-FFF2-40B4-BE49-F238E27FC236}">
              <a16:creationId xmlns:a16="http://schemas.microsoft.com/office/drawing/2014/main" id="{00000000-0008-0000-0F00-0000DC010000}"/>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78" name="【消防施設】&#10;一人当たり面積最大値テキスト">
          <a:extLst>
            <a:ext uri="{FF2B5EF4-FFF2-40B4-BE49-F238E27FC236}">
              <a16:creationId xmlns:a16="http://schemas.microsoft.com/office/drawing/2014/main" id="{00000000-0008-0000-0F00-0000DE01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480" name="【消防施設】&#10;一人当たり面積平均値テキスト">
          <a:extLst>
            <a:ext uri="{FF2B5EF4-FFF2-40B4-BE49-F238E27FC236}">
              <a16:creationId xmlns:a16="http://schemas.microsoft.com/office/drawing/2014/main" id="{00000000-0008-0000-0F00-0000E0010000}"/>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1272500" y="1469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03835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9494500" y="1469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8605500" y="1466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141987</xdr:rowOff>
    </xdr:from>
    <xdr:to>
      <xdr:col>116</xdr:col>
      <xdr:colOff>114300</xdr:colOff>
      <xdr:row>86</xdr:row>
      <xdr:rowOff>72137</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21107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99459</xdr:rowOff>
    </xdr:from>
    <xdr:ext cx="469744" cy="259045"/>
    <xdr:sp macro="" textlink="">
      <xdr:nvSpPr>
        <xdr:cNvPr id="492" name="【消防施設】&#10;一人当たり面積該当値テキスト">
          <a:extLst>
            <a:ext uri="{FF2B5EF4-FFF2-40B4-BE49-F238E27FC236}">
              <a16:creationId xmlns:a16="http://schemas.microsoft.com/office/drawing/2014/main" id="{00000000-0008-0000-0F00-0000EC010000}"/>
            </a:ext>
          </a:extLst>
        </xdr:cNvPr>
        <xdr:cNvSpPr txBox="1"/>
      </xdr:nvSpPr>
      <xdr:spPr>
        <a:xfrm>
          <a:off x="22199600" y="146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142367</xdr:rowOff>
    </xdr:from>
    <xdr:to>
      <xdr:col>112</xdr:col>
      <xdr:colOff>38100</xdr:colOff>
      <xdr:row>86</xdr:row>
      <xdr:rowOff>72517</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1272500" y="147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21337</xdr:rowOff>
    </xdr:from>
    <xdr:to>
      <xdr:col>116</xdr:col>
      <xdr:colOff>63500</xdr:colOff>
      <xdr:row>86</xdr:row>
      <xdr:rowOff>21717</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1323300" y="1476603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116839</xdr:rowOff>
    </xdr:from>
    <xdr:to>
      <xdr:col>107</xdr:col>
      <xdr:colOff>101600</xdr:colOff>
      <xdr:row>86</xdr:row>
      <xdr:rowOff>46989</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0383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86</xdr:row>
      <xdr:rowOff>21717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0434300" y="14740889"/>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118363</xdr:rowOff>
    </xdr:from>
    <xdr:to>
      <xdr:col>102</xdr:col>
      <xdr:colOff>165100</xdr:colOff>
      <xdr:row>86</xdr:row>
      <xdr:rowOff>48513</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9494500" y="146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167639</xdr:rowOff>
    </xdr:from>
    <xdr:to>
      <xdr:col>107</xdr:col>
      <xdr:colOff>50800</xdr:colOff>
      <xdr:row>85</xdr:row>
      <xdr:rowOff>169163</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9545300" y="147408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70375</xdr:rowOff>
    </xdr:from>
    <xdr:ext cx="469744" cy="259045"/>
    <xdr:sp macro="" textlink="">
      <xdr:nvSpPr>
        <xdr:cNvPr id="499" name="n_1aveValue【消防施設】&#10;一人当たり面積">
          <a:extLst>
            <a:ext uri="{FF2B5EF4-FFF2-40B4-BE49-F238E27FC236}">
              <a16:creationId xmlns:a16="http://schemas.microsoft.com/office/drawing/2014/main" id="{00000000-0008-0000-0F00-0000F3010000}"/>
            </a:ext>
          </a:extLst>
        </xdr:cNvPr>
        <xdr:cNvSpPr txBox="1"/>
      </xdr:nvSpPr>
      <xdr:spPr>
        <a:xfrm>
          <a:off x="210757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42308</xdr:rowOff>
    </xdr:from>
    <xdr:ext cx="469744" cy="259045"/>
    <xdr:sp macro="" textlink="">
      <xdr:nvSpPr>
        <xdr:cNvPr id="500" name="n_2aveValue【消防施設】&#10;一人当たり面積">
          <a:extLst>
            <a:ext uri="{FF2B5EF4-FFF2-40B4-BE49-F238E27FC236}">
              <a16:creationId xmlns:a16="http://schemas.microsoft.com/office/drawing/2014/main" id="{00000000-0008-0000-0F00-0000F4010000}"/>
            </a:ext>
          </a:extLst>
        </xdr:cNvPr>
        <xdr:cNvSpPr txBox="1"/>
      </xdr:nvSpPr>
      <xdr:spPr>
        <a:xfrm>
          <a:off x="20199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41546</xdr:rowOff>
    </xdr:from>
    <xdr:ext cx="469744" cy="259045"/>
    <xdr:sp macro="" textlink="">
      <xdr:nvSpPr>
        <xdr:cNvPr id="501" name="n_3aveValue【消防施設】&#10;一人当たり面積">
          <a:extLst>
            <a:ext uri="{FF2B5EF4-FFF2-40B4-BE49-F238E27FC236}">
              <a16:creationId xmlns:a16="http://schemas.microsoft.com/office/drawing/2014/main" id="{00000000-0008-0000-0F00-0000F5010000}"/>
            </a:ext>
          </a:extLst>
        </xdr:cNvPr>
        <xdr:cNvSpPr txBox="1"/>
      </xdr:nvSpPr>
      <xdr:spPr>
        <a:xfrm>
          <a:off x="19310427" y="1478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502" name="n_4aveValue【消防施設】&#10;一人当たり面積">
          <a:extLst>
            <a:ext uri="{FF2B5EF4-FFF2-40B4-BE49-F238E27FC236}">
              <a16:creationId xmlns:a16="http://schemas.microsoft.com/office/drawing/2014/main" id="{00000000-0008-0000-0F00-0000F6010000}"/>
            </a:ext>
          </a:extLst>
        </xdr:cNvPr>
        <xdr:cNvSpPr txBox="1"/>
      </xdr:nvSpPr>
      <xdr:spPr>
        <a:xfrm>
          <a:off x="1842142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63644</xdr:rowOff>
    </xdr:from>
    <xdr:ext cx="469744" cy="259045"/>
    <xdr:sp macro="" textlink="">
      <xdr:nvSpPr>
        <xdr:cNvPr id="503" name="n_1mainValue【消防施設】&#10;一人当たり面積">
          <a:extLst>
            <a:ext uri="{FF2B5EF4-FFF2-40B4-BE49-F238E27FC236}">
              <a16:creationId xmlns:a16="http://schemas.microsoft.com/office/drawing/2014/main" id="{00000000-0008-0000-0F00-0000F7010000}"/>
            </a:ext>
          </a:extLst>
        </xdr:cNvPr>
        <xdr:cNvSpPr txBox="1"/>
      </xdr:nvSpPr>
      <xdr:spPr>
        <a:xfrm>
          <a:off x="21075727" y="1480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04" name="n_2mainValue【消防施設】&#10;一人当たり面積">
          <a:extLst>
            <a:ext uri="{FF2B5EF4-FFF2-40B4-BE49-F238E27FC236}">
              <a16:creationId xmlns:a16="http://schemas.microsoft.com/office/drawing/2014/main" id="{00000000-0008-0000-0F00-0000F801000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65040</xdr:rowOff>
    </xdr:from>
    <xdr:ext cx="469744" cy="259045"/>
    <xdr:sp macro="" textlink="">
      <xdr:nvSpPr>
        <xdr:cNvPr id="505" name="n_3mainValue【消防施設】&#10;一人当たり面積">
          <a:extLst>
            <a:ext uri="{FF2B5EF4-FFF2-40B4-BE49-F238E27FC236}">
              <a16:creationId xmlns:a16="http://schemas.microsoft.com/office/drawing/2014/main" id="{00000000-0008-0000-0F00-0000F9010000}"/>
            </a:ext>
          </a:extLst>
        </xdr:cNvPr>
        <xdr:cNvSpPr txBox="1"/>
      </xdr:nvSpPr>
      <xdr:spPr>
        <a:xfrm>
          <a:off x="19310427" y="1446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a:extLst>
            <a:ext uri="{FF2B5EF4-FFF2-40B4-BE49-F238E27FC236}">
              <a16:creationId xmlns:a16="http://schemas.microsoft.com/office/drawing/2014/main" id="{00000000-0008-0000-0F00-00001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2" name="【庁舎】&#10;有形固定資産減価償却率最小値テキスト">
          <a:extLst>
            <a:ext uri="{FF2B5EF4-FFF2-40B4-BE49-F238E27FC236}">
              <a16:creationId xmlns:a16="http://schemas.microsoft.com/office/drawing/2014/main" id="{00000000-0008-0000-0F00-000014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34" name="【庁舎】&#10;有形固定資産減価償却率最大値テキスト">
          <a:extLst>
            <a:ext uri="{FF2B5EF4-FFF2-40B4-BE49-F238E27FC236}">
              <a16:creationId xmlns:a16="http://schemas.microsoft.com/office/drawing/2014/main" id="{00000000-0008-0000-0F00-000016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36" name="【庁舎】&#10;有形固定資産減価償却率平均値テキスト">
          <a:extLst>
            <a:ext uri="{FF2B5EF4-FFF2-40B4-BE49-F238E27FC236}">
              <a16:creationId xmlns:a16="http://schemas.microsoft.com/office/drawing/2014/main" id="{00000000-0008-0000-0F00-000018020000}"/>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62687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30315</xdr:rowOff>
    </xdr:from>
    <xdr:ext cx="405111" cy="259045"/>
    <xdr:sp macro="" textlink="">
      <xdr:nvSpPr>
        <xdr:cNvPr id="548" name="【庁舎】&#10;有形固定資産減価償却率該当値テキスト">
          <a:extLst>
            <a:ext uri="{FF2B5EF4-FFF2-40B4-BE49-F238E27FC236}">
              <a16:creationId xmlns:a16="http://schemas.microsoft.com/office/drawing/2014/main" id="{00000000-0008-0000-0F00-000024020000}"/>
            </a:ext>
          </a:extLst>
        </xdr:cNvPr>
        <xdr:cNvSpPr txBox="1"/>
      </xdr:nvSpPr>
      <xdr:spPr>
        <a:xfrm>
          <a:off x="16357600" y="1768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58238</xdr:rowOff>
    </xdr:from>
    <xdr:to>
      <xdr:col>85</xdr:col>
      <xdr:colOff>127000</xdr:colOff>
      <xdr:row>105</xdr:row>
      <xdr:rowOff>35379</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5481300" y="17889038"/>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58238</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4592300" y="180376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58238</xdr:rowOff>
    </xdr:from>
    <xdr:to>
      <xdr:col>76</xdr:col>
      <xdr:colOff>114300</xdr:colOff>
      <xdr:row>107</xdr:row>
      <xdr:rowOff>71301</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3703300" y="18060488"/>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131536</xdr:rowOff>
    </xdr:from>
    <xdr:to>
      <xdr:col>67</xdr:col>
      <xdr:colOff>101600</xdr:colOff>
      <xdr:row>104</xdr:row>
      <xdr:rowOff>61686</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2763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10886</xdr:rowOff>
    </xdr:from>
    <xdr:to>
      <xdr:col>71</xdr:col>
      <xdr:colOff>177800</xdr:colOff>
      <xdr:row>107</xdr:row>
      <xdr:rowOff>71301</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814300" y="17841686"/>
          <a:ext cx="889000" cy="5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57" name="n_1aveValue【庁舎】&#10;有形固定資産減価償却率">
          <a:extLst>
            <a:ext uri="{FF2B5EF4-FFF2-40B4-BE49-F238E27FC236}">
              <a16:creationId xmlns:a16="http://schemas.microsoft.com/office/drawing/2014/main" id="{00000000-0008-0000-0F00-00002D020000}"/>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558" name="n_2aveValue【庁舎】&#10;有形固定資産減価償却率">
          <a:extLst>
            <a:ext uri="{FF2B5EF4-FFF2-40B4-BE49-F238E27FC236}">
              <a16:creationId xmlns:a16="http://schemas.microsoft.com/office/drawing/2014/main" id="{00000000-0008-0000-0F00-00002E02000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59" name="n_3aveValue【庁舎】&#10;有形固定資産減価償却率">
          <a:extLst>
            <a:ext uri="{FF2B5EF4-FFF2-40B4-BE49-F238E27FC236}">
              <a16:creationId xmlns:a16="http://schemas.microsoft.com/office/drawing/2014/main" id="{00000000-0008-0000-0F00-00002F02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60" name="n_4aveValue【庁舎】&#10;有形固定資産減価償却率">
          <a:extLst>
            <a:ext uri="{FF2B5EF4-FFF2-40B4-BE49-F238E27FC236}">
              <a16:creationId xmlns:a16="http://schemas.microsoft.com/office/drawing/2014/main" id="{00000000-0008-0000-0F00-000030020000}"/>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102706</xdr:rowOff>
    </xdr:from>
    <xdr:ext cx="405111" cy="259045"/>
    <xdr:sp macro="" textlink="">
      <xdr:nvSpPr>
        <xdr:cNvPr id="561" name="n_1mainValue【庁舎】&#10;有形固定資産減価償却率">
          <a:extLst>
            <a:ext uri="{FF2B5EF4-FFF2-40B4-BE49-F238E27FC236}">
              <a16:creationId xmlns:a16="http://schemas.microsoft.com/office/drawing/2014/main" id="{00000000-0008-0000-0F00-000031020000}"/>
            </a:ext>
          </a:extLst>
        </xdr:cNvPr>
        <xdr:cNvSpPr txBox="1"/>
      </xdr:nvSpPr>
      <xdr:spPr>
        <a:xfrm>
          <a:off x="15266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562" name="n_2mainValue【庁舎】&#10;有形固定資産減価償却率">
          <a:extLst>
            <a:ext uri="{FF2B5EF4-FFF2-40B4-BE49-F238E27FC236}">
              <a16:creationId xmlns:a16="http://schemas.microsoft.com/office/drawing/2014/main" id="{00000000-0008-0000-0F00-000032020000}"/>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563" name="n_3mainValue【庁舎】&#10;有形固定資産減価償却率">
          <a:extLst>
            <a:ext uri="{FF2B5EF4-FFF2-40B4-BE49-F238E27FC236}">
              <a16:creationId xmlns:a16="http://schemas.microsoft.com/office/drawing/2014/main" id="{00000000-0008-0000-0F00-000033020000}"/>
            </a:ext>
          </a:extLst>
        </xdr:cNvPr>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564" name="n_4mainValue【庁舎】&#10;有形固定資産減価償却率">
          <a:extLst>
            <a:ext uri="{FF2B5EF4-FFF2-40B4-BE49-F238E27FC236}">
              <a16:creationId xmlns:a16="http://schemas.microsoft.com/office/drawing/2014/main" id="{00000000-0008-0000-0F00-000034020000}"/>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7" name="【庁舎】&#10;一人当たり面積グラフ枠">
          <a:extLst>
            <a:ext uri="{FF2B5EF4-FFF2-40B4-BE49-F238E27FC236}">
              <a16:creationId xmlns:a16="http://schemas.microsoft.com/office/drawing/2014/main" id="{00000000-0008-0000-0F00-00004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89" name="【庁舎】&#10;一人当たり面積最小値テキスト">
          <a:extLst>
            <a:ext uri="{FF2B5EF4-FFF2-40B4-BE49-F238E27FC236}">
              <a16:creationId xmlns:a16="http://schemas.microsoft.com/office/drawing/2014/main" id="{00000000-0008-0000-0F00-00004D02000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91" name="【庁舎】&#10;一人当たり面積最大値テキスト">
          <a:extLst>
            <a:ext uri="{FF2B5EF4-FFF2-40B4-BE49-F238E27FC236}">
              <a16:creationId xmlns:a16="http://schemas.microsoft.com/office/drawing/2014/main" id="{00000000-0008-0000-0F00-00004F02000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93" name="【庁舎】&#10;一人当たり面積平均値テキスト">
          <a:extLst>
            <a:ext uri="{FF2B5EF4-FFF2-40B4-BE49-F238E27FC236}">
              <a16:creationId xmlns:a16="http://schemas.microsoft.com/office/drawing/2014/main" id="{00000000-0008-0000-0F00-000051020000}"/>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850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850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38100</xdr:rowOff>
    </xdr:from>
    <xdr:to>
      <xdr:col>116</xdr:col>
      <xdr:colOff>114300</xdr:colOff>
      <xdr:row>106</xdr:row>
      <xdr:rowOff>139700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605" name="【庁舎】&#10;一人当たり面積該当値テキスト">
          <a:extLst>
            <a:ext uri="{FF2B5EF4-FFF2-40B4-BE49-F238E27FC236}">
              <a16:creationId xmlns:a16="http://schemas.microsoft.com/office/drawing/2014/main" id="{00000000-0008-0000-0F00-00005D020000}"/>
            </a:ext>
          </a:extLst>
        </xdr:cNvPr>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88900</xdr:rowOff>
    </xdr:from>
    <xdr:to>
      <xdr:col>116</xdr:col>
      <xdr:colOff>63500</xdr:colOff>
      <xdr:row>107</xdr:row>
      <xdr:rowOff>3048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21323300" y="18262600"/>
          <a:ext cx="8382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122301</xdr:rowOff>
    </xdr:from>
    <xdr:to>
      <xdr:col>107</xdr:col>
      <xdr:colOff>101600</xdr:colOff>
      <xdr:row>107</xdr:row>
      <xdr:rowOff>52451</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82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1651</xdr:rowOff>
    </xdr:from>
    <xdr:to>
      <xdr:col>111</xdr:col>
      <xdr:colOff>177800</xdr:colOff>
      <xdr:row>107</xdr:row>
      <xdr:rowOff>3048</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0434300" y="1834680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1651</xdr:rowOff>
    </xdr:from>
    <xdr:to>
      <xdr:col>107</xdr:col>
      <xdr:colOff>50800</xdr:colOff>
      <xdr:row>107</xdr:row>
      <xdr:rowOff>5335</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9545300" y="18346801"/>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19177</xdr:rowOff>
    </xdr:from>
    <xdr:to>
      <xdr:col>98</xdr:col>
      <xdr:colOff>38100</xdr:colOff>
      <xdr:row>104</xdr:row>
      <xdr:rowOff>120777</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78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69977</xdr:rowOff>
    </xdr:from>
    <xdr:to>
      <xdr:col>102</xdr:col>
      <xdr:colOff>114300</xdr:colOff>
      <xdr:row>107</xdr:row>
      <xdr:rowOff>5335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656300" y="17900777"/>
          <a:ext cx="889000" cy="4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76979</xdr:rowOff>
    </xdr:from>
    <xdr:ext cx="469744" cy="259045"/>
    <xdr:sp macro="" textlink="">
      <xdr:nvSpPr>
        <xdr:cNvPr id="614" name="n_1aveValue【庁舎】&#10;一人当たり面積">
          <a:extLst>
            <a:ext uri="{FF2B5EF4-FFF2-40B4-BE49-F238E27FC236}">
              <a16:creationId xmlns:a16="http://schemas.microsoft.com/office/drawing/2014/main" id="{00000000-0008-0000-0F00-000066020000}"/>
            </a:ext>
          </a:extLst>
        </xdr:cNvPr>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79773</xdr:rowOff>
    </xdr:from>
    <xdr:ext cx="469744" cy="259045"/>
    <xdr:sp macro="" textlink="">
      <xdr:nvSpPr>
        <xdr:cNvPr id="615" name="n_2aveValue【庁舎】&#10;一人当たり面積">
          <a:extLst>
            <a:ext uri="{FF2B5EF4-FFF2-40B4-BE49-F238E27FC236}">
              <a16:creationId xmlns:a16="http://schemas.microsoft.com/office/drawing/2014/main" id="{00000000-0008-0000-0F00-000067020000}"/>
            </a:ext>
          </a:extLst>
        </xdr:cNvPr>
        <xdr:cNvSpPr txBox="1"/>
      </xdr:nvSpPr>
      <xdr:spPr>
        <a:xfrm>
          <a:off x="20199427" y="1859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82439</xdr:rowOff>
    </xdr:from>
    <xdr:ext cx="469744" cy="259045"/>
    <xdr:sp macro="" textlink="">
      <xdr:nvSpPr>
        <xdr:cNvPr id="616" name="n_3aveValue【庁舎】&#10;一人当たり面積">
          <a:extLst>
            <a:ext uri="{FF2B5EF4-FFF2-40B4-BE49-F238E27FC236}">
              <a16:creationId xmlns:a16="http://schemas.microsoft.com/office/drawing/2014/main" id="{00000000-0008-0000-0F00-000068020000}"/>
            </a:ext>
          </a:extLst>
        </xdr:cNvPr>
        <xdr:cNvSpPr txBox="1"/>
      </xdr:nvSpPr>
      <xdr:spPr>
        <a:xfrm>
          <a:off x="19310427" y="1859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83838</xdr:rowOff>
    </xdr:from>
    <xdr:ext cx="469744" cy="259045"/>
    <xdr:sp macro="" textlink="">
      <xdr:nvSpPr>
        <xdr:cNvPr id="617" name="n_4aveValue【庁舎】&#10;一人当たり面積">
          <a:extLst>
            <a:ext uri="{FF2B5EF4-FFF2-40B4-BE49-F238E27FC236}">
              <a16:creationId xmlns:a16="http://schemas.microsoft.com/office/drawing/2014/main" id="{00000000-0008-0000-0F00-000069020000}"/>
            </a:ext>
          </a:extLst>
        </xdr:cNvPr>
        <xdr:cNvSpPr txBox="1"/>
      </xdr:nvSpPr>
      <xdr:spPr>
        <a:xfrm>
          <a:off x="18421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70375</xdr:rowOff>
    </xdr:from>
    <xdr:ext cx="469744" cy="259045"/>
    <xdr:sp macro="" textlink="">
      <xdr:nvSpPr>
        <xdr:cNvPr id="618" name="n_1mainValue【庁舎】&#10;一人当たり面積">
          <a:extLst>
            <a:ext uri="{FF2B5EF4-FFF2-40B4-BE49-F238E27FC236}">
              <a16:creationId xmlns:a16="http://schemas.microsoft.com/office/drawing/2014/main" id="{00000000-0008-0000-0F00-00006A020000}"/>
            </a:ext>
          </a:extLst>
        </xdr:cNvPr>
        <xdr:cNvSpPr txBox="1"/>
      </xdr:nvSpPr>
      <xdr:spPr>
        <a:xfrm>
          <a:off x="21075727" y="180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68978</xdr:rowOff>
    </xdr:from>
    <xdr:ext cx="469744" cy="259045"/>
    <xdr:sp macro="" textlink="">
      <xdr:nvSpPr>
        <xdr:cNvPr id="619" name="n_2mainValue【庁舎】&#10;一人当たり面積">
          <a:extLst>
            <a:ext uri="{FF2B5EF4-FFF2-40B4-BE49-F238E27FC236}">
              <a16:creationId xmlns:a16="http://schemas.microsoft.com/office/drawing/2014/main" id="{00000000-0008-0000-0F00-00006B020000}"/>
            </a:ext>
          </a:extLst>
        </xdr:cNvPr>
        <xdr:cNvSpPr txBox="1"/>
      </xdr:nvSpPr>
      <xdr:spPr>
        <a:xfrm>
          <a:off x="20199427" y="180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72662</xdr:rowOff>
    </xdr:from>
    <xdr:ext cx="469744" cy="259045"/>
    <xdr:sp macro="" textlink="">
      <xdr:nvSpPr>
        <xdr:cNvPr id="620" name="n_3mainValue【庁舎】&#10;一人当たり面積">
          <a:extLst>
            <a:ext uri="{FF2B5EF4-FFF2-40B4-BE49-F238E27FC236}">
              <a16:creationId xmlns:a16="http://schemas.microsoft.com/office/drawing/2014/main" id="{00000000-0008-0000-0F00-00006C020000}"/>
            </a:ext>
          </a:extLst>
        </xdr:cNvPr>
        <xdr:cNvSpPr txBox="1"/>
      </xdr:nvSpPr>
      <xdr:spPr>
        <a:xfrm>
          <a:off x="193104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137304</xdr:rowOff>
    </xdr:from>
    <xdr:ext cx="469744" cy="259045"/>
    <xdr:sp macro="" textlink="">
      <xdr:nvSpPr>
        <xdr:cNvPr id="621" name="n_4mainValue【庁舎】&#10;一人当たり面積">
          <a:extLst>
            <a:ext uri="{FF2B5EF4-FFF2-40B4-BE49-F238E27FC236}">
              <a16:creationId xmlns:a16="http://schemas.microsoft.com/office/drawing/2014/main" id="{00000000-0008-0000-0F00-00006D020000}"/>
            </a:ext>
          </a:extLst>
        </xdr:cNvPr>
        <xdr:cNvSpPr txBox="1"/>
      </xdr:nvSpPr>
      <xdr:spPr>
        <a:xfrm>
          <a:off x="18421427" y="1762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どの類型においても、有形固定資産減価償却率は類似団体平均を下回っており、資産の老朽化が比較的進行していない状況である。</a:t>
          </a:r>
          <a:endParaRPr lang="ja-JP" altLang="ja-JP" sz="1400">
            <a:effectLst/>
          </a:endParaRPr>
        </a:p>
        <a:p>
          <a:r>
            <a:rPr kumimoji="1" lang="ja-JP" altLang="ja-JP"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年度にかけて庁舎の有形固定資産減価償却率が再び類似団体平均を下回っている。これは、</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年度に庁舎の耐震工事を実施したのと、附属設備を取り付けたことによるものである。</a:t>
          </a:r>
          <a:endParaRPr lang="ja-JP" altLang="ja-JP" sz="1400">
            <a:effectLst/>
          </a:endParaRPr>
        </a:p>
        <a:p>
          <a:r>
            <a:rPr kumimoji="1" lang="ja-JP" altLang="ja-JP" sz="1100">
              <a:solidFill>
                <a:schemeClr val="dk1"/>
              </a:solidFill>
              <a:effectLst/>
              <a:latin typeface="+mn-lt"/>
              <a:ea typeface="+mn-ea"/>
              <a:cs typeface="+mn-cs"/>
            </a:rPr>
            <a:t>老朽化した施設については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予防保全型の修繕に切替え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674
101.14
6,136,384
6,007,323
65,893
1,638,011
5,919,230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理的に特異条件下にあるため、人口が少ないことや村内に安定した収入を得られる産業や企業がなく、村民所得が低いことなどから、財政基盤が弱く、類似団体平均を下回っている。引き続き、人口減少を食い止めるために展開している産業育成施策を中心とした定住促進対策に取り組み、村民所得の向上に努め、税収等の財源確保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51102</xdr:rowOff>
    </xdr:from>
    <xdr:to>
      <xdr:col>23</xdr:col>
      <xdr:colOff>133350</xdr:colOff>
      <xdr:row>45</xdr:row>
      <xdr:rowOff>51102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6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51102</xdr:rowOff>
    </xdr:from>
    <xdr:to>
      <xdr:col>19</xdr:col>
      <xdr:colOff>133350</xdr:colOff>
      <xdr:row>45</xdr:row>
      <xdr:rowOff>51102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51102</xdr:rowOff>
    </xdr:from>
    <xdr:to>
      <xdr:col>15</xdr:col>
      <xdr:colOff>82550</xdr:colOff>
      <xdr:row>45</xdr:row>
      <xdr:rowOff>51102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51102</xdr:rowOff>
    </xdr:from>
    <xdr:to>
      <xdr:col>11</xdr:col>
      <xdr:colOff>31750</xdr:colOff>
      <xdr:row>45</xdr:row>
      <xdr:rowOff>62593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1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302</xdr:rowOff>
    </xdr:from>
    <xdr:to>
      <xdr:col>19</xdr:col>
      <xdr:colOff>184150</xdr:colOff>
      <xdr:row>45</xdr:row>
      <xdr:rowOff>101902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86679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80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302</xdr:rowOff>
    </xdr:from>
    <xdr:to>
      <xdr:col>15</xdr:col>
      <xdr:colOff>133350</xdr:colOff>
      <xdr:row>45</xdr:row>
      <xdr:rowOff>101902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86679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302</xdr:rowOff>
    </xdr:from>
    <xdr:to>
      <xdr:col>11</xdr:col>
      <xdr:colOff>82550</xdr:colOff>
      <xdr:row>45</xdr:row>
      <xdr:rowOff>101902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86679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rgbClr val="FF0000"/>
              </a:solidFill>
              <a:effectLst/>
              <a:latin typeface="+mn-lt"/>
              <a:ea typeface="+mn-ea"/>
              <a:cs typeface="+mn-cs"/>
            </a:rPr>
            <a:t>前年度比</a:t>
          </a:r>
          <a:r>
            <a:rPr kumimoji="1" lang="en-US" altLang="ja-JP" sz="1100">
              <a:solidFill>
                <a:srgbClr val="FF0000"/>
              </a:solidFill>
              <a:effectLst/>
              <a:latin typeface="+mn-lt"/>
              <a:ea typeface="+mn-ea"/>
              <a:cs typeface="+mn-cs"/>
            </a:rPr>
            <a:t>0.6</a:t>
          </a:r>
          <a:r>
            <a:rPr kumimoji="1" lang="ja-JP" altLang="ja-JP" sz="1100">
              <a:solidFill>
                <a:srgbClr val="FF0000"/>
              </a:solidFill>
              <a:effectLst/>
              <a:latin typeface="+mn-lt"/>
              <a:ea typeface="+mn-ea"/>
              <a:cs typeface="+mn-cs"/>
            </a:rPr>
            <a:t>ポイント減少して</a:t>
          </a:r>
          <a:r>
            <a:rPr kumimoji="1" lang="ja-JP" altLang="en-US" sz="1100">
              <a:solidFill>
                <a:srgbClr val="FF0000"/>
              </a:solidFill>
              <a:effectLst/>
              <a:latin typeface="+mn-lt"/>
              <a:ea typeface="+mn-ea"/>
              <a:cs typeface="+mn-cs"/>
            </a:rPr>
            <a:t>いるが</a:t>
          </a:r>
          <a:r>
            <a:rPr kumimoji="1" lang="ja-JP" altLang="ja-JP" sz="1100">
              <a:solidFill>
                <a:srgbClr val="FF0000"/>
              </a:solidFill>
              <a:effectLst/>
              <a:latin typeface="+mn-lt"/>
              <a:ea typeface="+mn-ea"/>
              <a:cs typeface="+mn-cs"/>
            </a:rPr>
            <a:t>、類似団体平均値を</a:t>
          </a:r>
          <a:r>
            <a:rPr kumimoji="1" lang="ja-JP" altLang="en-US" sz="1100">
              <a:solidFill>
                <a:srgbClr val="FF0000"/>
              </a:solidFill>
              <a:effectLst/>
              <a:latin typeface="+mn-lt"/>
              <a:ea typeface="+mn-ea"/>
              <a:cs typeface="+mn-cs"/>
            </a:rPr>
            <a:t>上</a:t>
          </a:r>
          <a:r>
            <a:rPr kumimoji="1" lang="ja-JP" altLang="ja-JP" sz="1100">
              <a:solidFill>
                <a:srgbClr val="FF0000"/>
              </a:solidFill>
              <a:effectLst/>
              <a:latin typeface="+mn-lt"/>
              <a:ea typeface="+mn-ea"/>
              <a:cs typeface="+mn-cs"/>
            </a:rPr>
            <a:t>回った。</a:t>
          </a:r>
          <a:r>
            <a:rPr kumimoji="1" lang="ja-JP" altLang="ja-JP" sz="1100">
              <a:solidFill>
                <a:schemeClr val="dk1"/>
              </a:solidFill>
              <a:effectLst/>
              <a:latin typeface="+mn-lt"/>
              <a:ea typeface="+mn-ea"/>
              <a:cs typeface="+mn-cs"/>
            </a:rPr>
            <a:t>若い職員を多く抱え、有人</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島が広域に分散していることにより、マンパワーも必要となることから今後の人件費の増加が懸念される。このため、効率的な運営に努め、経常経費の抑制に努める。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51912</xdr:rowOff>
    </xdr:from>
    <xdr:to>
      <xdr:col>23</xdr:col>
      <xdr:colOff>133350</xdr:colOff>
      <xdr:row>65</xdr:row>
      <xdr:rowOff>70009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96162"/>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70009</xdr:rowOff>
    </xdr:from>
    <xdr:to>
      <xdr:col>19</xdr:col>
      <xdr:colOff>133350</xdr:colOff>
      <xdr:row>65</xdr:row>
      <xdr:rowOff>142399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1425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142399</xdr:rowOff>
    </xdr:from>
    <xdr:to>
      <xdr:col>15</xdr:col>
      <xdr:colOff>82550</xdr:colOff>
      <xdr:row>66</xdr:row>
      <xdr:rowOff>1112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8664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7796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1112</xdr:rowOff>
    </xdr:from>
    <xdr:to>
      <xdr:col>11</xdr:col>
      <xdr:colOff>31750</xdr:colOff>
      <xdr:row>66</xdr:row>
      <xdr:rowOff>22225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316812"/>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161148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112889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1112</xdr:rowOff>
    </xdr:from>
    <xdr:to>
      <xdr:col>23</xdr:col>
      <xdr:colOff>184150</xdr:colOff>
      <xdr:row>65</xdr:row>
      <xdr:rowOff>102712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144639</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1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19209</xdr:rowOff>
    </xdr:from>
    <xdr:to>
      <xdr:col>19</xdr:col>
      <xdr:colOff>184150</xdr:colOff>
      <xdr:row>65</xdr:row>
      <xdr:rowOff>120809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130986</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32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91599</xdr:rowOff>
    </xdr:from>
    <xdr:to>
      <xdr:col>15</xdr:col>
      <xdr:colOff>133350</xdr:colOff>
      <xdr:row>66</xdr:row>
      <xdr:rowOff>21749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6526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3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121762</xdr:rowOff>
    </xdr:from>
    <xdr:to>
      <xdr:col>11</xdr:col>
      <xdr:colOff>82550</xdr:colOff>
      <xdr:row>66</xdr:row>
      <xdr:rowOff>51912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36689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5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142875</xdr:rowOff>
    </xdr:from>
    <xdr:to>
      <xdr:col>7</xdr:col>
      <xdr:colOff>31750</xdr:colOff>
      <xdr:row>66</xdr:row>
      <xdr:rowOff>73025</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57802</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[1,674,957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有人島７島に要する行政コストに対して、分母となる人口が少数であることから類似団体平均を大きく上回っている。人件費で</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1,234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％）増、物件費も前年度比</a:t>
          </a:r>
          <a:r>
            <a:rPr kumimoji="1" lang="en-US" altLang="ja-JP" sz="1100">
              <a:solidFill>
                <a:schemeClr val="dk1"/>
              </a:solidFill>
              <a:effectLst/>
              <a:latin typeface="+mn-lt"/>
              <a:ea typeface="+mn-ea"/>
              <a:cs typeface="+mn-cs"/>
            </a:rPr>
            <a:t>42,967</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％）増となったため、</a:t>
          </a:r>
          <a:r>
            <a:rPr lang="ja-JP" altLang="ja-JP" sz="1100" b="0" i="0" baseline="0">
              <a:solidFill>
                <a:schemeClr val="dk1"/>
              </a:solidFill>
              <a:effectLst/>
              <a:latin typeface="+mn-lt"/>
              <a:ea typeface="+mn-ea"/>
              <a:cs typeface="+mn-cs"/>
            </a:rPr>
            <a:t>一人あたりの決算額は約</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％）増加した。</a:t>
          </a:r>
          <a:r>
            <a:rPr kumimoji="1" lang="ja-JP" altLang="ja-JP" sz="1100">
              <a:solidFill>
                <a:srgbClr val="FF0000"/>
              </a:solidFill>
              <a:effectLst/>
              <a:latin typeface="+mn-lt"/>
              <a:ea typeface="+mn-ea"/>
              <a:cs typeface="+mn-cs"/>
            </a:rPr>
            <a:t>人件費の増加は、衛生費の看護師や地域おこし協力隊</a:t>
          </a:r>
          <a:r>
            <a:rPr kumimoji="1" lang="ja-JP" altLang="en-US" sz="1100">
              <a:solidFill>
                <a:srgbClr val="FF0000"/>
              </a:solidFill>
              <a:effectLst/>
              <a:latin typeface="+mn-lt"/>
              <a:ea typeface="+mn-ea"/>
              <a:cs typeface="+mn-cs"/>
            </a:rPr>
            <a:t>の増員</a:t>
          </a:r>
          <a:r>
            <a:rPr kumimoji="1" lang="ja-JP" altLang="ja-JP" sz="1100">
              <a:solidFill>
                <a:srgbClr val="FF0000"/>
              </a:solidFill>
              <a:effectLst/>
              <a:latin typeface="+mn-lt"/>
              <a:ea typeface="+mn-ea"/>
              <a:cs typeface="+mn-cs"/>
            </a:rPr>
            <a:t>が大きく影響している。</a:t>
          </a:r>
          <a:r>
            <a:rPr kumimoji="1" lang="ja-JP" altLang="ja-JP" sz="1100">
              <a:solidFill>
                <a:schemeClr val="dk1"/>
              </a:solidFill>
              <a:effectLst/>
              <a:latin typeface="+mn-lt"/>
              <a:ea typeface="+mn-ea"/>
              <a:cs typeface="+mn-cs"/>
            </a:rPr>
            <a:t>物件費については、</a:t>
          </a:r>
          <a:r>
            <a:rPr kumimoji="1" lang="ja-JP" altLang="en-US" sz="1100">
              <a:solidFill>
                <a:srgbClr val="FF0000"/>
              </a:solidFill>
              <a:effectLst/>
              <a:latin typeface="+mn-lt"/>
              <a:ea typeface="+mn-ea"/>
              <a:cs typeface="+mn-cs"/>
            </a:rPr>
            <a:t>衆議院議員選挙</a:t>
          </a:r>
          <a:r>
            <a:rPr kumimoji="1" lang="ja-JP" altLang="ja-JP" sz="1100">
              <a:solidFill>
                <a:srgbClr val="FF0000"/>
              </a:solidFill>
              <a:effectLst/>
              <a:latin typeface="+mn-lt"/>
              <a:ea typeface="+mn-ea"/>
              <a:cs typeface="+mn-cs"/>
            </a:rPr>
            <a:t>、新型コロナウイルス感染症対策事業</a:t>
          </a:r>
          <a:r>
            <a:rPr kumimoji="1" lang="ja-JP" altLang="en-US" sz="1100">
              <a:solidFill>
                <a:srgbClr val="FF0000"/>
              </a:solidFill>
              <a:effectLst/>
              <a:latin typeface="+mn-lt"/>
              <a:ea typeface="+mn-ea"/>
              <a:cs typeface="+mn-cs"/>
            </a:rPr>
            <a:t>、防災関連事業の増加</a:t>
          </a:r>
          <a:r>
            <a:rPr kumimoji="1" lang="ja-JP" altLang="ja-JP" sz="1100">
              <a:solidFill>
                <a:srgbClr val="FF0000"/>
              </a:solidFill>
              <a:effectLst/>
              <a:latin typeface="+mn-lt"/>
              <a:ea typeface="+mn-ea"/>
              <a:cs typeface="+mn-cs"/>
            </a:rPr>
            <a:t>などが影響している。</a:t>
          </a:r>
          <a:r>
            <a:rPr lang="ja-JP" altLang="ja-JP" sz="1100" b="0" i="0" baseline="0">
              <a:solidFill>
                <a:schemeClr val="dk1"/>
              </a:solidFill>
              <a:effectLst/>
              <a:latin typeface="+mn-lt"/>
              <a:ea typeface="+mn-ea"/>
              <a:cs typeface="+mn-cs"/>
            </a:rPr>
            <a:t>引き続き定員管理を含め効率的な運営に努める。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77226</xdr:rowOff>
    </xdr:from>
    <xdr:to>
      <xdr:col>23</xdr:col>
      <xdr:colOff>133350</xdr:colOff>
      <xdr:row>85</xdr:row>
      <xdr:rowOff>116184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50476"/>
          <a:ext cx="838200" cy="3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159804</xdr:rowOff>
    </xdr:from>
    <xdr:to>
      <xdr:col>19</xdr:col>
      <xdr:colOff>133350</xdr:colOff>
      <xdr:row>85</xdr:row>
      <xdr:rowOff>77226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61604"/>
          <a:ext cx="889000" cy="8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108799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2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115647</xdr:rowOff>
    </xdr:from>
    <xdr:to>
      <xdr:col>15</xdr:col>
      <xdr:colOff>82550</xdr:colOff>
      <xdr:row>84</xdr:row>
      <xdr:rowOff>159804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17447"/>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69724</xdr:rowOff>
    </xdr:from>
    <xdr:to>
      <xdr:col>11</xdr:col>
      <xdr:colOff>31750</xdr:colOff>
      <xdr:row>84</xdr:row>
      <xdr:rowOff>115647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71524"/>
          <a:ext cx="889000" cy="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65384</xdr:rowOff>
    </xdr:from>
    <xdr:to>
      <xdr:col>23</xdr:col>
      <xdr:colOff>184150</xdr:colOff>
      <xdr:row>85</xdr:row>
      <xdr:rowOff>166984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37461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1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26426</xdr:rowOff>
    </xdr:from>
    <xdr:to>
      <xdr:col>19</xdr:col>
      <xdr:colOff>184150</xdr:colOff>
      <xdr:row>85</xdr:row>
      <xdr:rowOff>128026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112803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109004</xdr:rowOff>
    </xdr:from>
    <xdr:to>
      <xdr:col>15</xdr:col>
      <xdr:colOff>133350</xdr:colOff>
      <xdr:row>85</xdr:row>
      <xdr:rowOff>39154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23931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9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64847</xdr:rowOff>
    </xdr:from>
    <xdr:to>
      <xdr:col>11</xdr:col>
      <xdr:colOff>82550</xdr:colOff>
      <xdr:row>84</xdr:row>
      <xdr:rowOff>166447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151224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5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18924</xdr:rowOff>
    </xdr:from>
    <xdr:to>
      <xdr:col>7</xdr:col>
      <xdr:colOff>31750</xdr:colOff>
      <xdr:row>84</xdr:row>
      <xdr:rowOff>120524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105301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ラスパイレス指数については、前年度と同水準で推移している。</a:t>
          </a:r>
          <a:r>
            <a:rPr kumimoji="1" lang="ja-JP" altLang="ja-JP" sz="1100" b="0" i="0" baseline="0">
              <a:solidFill>
                <a:schemeClr val="dk1"/>
              </a:solidFill>
              <a:effectLst/>
              <a:latin typeface="+mn-lt"/>
              <a:ea typeface="+mn-ea"/>
              <a:cs typeface="+mn-cs"/>
            </a:rPr>
            <a:t>類似団体平均と同様の水準であるが、今後においても、国や県、周辺市町村の動向を参考に給与の適正化に努める</a:t>
          </a:r>
          <a:r>
            <a:rPr kumimoji="1" lang="en-US"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44768</xdr:rowOff>
    </xdr:from>
    <xdr:to>
      <xdr:col>81</xdr:col>
      <xdr:colOff>44450</xdr:colOff>
      <xdr:row>87</xdr:row>
      <xdr:rowOff>44768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0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44768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428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26670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0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86</xdr:row>
      <xdr:rowOff>161925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523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165418</xdr:rowOff>
    </xdr:from>
    <xdr:to>
      <xdr:col>81</xdr:col>
      <xdr:colOff>95250</xdr:colOff>
      <xdr:row>87</xdr:row>
      <xdr:rowOff>95568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137495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165418</xdr:rowOff>
    </xdr:from>
    <xdr:to>
      <xdr:col>77</xdr:col>
      <xdr:colOff>95250</xdr:colOff>
      <xdr:row>87</xdr:row>
      <xdr:rowOff>95568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80345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168609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人口が減少したことで</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人増加している。</a:t>
          </a:r>
          <a:r>
            <a:rPr lang="ja-JP" altLang="ja-JP" sz="1100" b="0" i="0" baseline="0">
              <a:solidFill>
                <a:schemeClr val="dk1"/>
              </a:solidFill>
              <a:effectLst/>
              <a:latin typeface="+mn-lt"/>
              <a:ea typeface="+mn-ea"/>
              <a:cs typeface="+mn-cs"/>
            </a:rPr>
            <a:t>有人離島を複数かかえているため、人口規模に対して、人的にも財的にも大きな負担をしいられていることから、類似団体の平均を大きく上回っている。行政サービスを低下させることなく、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25721</xdr:rowOff>
    </xdr:from>
    <xdr:to>
      <xdr:col>81</xdr:col>
      <xdr:colOff>44450</xdr:colOff>
      <xdr:row>62</xdr:row>
      <xdr:rowOff>28823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55621"/>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149715</xdr:rowOff>
    </xdr:from>
    <xdr:to>
      <xdr:col>77</xdr:col>
      <xdr:colOff>44450</xdr:colOff>
      <xdr:row>62</xdr:row>
      <xdr:rowOff>25721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08165"/>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140050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1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75142</xdr:rowOff>
    </xdr:from>
    <xdr:to>
      <xdr:col>72</xdr:col>
      <xdr:colOff>203200</xdr:colOff>
      <xdr:row>61</xdr:row>
      <xdr:rowOff>149715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33592"/>
          <a:ext cx="889000" cy="7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135569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9531</xdr:rowOff>
    </xdr:from>
    <xdr:to>
      <xdr:col>68</xdr:col>
      <xdr:colOff>152400</xdr:colOff>
      <xdr:row>61</xdr:row>
      <xdr:rowOff>75142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67981"/>
          <a:ext cx="889000" cy="6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129593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129364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0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149473</xdr:rowOff>
    </xdr:from>
    <xdr:to>
      <xdr:col>81</xdr:col>
      <xdr:colOff>95250</xdr:colOff>
      <xdr:row>62</xdr:row>
      <xdr:rowOff>79623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121550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8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146371</xdr:rowOff>
    </xdr:from>
    <xdr:to>
      <xdr:col>77</xdr:col>
      <xdr:colOff>95250</xdr:colOff>
      <xdr:row>62</xdr:row>
      <xdr:rowOff>76521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61298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91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98915</xdr:rowOff>
    </xdr:from>
    <xdr:to>
      <xdr:col>73</xdr:col>
      <xdr:colOff>44450</xdr:colOff>
      <xdr:row>62</xdr:row>
      <xdr:rowOff>29065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4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110719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130181</xdr:rowOff>
    </xdr:from>
    <xdr:to>
      <xdr:col>64</xdr:col>
      <xdr:colOff>152400</xdr:colOff>
      <xdr:row>61</xdr:row>
      <xdr:rowOff>60331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45108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0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単年度比率では前年度比で約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ポイント上昇している。</a:t>
          </a:r>
          <a:r>
            <a:rPr lang="ja-JP" altLang="ja-JP" sz="1100" b="0" i="0" baseline="0">
              <a:solidFill>
                <a:schemeClr val="dk1"/>
              </a:solidFill>
              <a:effectLst/>
              <a:latin typeface="+mn-lt"/>
              <a:ea typeface="+mn-ea"/>
              <a:cs typeface="+mn-cs"/>
            </a:rPr>
            <a:t>地方債発行について</a:t>
          </a:r>
          <a:r>
            <a:rPr lang="ja-JP" altLang="en-US" sz="1100" b="0" i="0" baseline="0">
              <a:solidFill>
                <a:srgbClr val="FF0000"/>
              </a:solidFill>
              <a:effectLst/>
              <a:latin typeface="+mn-lt"/>
              <a:ea typeface="+mn-ea"/>
              <a:cs typeface="+mn-cs"/>
            </a:rPr>
            <a:t>シミュレーション</a:t>
          </a:r>
          <a:r>
            <a:rPr lang="ja-JP" altLang="ja-JP" sz="1100" b="0" i="0" baseline="0">
              <a:solidFill>
                <a:schemeClr val="dk1"/>
              </a:solidFill>
              <a:effectLst/>
              <a:latin typeface="+mn-lt"/>
              <a:ea typeface="+mn-ea"/>
              <a:cs typeface="+mn-cs"/>
            </a:rPr>
            <a:t>を的確に行い公債費比率の上昇に注意を払い、交付税措置率の低い地方債の借入れの抑制を行う。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43</xdr:row>
      <xdr:rowOff>22860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0565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43</xdr:row>
      <xdr:rowOff>143510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7804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148590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493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充当可能財源が将来負担額を上回っているため、将来負担比率は発生していないが、平成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大型事業（ﾌﾞﾛｰﾄﾞﾊﾞﾝﾄﾞ再整備、防災行政無線整備、庁舎耐震化、非常用発電機整備など）がスタートし、それらに伴う起債、基金の取り崩しを行なわなければならず、今後数年は将来負担比率が上昇する懸念がある。公共施設の修繕のための基金創設や、起債枠の設定などの対応を図り、将来の負担要因を減ら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674
101.14
6,136,384
6,007,323
65,893
1,638,011
5,919,230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低くなった。退職者の不補充で人件費を抑制してきたが、人口激減対策、子育て対策、情報通信対策、医療・介護環境の充実、産業振興などの対策のため、ここ数年、新規職員を採用している。これらの人件費が将来的に大きな負担となることが予想されることから、</a:t>
          </a:r>
          <a:r>
            <a:rPr lang="en-US" altLang="ja-JP" sz="1100" b="0" i="0" baseline="0">
              <a:solidFill>
                <a:schemeClr val="dk1"/>
              </a:solidFill>
              <a:effectLst/>
              <a:latin typeface="+mn-lt"/>
              <a:ea typeface="+mn-ea"/>
              <a:cs typeface="+mn-cs"/>
            </a:rPr>
            <a:t>ICT</a:t>
          </a:r>
          <a:r>
            <a:rPr lang="ja-JP" altLang="ja-JP" sz="1100" b="0" i="0" baseline="0">
              <a:solidFill>
                <a:schemeClr val="dk1"/>
              </a:solidFill>
              <a:effectLst/>
              <a:latin typeface="+mn-lt"/>
              <a:ea typeface="+mn-ea"/>
              <a:cs typeface="+mn-cs"/>
            </a:rPr>
            <a:t>の積極的な導入などの働き方改革、デジタル化を進め、全体業務の効率化を図るとともに人件費の抑制、適正化に努める。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54610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68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24130</xdr:rowOff>
    </xdr:from>
    <xdr:to>
      <xdr:col>15</xdr:col>
      <xdr:colOff>98425</xdr:colOff>
      <xdr:row>36</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63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xdr:rowOff>
    </xdr:from>
    <xdr:to>
      <xdr:col>24</xdr:col>
      <xdr:colOff>76200</xdr:colOff>
      <xdr:row>36</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49530</xdr:rowOff>
    </xdr:from>
    <xdr:to>
      <xdr:col>15</xdr:col>
      <xdr:colOff>149225</xdr:colOff>
      <xdr:row>36</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144780</xdr:rowOff>
    </xdr:from>
    <xdr:to>
      <xdr:col>11</xdr:col>
      <xdr:colOff>60325</xdr:colOff>
      <xdr:row>36</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物件費の総額では前年度比で</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7.9</a:t>
          </a:r>
          <a:r>
            <a:rPr kumimoji="1" lang="ja-JP" altLang="ja-JP" sz="1100" b="0" i="0" baseline="0">
              <a:solidFill>
                <a:schemeClr val="dk1"/>
              </a:solidFill>
              <a:effectLst/>
              <a:latin typeface="+mn-lt"/>
              <a:ea typeface="+mn-ea"/>
              <a:cs typeface="+mn-cs"/>
            </a:rPr>
            <a:t>％）の増となって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経常収支比率に占める物件費の比率</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ﾎﾟｲﾝﾄ</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今後も人口対策に係る産業振興等の事業のほか、ブロードバンド施設や子育て関連事業、</a:t>
          </a:r>
          <a:r>
            <a:rPr lang="ja-JP" altLang="en-US" sz="1100" b="0" i="0" baseline="0">
              <a:solidFill>
                <a:schemeClr val="dk1"/>
              </a:solidFill>
              <a:effectLst/>
              <a:latin typeface="+mn-lt"/>
              <a:ea typeface="+mn-ea"/>
              <a:cs typeface="+mn-cs"/>
            </a:rPr>
            <a:t>防災関連事業</a:t>
          </a:r>
          <a:r>
            <a:rPr lang="ja-JP" altLang="ja-JP" sz="1100" b="0" i="0" baseline="0">
              <a:solidFill>
                <a:schemeClr val="dk1"/>
              </a:solidFill>
              <a:effectLst/>
              <a:latin typeface="+mn-lt"/>
              <a:ea typeface="+mn-ea"/>
              <a:cs typeface="+mn-cs"/>
            </a:rPr>
            <a:t>などの需要が伸びると考えられ、また働き方改革に伴う事業の外部委託も増えることが予想されることから、緊急性・必要性を見極め、効率のよい財政運営に努める。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21844</xdr:rowOff>
    </xdr:from>
    <xdr:to>
      <xdr:col>82</xdr:col>
      <xdr:colOff>107950</xdr:colOff>
      <xdr:row>18</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079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21844</xdr:rowOff>
    </xdr:from>
    <xdr:to>
      <xdr:col>78</xdr:col>
      <xdr:colOff>69850</xdr:colOff>
      <xdr:row>18</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07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30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30988</xdr:rowOff>
    </xdr:from>
    <xdr:to>
      <xdr:col>69</xdr:col>
      <xdr:colOff>92075</xdr:colOff>
      <xdr:row>18</xdr:row>
      <xdr:rowOff>90424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17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142494</xdr:rowOff>
    </xdr:from>
    <xdr:to>
      <xdr:col>78</xdr:col>
      <xdr:colOff>120650</xdr:colOff>
      <xdr:row>18</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57421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151638</xdr:rowOff>
    </xdr:from>
    <xdr:to>
      <xdr:col>65</xdr:col>
      <xdr:colOff>53975</xdr:colOff>
      <xdr:row>18</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十島村が扶助費の比率が低い要因については、医療福祉施設等が脆弱であることも一つの要因として考えられる。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村単独の扶助費については、制度の見直しを実施し、財政への負担軽減に努めており、今後についても財政状況をみながら抑制に努める。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繰出金については、経常収支比率では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ﾎﾟｲﾝﾄ増加している。対前年度比で</a:t>
          </a:r>
          <a:r>
            <a:rPr lang="ja-JP" altLang="en-US" sz="1100" b="0" i="0" baseline="0">
              <a:solidFill>
                <a:schemeClr val="dk1"/>
              </a:solidFill>
              <a:effectLst/>
              <a:latin typeface="+mn-lt"/>
              <a:ea typeface="+mn-ea"/>
              <a:cs typeface="+mn-cs"/>
            </a:rPr>
            <a:t>交通</a:t>
          </a:r>
          <a:r>
            <a:rPr lang="ja-JP" altLang="ja-JP" sz="1100" b="0" i="0" baseline="0">
              <a:solidFill>
                <a:schemeClr val="dk1"/>
              </a:solidFill>
              <a:effectLst/>
              <a:latin typeface="+mn-lt"/>
              <a:ea typeface="+mn-ea"/>
              <a:cs typeface="+mn-cs"/>
            </a:rPr>
            <a:t>事業へ</a:t>
          </a:r>
          <a:r>
            <a:rPr lang="ja-JP" altLang="en-US" sz="1100" b="0" i="0" baseline="0">
              <a:solidFill>
                <a:schemeClr val="dk1"/>
              </a:solidFill>
              <a:effectLst/>
              <a:latin typeface="+mn-lt"/>
              <a:ea typeface="+mn-ea"/>
              <a:cs typeface="+mn-cs"/>
            </a:rPr>
            <a:t>の公債費財源</a:t>
          </a:r>
          <a:r>
            <a:rPr lang="ja-JP" altLang="ja-JP" sz="1100" b="0" i="0" baseline="0">
              <a:solidFill>
                <a:schemeClr val="dk1"/>
              </a:solidFill>
              <a:effectLst/>
              <a:latin typeface="+mn-lt"/>
              <a:ea typeface="+mn-ea"/>
              <a:cs typeface="+mn-cs"/>
            </a:rPr>
            <a:t>の繰出金で</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百万円の増などが影響している。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56</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8532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155575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538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453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29845</xdr:rowOff>
    </xdr:from>
    <xdr:to>
      <xdr:col>69</xdr:col>
      <xdr:colOff>92075</xdr:colOff>
      <xdr:row>55</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4595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98442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2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150495</xdr:rowOff>
    </xdr:from>
    <xdr:to>
      <xdr:col>65</xdr:col>
      <xdr:colOff>53975</xdr:colOff>
      <xdr:row>55</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90822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補助費は、前年度比で</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21.5</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なっているが</a:t>
          </a:r>
          <a:r>
            <a:rPr lang="ja-JP" altLang="ja-JP" sz="1100" b="0" i="0" baseline="0">
              <a:solidFill>
                <a:schemeClr val="dk1"/>
              </a:solidFill>
              <a:effectLst/>
              <a:latin typeface="+mn-lt"/>
              <a:ea typeface="+mn-ea"/>
              <a:cs typeface="+mn-cs"/>
            </a:rPr>
            <a:t>、補助費等の割合は前年度と比較して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上がった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今後、更なる人口対策を講じていく中で、産業分野の育成、</a:t>
          </a:r>
          <a:r>
            <a:rPr lang="en-US" altLang="ja-JP" sz="1100" b="0" i="0" baseline="0">
              <a:solidFill>
                <a:schemeClr val="dk1"/>
              </a:solidFill>
              <a:effectLst/>
              <a:latin typeface="+mn-lt"/>
              <a:ea typeface="+mn-ea"/>
              <a:cs typeface="+mn-cs"/>
            </a:rPr>
            <a:t>UI</a:t>
          </a:r>
          <a:r>
            <a:rPr lang="ja-JP" altLang="ja-JP" sz="1100" b="0" i="0" baseline="0">
              <a:solidFill>
                <a:schemeClr val="dk1"/>
              </a:solidFill>
              <a:effectLst/>
              <a:latin typeface="+mn-lt"/>
              <a:ea typeface="+mn-ea"/>
              <a:cs typeface="+mn-cs"/>
            </a:rPr>
            <a:t>ﾀｰﾝ者の生活基盤の確立を支援するための補助費の要望が予想されるが、制度の実態及び効果を検証しながら終期の設定を含め随時見直しをしていくこととする。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968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72136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8922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137939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公債費については、類似団体と比較して高くなっている。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財政力が弱いことから今後も港湾、通信、道路、防災対策を中心にまだ多くの地方債を必要とするが、</a:t>
          </a:r>
          <a:r>
            <a:rPr lang="ja-JP" altLang="en-US" sz="1100" b="0" i="0" baseline="0">
              <a:solidFill>
                <a:schemeClr val="dk1"/>
              </a:solidFill>
              <a:effectLst/>
              <a:latin typeface="+mn-lt"/>
              <a:ea typeface="+mn-ea"/>
              <a:cs typeface="+mn-cs"/>
            </a:rPr>
            <a:t>シミュ</a:t>
          </a:r>
          <a:r>
            <a:rPr lang="ja-JP" altLang="ja-JP" sz="1100" b="0" i="0" baseline="0">
              <a:solidFill>
                <a:schemeClr val="dk1"/>
              </a:solidFill>
              <a:effectLst/>
              <a:latin typeface="+mn-lt"/>
              <a:ea typeface="+mn-ea"/>
              <a:cs typeface="+mn-cs"/>
            </a:rPr>
            <a:t>レーションを的確に行い地方債残高の減少に努める。なお、平成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年度から複数年にわたる大規模事業がスタートし、令和</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年度に公債費のピークを迎えることが予想されるため、ここ数年は状況を注視していく必要がある。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79</xdr:row>
      <xdr:rowOff>100330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543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80</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6448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69850</xdr:rowOff>
    </xdr:from>
    <xdr:to>
      <xdr:col>15</xdr:col>
      <xdr:colOff>98425</xdr:colOff>
      <xdr:row>80</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7858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161289</xdr:rowOff>
    </xdr:from>
    <xdr:to>
      <xdr:col>11</xdr:col>
      <xdr:colOff>9525</xdr:colOff>
      <xdr:row>81</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8772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19050</xdr:rowOff>
    </xdr:from>
    <xdr:to>
      <xdr:col>15</xdr:col>
      <xdr:colOff>149225</xdr:colOff>
      <xdr:row>80</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105427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110489</xdr:rowOff>
    </xdr:from>
    <xdr:to>
      <xdr:col>11</xdr:col>
      <xdr:colOff>60325</xdr:colOff>
      <xdr:row>81</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3811</xdr:rowOff>
    </xdr:from>
    <xdr:to>
      <xdr:col>6</xdr:col>
      <xdr:colOff>171450</xdr:colOff>
      <xdr:row>81</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公債費以外の経常収支比率は類似団体の中でも低くなっているが、特別会計への繰出金については、料金の見直し、保険料の適正化に努め、普通会計の負担軽減に努める。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56787</xdr:rowOff>
    </xdr:from>
    <xdr:to>
      <xdr:col>82</xdr:col>
      <xdr:colOff>107950</xdr:colOff>
      <xdr:row>76</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915537"/>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14333</xdr:rowOff>
    </xdr:from>
    <xdr:to>
      <xdr:col>78</xdr:col>
      <xdr:colOff>69850</xdr:colOff>
      <xdr:row>75</xdr:row>
      <xdr:rowOff>56787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8730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147882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140063</xdr:rowOff>
    </xdr:from>
    <xdr:to>
      <xdr:col>73</xdr:col>
      <xdr:colOff>180975</xdr:colOff>
      <xdr:row>75</xdr:row>
      <xdr:rowOff>14333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827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107406</xdr:rowOff>
    </xdr:from>
    <xdr:to>
      <xdr:col>69</xdr:col>
      <xdr:colOff>92075</xdr:colOff>
      <xdr:row>74</xdr:row>
      <xdr:rowOff>140063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94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149679</xdr:rowOff>
    </xdr:from>
    <xdr:to>
      <xdr:col>82</xdr:col>
      <xdr:colOff>158750</xdr:colOff>
      <xdr:row>76</xdr:row>
      <xdr:rowOff>79829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166205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5987</xdr:rowOff>
    </xdr:from>
    <xdr:to>
      <xdr:col>78</xdr:col>
      <xdr:colOff>120650</xdr:colOff>
      <xdr:row>75</xdr:row>
      <xdr:rowOff>107587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117764</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3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134983</xdr:rowOff>
    </xdr:from>
    <xdr:to>
      <xdr:col>74</xdr:col>
      <xdr:colOff>31750</xdr:colOff>
      <xdr:row>75</xdr:row>
      <xdr:rowOff>65133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75310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89263</xdr:rowOff>
    </xdr:from>
    <xdr:to>
      <xdr:col>69</xdr:col>
      <xdr:colOff>142875</xdr:colOff>
      <xdr:row>75</xdr:row>
      <xdr:rowOff>19413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29590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56606</xdr:rowOff>
    </xdr:from>
    <xdr:to>
      <xdr:col>65</xdr:col>
      <xdr:colOff>53975</xdr:colOff>
      <xdr:row>74</xdr:row>
      <xdr:rowOff>158206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168383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12210</xdr:rowOff>
    </xdr:from>
    <xdr:to>
      <xdr:col>29</xdr:col>
      <xdr:colOff>127000</xdr:colOff>
      <xdr:row>13</xdr:row>
      <xdr:rowOff>37766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288685"/>
          <a:ext cx="647700" cy="25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37766</xdr:rowOff>
    </xdr:from>
    <xdr:to>
      <xdr:col>26</xdr:col>
      <xdr:colOff>50800</xdr:colOff>
      <xdr:row>13</xdr:row>
      <xdr:rowOff>91558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14241"/>
          <a:ext cx="698500" cy="5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90587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91558</xdr:rowOff>
    </xdr:from>
    <xdr:to>
      <xdr:col>22</xdr:col>
      <xdr:colOff>114300</xdr:colOff>
      <xdr:row>14</xdr:row>
      <xdr:rowOff>10221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68033"/>
          <a:ext cx="698500" cy="9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10221</xdr:rowOff>
    </xdr:from>
    <xdr:to>
      <xdr:col>18</xdr:col>
      <xdr:colOff>177800</xdr:colOff>
      <xdr:row>14</xdr:row>
      <xdr:rowOff>115619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458146"/>
          <a:ext cx="698500" cy="10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119480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132860</xdr:rowOff>
    </xdr:from>
    <xdr:to>
      <xdr:col>29</xdr:col>
      <xdr:colOff>177800</xdr:colOff>
      <xdr:row>13</xdr:row>
      <xdr:rowOff>63010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23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149387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0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158416</xdr:rowOff>
    </xdr:from>
    <xdr:to>
      <xdr:col>26</xdr:col>
      <xdr:colOff>101600</xdr:colOff>
      <xdr:row>13</xdr:row>
      <xdr:rowOff>88566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6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98743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3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40758</xdr:rowOff>
    </xdr:from>
    <xdr:to>
      <xdr:col>22</xdr:col>
      <xdr:colOff>165100</xdr:colOff>
      <xdr:row>13</xdr:row>
      <xdr:rowOff>142358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1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152535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8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130871</xdr:rowOff>
    </xdr:from>
    <xdr:to>
      <xdr:col>19</xdr:col>
      <xdr:colOff>38100</xdr:colOff>
      <xdr:row>14</xdr:row>
      <xdr:rowOff>61021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0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71198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17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64819</xdr:rowOff>
    </xdr:from>
    <xdr:to>
      <xdr:col>15</xdr:col>
      <xdr:colOff>101600</xdr:colOff>
      <xdr:row>14</xdr:row>
      <xdr:rowOff>166419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1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5146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261417</xdr:rowOff>
    </xdr:from>
    <xdr:to>
      <xdr:col>29</xdr:col>
      <xdr:colOff>127000</xdr:colOff>
      <xdr:row>37</xdr:row>
      <xdr:rowOff>86047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28867"/>
          <a:ext cx="647700" cy="68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261417</xdr:rowOff>
    </xdr:from>
    <xdr:to>
      <xdr:col>26</xdr:col>
      <xdr:colOff>50800</xdr:colOff>
      <xdr:row>34</xdr:row>
      <xdr:rowOff>323590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28867"/>
          <a:ext cx="698500" cy="6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72833</xdr:rowOff>
    </xdr:from>
    <xdr:to>
      <xdr:col>22</xdr:col>
      <xdr:colOff>114300</xdr:colOff>
      <xdr:row>34</xdr:row>
      <xdr:rowOff>323590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40283"/>
          <a:ext cx="698500" cy="25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20822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325979</xdr:rowOff>
    </xdr:from>
    <xdr:to>
      <xdr:col>18</xdr:col>
      <xdr:colOff>177800</xdr:colOff>
      <xdr:row>34</xdr:row>
      <xdr:rowOff>72833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50529"/>
          <a:ext cx="698500" cy="8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35247</xdr:rowOff>
    </xdr:from>
    <xdr:to>
      <xdr:col>29</xdr:col>
      <xdr:colOff>177800</xdr:colOff>
      <xdr:row>37</xdr:row>
      <xdr:rowOff>136847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5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7324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3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210617</xdr:rowOff>
    </xdr:from>
    <xdr:to>
      <xdr:col>26</xdr:col>
      <xdr:colOff>101600</xdr:colOff>
      <xdr:row>34</xdr:row>
      <xdr:rowOff>312217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7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322394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46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272790</xdr:rowOff>
    </xdr:from>
    <xdr:to>
      <xdr:col>22</xdr:col>
      <xdr:colOff>165100</xdr:colOff>
      <xdr:row>35</xdr:row>
      <xdr:rowOff>31490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4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41667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22033</xdr:rowOff>
    </xdr:from>
    <xdr:to>
      <xdr:col>19</xdr:col>
      <xdr:colOff>38100</xdr:colOff>
      <xdr:row>34</xdr:row>
      <xdr:rowOff>123633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28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133810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275179</xdr:rowOff>
    </xdr:from>
    <xdr:to>
      <xdr:col>15</xdr:col>
      <xdr:colOff>101600</xdr:colOff>
      <xdr:row>34</xdr:row>
      <xdr:rowOff>33879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9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44056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96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674
101.14
6,136,384
6,007,323
65,893
1,638,011
5,919,230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132151</xdr:rowOff>
    </xdr:from>
    <xdr:to>
      <xdr:col>24</xdr:col>
      <xdr:colOff>63500</xdr:colOff>
      <xdr:row>31</xdr:row>
      <xdr:rowOff>140967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447101"/>
          <a:ext cx="8382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140967</xdr:rowOff>
    </xdr:from>
    <xdr:to>
      <xdr:col>19</xdr:col>
      <xdr:colOff>177800</xdr:colOff>
      <xdr:row>33</xdr:row>
      <xdr:rowOff>5113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455917"/>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117786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5113</xdr:rowOff>
    </xdr:from>
    <xdr:to>
      <xdr:col>15</xdr:col>
      <xdr:colOff>50800</xdr:colOff>
      <xdr:row>33</xdr:row>
      <xdr:rowOff>79154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662963"/>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160324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79154</xdr:rowOff>
    </xdr:from>
    <xdr:to>
      <xdr:col>10</xdr:col>
      <xdr:colOff>114300</xdr:colOff>
      <xdr:row>34</xdr:row>
      <xdr:rowOff>1296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737004"/>
          <a:ext cx="889000" cy="9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81351</xdr:rowOff>
    </xdr:from>
    <xdr:to>
      <xdr:col>24</xdr:col>
      <xdr:colOff>114300</xdr:colOff>
      <xdr:row>32</xdr:row>
      <xdr:rowOff>11501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104228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24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90167</xdr:rowOff>
    </xdr:from>
    <xdr:to>
      <xdr:col>20</xdr:col>
      <xdr:colOff>38100</xdr:colOff>
      <xdr:row>32</xdr:row>
      <xdr:rowOff>20317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4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36844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18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125763</xdr:rowOff>
    </xdr:from>
    <xdr:to>
      <xdr:col>15</xdr:col>
      <xdr:colOff>101600</xdr:colOff>
      <xdr:row>33</xdr:row>
      <xdr:rowOff>55913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6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72440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38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28354</xdr:rowOff>
    </xdr:from>
    <xdr:to>
      <xdr:col>10</xdr:col>
      <xdr:colOff>165100</xdr:colOff>
      <xdr:row>33</xdr:row>
      <xdr:rowOff>129954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68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146481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46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121946</xdr:rowOff>
    </xdr:from>
    <xdr:to>
      <xdr:col>6</xdr:col>
      <xdr:colOff>38100</xdr:colOff>
      <xdr:row>34</xdr:row>
      <xdr:rowOff>52096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68623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37805</xdr:rowOff>
    </xdr:from>
    <xdr:to>
      <xdr:col>24</xdr:col>
      <xdr:colOff>63500</xdr:colOff>
      <xdr:row>54</xdr:row>
      <xdr:rowOff>98700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296105"/>
          <a:ext cx="838200" cy="6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98700</xdr:rowOff>
    </xdr:from>
    <xdr:to>
      <xdr:col>19</xdr:col>
      <xdr:colOff>177800</xdr:colOff>
      <xdr:row>54</xdr:row>
      <xdr:rowOff>141512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57000"/>
          <a:ext cx="889000" cy="4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148428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141512</xdr:rowOff>
    </xdr:from>
    <xdr:to>
      <xdr:col>15</xdr:col>
      <xdr:colOff>50800</xdr:colOff>
      <xdr:row>55</xdr:row>
      <xdr:rowOff>13515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99812"/>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152382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13515</xdr:rowOff>
    </xdr:from>
    <xdr:to>
      <xdr:col>10</xdr:col>
      <xdr:colOff>114300</xdr:colOff>
      <xdr:row>55</xdr:row>
      <xdr:rowOff>46768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43265"/>
          <a:ext cx="889000" cy="3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162709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158455</xdr:rowOff>
    </xdr:from>
    <xdr:to>
      <xdr:col>24</xdr:col>
      <xdr:colOff>114300</xdr:colOff>
      <xdr:row>54</xdr:row>
      <xdr:rowOff>88605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9882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09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47900</xdr:rowOff>
    </xdr:from>
    <xdr:to>
      <xdr:col>20</xdr:col>
      <xdr:colOff>38100</xdr:colOff>
      <xdr:row>54</xdr:row>
      <xdr:rowOff>149500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166027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08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90712</xdr:rowOff>
    </xdr:from>
    <xdr:to>
      <xdr:col>15</xdr:col>
      <xdr:colOff>101600</xdr:colOff>
      <xdr:row>55</xdr:row>
      <xdr:rowOff>20862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37389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12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134165</xdr:rowOff>
    </xdr:from>
    <xdr:to>
      <xdr:col>10</xdr:col>
      <xdr:colOff>165100</xdr:colOff>
      <xdr:row>55</xdr:row>
      <xdr:rowOff>64315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80842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167418</xdr:rowOff>
    </xdr:from>
    <xdr:to>
      <xdr:col>6</xdr:col>
      <xdr:colOff>38100</xdr:colOff>
      <xdr:row>55</xdr:row>
      <xdr:rowOff>97568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114095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0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97802</xdr:rowOff>
    </xdr:from>
    <xdr:to>
      <xdr:col>24</xdr:col>
      <xdr:colOff>63500</xdr:colOff>
      <xdr:row>78</xdr:row>
      <xdr:rowOff>107714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70902"/>
          <a:ext cx="8382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97802</xdr:rowOff>
    </xdr:from>
    <xdr:to>
      <xdr:col>19</xdr:col>
      <xdr:colOff>177800</xdr:colOff>
      <xdr:row>78</xdr:row>
      <xdr:rowOff>104949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70902"/>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104949</xdr:rowOff>
    </xdr:from>
    <xdr:to>
      <xdr:col>15</xdr:col>
      <xdr:colOff>50800</xdr:colOff>
      <xdr:row>78</xdr:row>
      <xdr:rowOff>108831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78049"/>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108831</xdr:rowOff>
    </xdr:from>
    <xdr:to>
      <xdr:col>10</xdr:col>
      <xdr:colOff>114300</xdr:colOff>
      <xdr:row>78</xdr:row>
      <xdr:rowOff>110032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81931"/>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56914</xdr:rowOff>
    </xdr:from>
    <xdr:to>
      <xdr:col>24</xdr:col>
      <xdr:colOff>114300</xdr:colOff>
      <xdr:row>78</xdr:row>
      <xdr:rowOff>158514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143291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47002</xdr:rowOff>
    </xdr:from>
    <xdr:to>
      <xdr:col>20</xdr:col>
      <xdr:colOff>38100</xdr:colOff>
      <xdr:row>78</xdr:row>
      <xdr:rowOff>148602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139729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54149</xdr:rowOff>
    </xdr:from>
    <xdr:to>
      <xdr:col>15</xdr:col>
      <xdr:colOff>101600</xdr:colOff>
      <xdr:row>78</xdr:row>
      <xdr:rowOff>155749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146876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58031</xdr:rowOff>
    </xdr:from>
    <xdr:to>
      <xdr:col>10</xdr:col>
      <xdr:colOff>165100</xdr:colOff>
      <xdr:row>78</xdr:row>
      <xdr:rowOff>159631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150758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2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59232</xdr:rowOff>
    </xdr:from>
    <xdr:to>
      <xdr:col>6</xdr:col>
      <xdr:colOff>38100</xdr:colOff>
      <xdr:row>78</xdr:row>
      <xdr:rowOff>160832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151959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17635</xdr:rowOff>
    </xdr:from>
    <xdr:to>
      <xdr:col>24</xdr:col>
      <xdr:colOff>63500</xdr:colOff>
      <xdr:row>95</xdr:row>
      <xdr:rowOff>132057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33935"/>
          <a:ext cx="838200" cy="28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132057</xdr:rowOff>
    </xdr:from>
    <xdr:to>
      <xdr:col>19</xdr:col>
      <xdr:colOff>177800</xdr:colOff>
      <xdr:row>96</xdr:row>
      <xdr:rowOff>55980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9807"/>
          <a:ext cx="889000" cy="9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55980</xdr:rowOff>
    </xdr:from>
    <xdr:to>
      <xdr:col>15</xdr:col>
      <xdr:colOff>50800</xdr:colOff>
      <xdr:row>97</xdr:row>
      <xdr:rowOff>41379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15180"/>
          <a:ext cx="889000" cy="15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41258</xdr:rowOff>
    </xdr:from>
    <xdr:to>
      <xdr:col>10</xdr:col>
      <xdr:colOff>114300</xdr:colOff>
      <xdr:row>97</xdr:row>
      <xdr:rowOff>41379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71908"/>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138285</xdr:rowOff>
    </xdr:from>
    <xdr:to>
      <xdr:col>24</xdr:col>
      <xdr:colOff>114300</xdr:colOff>
      <xdr:row>94</xdr:row>
      <xdr:rowOff>68435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161162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3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81257</xdr:rowOff>
    </xdr:from>
    <xdr:to>
      <xdr:col>20</xdr:col>
      <xdr:colOff>38100</xdr:colOff>
      <xdr:row>96</xdr:row>
      <xdr:rowOff>11407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27934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4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5180</xdr:rowOff>
    </xdr:from>
    <xdr:to>
      <xdr:col>15</xdr:col>
      <xdr:colOff>101600</xdr:colOff>
      <xdr:row>96</xdr:row>
      <xdr:rowOff>106780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97907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162029</xdr:rowOff>
    </xdr:from>
    <xdr:to>
      <xdr:col>10</xdr:col>
      <xdr:colOff>165100</xdr:colOff>
      <xdr:row>97</xdr:row>
      <xdr:rowOff>92179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83306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161908</xdr:rowOff>
    </xdr:from>
    <xdr:to>
      <xdr:col>6</xdr:col>
      <xdr:colOff>38100</xdr:colOff>
      <xdr:row>97</xdr:row>
      <xdr:rowOff>92058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83185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1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50824</xdr:rowOff>
    </xdr:from>
    <xdr:to>
      <xdr:col>55</xdr:col>
      <xdr:colOff>0</xdr:colOff>
      <xdr:row>35</xdr:row>
      <xdr:rowOff>59726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880124"/>
          <a:ext cx="838200" cy="1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50824</xdr:rowOff>
    </xdr:from>
    <xdr:to>
      <xdr:col>50</xdr:col>
      <xdr:colOff>114300</xdr:colOff>
      <xdr:row>35</xdr:row>
      <xdr:rowOff>112881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80124"/>
          <a:ext cx="889000" cy="2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112881</xdr:rowOff>
    </xdr:from>
    <xdr:to>
      <xdr:col>45</xdr:col>
      <xdr:colOff>177800</xdr:colOff>
      <xdr:row>35</xdr:row>
      <xdr:rowOff>123782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13631"/>
          <a:ext cx="889000" cy="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118730</xdr:rowOff>
    </xdr:from>
    <xdr:to>
      <xdr:col>41</xdr:col>
      <xdr:colOff>50800</xdr:colOff>
      <xdr:row>35</xdr:row>
      <xdr:rowOff>123782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19480"/>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8926</xdr:rowOff>
    </xdr:from>
    <xdr:to>
      <xdr:col>55</xdr:col>
      <xdr:colOff>50800</xdr:colOff>
      <xdr:row>35</xdr:row>
      <xdr:rowOff>110526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31803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6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24</xdr:rowOff>
    </xdr:from>
    <xdr:to>
      <xdr:col>50</xdr:col>
      <xdr:colOff>165100</xdr:colOff>
      <xdr:row>34</xdr:row>
      <xdr:rowOff>101624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118151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0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62081</xdr:rowOff>
    </xdr:from>
    <xdr:to>
      <xdr:col>46</xdr:col>
      <xdr:colOff>38100</xdr:colOff>
      <xdr:row>35</xdr:row>
      <xdr:rowOff>163681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8758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3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72982</xdr:rowOff>
    </xdr:from>
    <xdr:to>
      <xdr:col>41</xdr:col>
      <xdr:colOff>101600</xdr:colOff>
      <xdr:row>36</xdr:row>
      <xdr:rowOff>3132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19659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4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67930</xdr:rowOff>
    </xdr:from>
    <xdr:to>
      <xdr:col>36</xdr:col>
      <xdr:colOff>165100</xdr:colOff>
      <xdr:row>35</xdr:row>
      <xdr:rowOff>169530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14607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4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168156</xdr:rowOff>
    </xdr:from>
    <xdr:to>
      <xdr:col>55</xdr:col>
      <xdr:colOff>0</xdr:colOff>
      <xdr:row>51</xdr:row>
      <xdr:rowOff>72621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8740656"/>
          <a:ext cx="838200" cy="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72621</xdr:rowOff>
    </xdr:from>
    <xdr:to>
      <xdr:col>50</xdr:col>
      <xdr:colOff>114300</xdr:colOff>
      <xdr:row>51</xdr:row>
      <xdr:rowOff>79251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881657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79251</xdr:rowOff>
    </xdr:from>
    <xdr:to>
      <xdr:col>45</xdr:col>
      <xdr:colOff>177800</xdr:colOff>
      <xdr:row>54</xdr:row>
      <xdr:rowOff>52625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8823201"/>
          <a:ext cx="889000" cy="48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53162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52625</xdr:rowOff>
    </xdr:from>
    <xdr:to>
      <xdr:col>41</xdr:col>
      <xdr:colOff>50800</xdr:colOff>
      <xdr:row>54</xdr:row>
      <xdr:rowOff>143091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310925"/>
          <a:ext cx="889000" cy="9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52115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45717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117356</xdr:rowOff>
    </xdr:from>
    <xdr:to>
      <xdr:col>55</xdr:col>
      <xdr:colOff>50800</xdr:colOff>
      <xdr:row>51</xdr:row>
      <xdr:rowOff>47506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6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70383</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642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21821</xdr:rowOff>
    </xdr:from>
    <xdr:to>
      <xdr:col>50</xdr:col>
      <xdr:colOff>165100</xdr:colOff>
      <xdr:row>51</xdr:row>
      <xdr:rowOff>123421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87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139948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85409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28451</xdr:rowOff>
    </xdr:from>
    <xdr:to>
      <xdr:col>46</xdr:col>
      <xdr:colOff>38100</xdr:colOff>
      <xdr:row>51</xdr:row>
      <xdr:rowOff>130051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87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146578</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8547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1825</xdr:rowOff>
    </xdr:from>
    <xdr:to>
      <xdr:col>41</xdr:col>
      <xdr:colOff>101600</xdr:colOff>
      <xdr:row>54</xdr:row>
      <xdr:rowOff>103425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2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119952</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0353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92291</xdr:rowOff>
    </xdr:from>
    <xdr:to>
      <xdr:col>36</xdr:col>
      <xdr:colOff>165100</xdr:colOff>
      <xdr:row>55</xdr:row>
      <xdr:rowOff>22441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38968</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125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144443</xdr:rowOff>
    </xdr:from>
    <xdr:to>
      <xdr:col>55</xdr:col>
      <xdr:colOff>0</xdr:colOff>
      <xdr:row>75</xdr:row>
      <xdr:rowOff>139728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317393"/>
          <a:ext cx="838200" cy="6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119349</xdr:rowOff>
    </xdr:from>
    <xdr:to>
      <xdr:col>50</xdr:col>
      <xdr:colOff>114300</xdr:colOff>
      <xdr:row>75</xdr:row>
      <xdr:rowOff>139728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292299"/>
          <a:ext cx="889000" cy="70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119349</xdr:rowOff>
    </xdr:from>
    <xdr:to>
      <xdr:col>45</xdr:col>
      <xdr:colOff>177800</xdr:colOff>
      <xdr:row>77</xdr:row>
      <xdr:rowOff>128949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292299"/>
          <a:ext cx="889000" cy="10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39323</xdr:rowOff>
    </xdr:from>
    <xdr:to>
      <xdr:col>41</xdr:col>
      <xdr:colOff>50800</xdr:colOff>
      <xdr:row>77</xdr:row>
      <xdr:rowOff>128949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069523"/>
          <a:ext cx="889000" cy="26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149781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145727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93643</xdr:rowOff>
    </xdr:from>
    <xdr:to>
      <xdr:col>55</xdr:col>
      <xdr:colOff>50800</xdr:colOff>
      <xdr:row>72</xdr:row>
      <xdr:rowOff>23793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46670</xdr:rowOff>
    </xdr:from>
    <xdr:ext cx="69018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219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88928</xdr:rowOff>
    </xdr:from>
    <xdr:to>
      <xdr:col>50</xdr:col>
      <xdr:colOff>165100</xdr:colOff>
      <xdr:row>76</xdr:row>
      <xdr:rowOff>19078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94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74</xdr:row>
      <xdr:rowOff>35605</xdr:rowOff>
    </xdr:from>
    <xdr:ext cx="69018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294205" y="1272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68549</xdr:rowOff>
    </xdr:from>
    <xdr:to>
      <xdr:col>46</xdr:col>
      <xdr:colOff>38100</xdr:colOff>
      <xdr:row>71</xdr:row>
      <xdr:rowOff>170149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2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15226</xdr:rowOff>
    </xdr:from>
    <xdr:ext cx="69018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05205" y="12016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78149</xdr:rowOff>
    </xdr:from>
    <xdr:to>
      <xdr:col>41</xdr:col>
      <xdr:colOff>101600</xdr:colOff>
      <xdr:row>78</xdr:row>
      <xdr:rowOff>8299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24826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159973</xdr:rowOff>
    </xdr:from>
    <xdr:to>
      <xdr:col>36</xdr:col>
      <xdr:colOff>165100</xdr:colOff>
      <xdr:row>76</xdr:row>
      <xdr:rowOff>90123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106651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79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82314</xdr:rowOff>
    </xdr:from>
    <xdr:to>
      <xdr:col>55</xdr:col>
      <xdr:colOff>0</xdr:colOff>
      <xdr:row>93</xdr:row>
      <xdr:rowOff>151814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512814"/>
          <a:ext cx="838200" cy="58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82314</xdr:rowOff>
    </xdr:from>
    <xdr:to>
      <xdr:col>50</xdr:col>
      <xdr:colOff>114300</xdr:colOff>
      <xdr:row>94</xdr:row>
      <xdr:rowOff>109182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512814"/>
          <a:ext cx="889000" cy="7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99373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100878</xdr:rowOff>
    </xdr:from>
    <xdr:to>
      <xdr:col>45</xdr:col>
      <xdr:colOff>177800</xdr:colOff>
      <xdr:row>94</xdr:row>
      <xdr:rowOff>109182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5874278"/>
          <a:ext cx="889000" cy="3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100878</xdr:rowOff>
    </xdr:from>
    <xdr:to>
      <xdr:col>41</xdr:col>
      <xdr:colOff>50800</xdr:colOff>
      <xdr:row>94</xdr:row>
      <xdr:rowOff>148117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5874278"/>
          <a:ext cx="889000" cy="39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109986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101014</xdr:rowOff>
    </xdr:from>
    <xdr:to>
      <xdr:col>55</xdr:col>
      <xdr:colOff>50800</xdr:colOff>
      <xdr:row>94</xdr:row>
      <xdr:rowOff>31164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0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123891</xdr:rowOff>
    </xdr:from>
    <xdr:ext cx="690189"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897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31514</xdr:rowOff>
    </xdr:from>
    <xdr:to>
      <xdr:col>50</xdr:col>
      <xdr:colOff>165100</xdr:colOff>
      <xdr:row>90</xdr:row>
      <xdr:rowOff>133114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4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88</xdr:row>
      <xdr:rowOff>149641</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5237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58382</xdr:rowOff>
    </xdr:from>
    <xdr:to>
      <xdr:col>46</xdr:col>
      <xdr:colOff>38100</xdr:colOff>
      <xdr:row>94</xdr:row>
      <xdr:rowOff>159982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5059</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59499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50078</xdr:rowOff>
    </xdr:from>
    <xdr:to>
      <xdr:col>41</xdr:col>
      <xdr:colOff>101600</xdr:colOff>
      <xdr:row>92</xdr:row>
      <xdr:rowOff>151678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8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168205</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16205" y="15598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97317</xdr:rowOff>
    </xdr:from>
    <xdr:to>
      <xdr:col>36</xdr:col>
      <xdr:colOff>165100</xdr:colOff>
      <xdr:row>95</xdr:row>
      <xdr:rowOff>27467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2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93</xdr:row>
      <xdr:rowOff>43994</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27205" y="15988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9288</xdr:rowOff>
    </xdr:from>
    <xdr:to>
      <xdr:col>85</xdr:col>
      <xdr:colOff>127000</xdr:colOff>
      <xdr:row>32</xdr:row>
      <xdr:rowOff>86039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5324238"/>
          <a:ext cx="838200" cy="24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86039</xdr:rowOff>
    </xdr:from>
    <xdr:to>
      <xdr:col>81</xdr:col>
      <xdr:colOff>50800</xdr:colOff>
      <xdr:row>36</xdr:row>
      <xdr:rowOff>32910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572439"/>
          <a:ext cx="889000" cy="6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23619</xdr:rowOff>
    </xdr:from>
    <xdr:to>
      <xdr:col>76</xdr:col>
      <xdr:colOff>114300</xdr:colOff>
      <xdr:row>36</xdr:row>
      <xdr:rowOff>32910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024369"/>
          <a:ext cx="889000" cy="1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23619</xdr:rowOff>
    </xdr:from>
    <xdr:to>
      <xdr:col>71</xdr:col>
      <xdr:colOff>177800</xdr:colOff>
      <xdr:row>36</xdr:row>
      <xdr:rowOff>10566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024369"/>
          <a:ext cx="889000" cy="15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129938</xdr:rowOff>
    </xdr:from>
    <xdr:to>
      <xdr:col>85</xdr:col>
      <xdr:colOff>177800</xdr:colOff>
      <xdr:row>31</xdr:row>
      <xdr:rowOff>60088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2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82965</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22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35239</xdr:rowOff>
    </xdr:from>
    <xdr:to>
      <xdr:col>81</xdr:col>
      <xdr:colOff>101600</xdr:colOff>
      <xdr:row>32</xdr:row>
      <xdr:rowOff>136839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5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153366</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2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153560</xdr:rowOff>
    </xdr:from>
    <xdr:to>
      <xdr:col>76</xdr:col>
      <xdr:colOff>165100</xdr:colOff>
      <xdr:row>36</xdr:row>
      <xdr:rowOff>83710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1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100237</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92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144269</xdr:rowOff>
    </xdr:from>
    <xdr:to>
      <xdr:col>72</xdr:col>
      <xdr:colOff>38100</xdr:colOff>
      <xdr:row>35</xdr:row>
      <xdr:rowOff>74419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59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90946</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574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131216</xdr:rowOff>
    </xdr:from>
    <xdr:to>
      <xdr:col>67</xdr:col>
      <xdr:colOff>101600</xdr:colOff>
      <xdr:row>36</xdr:row>
      <xdr:rowOff>61366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1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77893</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590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30379</xdr:rowOff>
    </xdr:from>
    <xdr:to>
      <xdr:col>85</xdr:col>
      <xdr:colOff>126364</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4779"/>
          <a:ext cx="1269" cy="126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148506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30379</xdr:rowOff>
    </xdr:from>
    <xdr:to>
      <xdr:col>86</xdr:col>
      <xdr:colOff>25400</xdr:colOff>
      <xdr:row>72</xdr:row>
      <xdr:rowOff>30379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137606</xdr:rowOff>
    </xdr:from>
    <xdr:to>
      <xdr:col>85</xdr:col>
      <xdr:colOff>127000</xdr:colOff>
      <xdr:row>73</xdr:row>
      <xdr:rowOff>138010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139106"/>
          <a:ext cx="838200" cy="5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124824</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26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146397</xdr:rowOff>
    </xdr:from>
    <xdr:to>
      <xdr:col>85</xdr:col>
      <xdr:colOff>177800</xdr:colOff>
      <xdr:row>78</xdr:row>
      <xdr:rowOff>76547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4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137606</xdr:rowOff>
    </xdr:from>
    <xdr:to>
      <xdr:col>81</xdr:col>
      <xdr:colOff>50800</xdr:colOff>
      <xdr:row>72</xdr:row>
      <xdr:rowOff>153259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139106"/>
          <a:ext cx="889000" cy="35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145799</xdr:rowOff>
    </xdr:from>
    <xdr:to>
      <xdr:col>81</xdr:col>
      <xdr:colOff>101600</xdr:colOff>
      <xdr:row>78</xdr:row>
      <xdr:rowOff>75949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67076</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44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96759</xdr:rowOff>
    </xdr:from>
    <xdr:to>
      <xdr:col>76</xdr:col>
      <xdr:colOff>114300</xdr:colOff>
      <xdr:row>72</xdr:row>
      <xdr:rowOff>153259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441159"/>
          <a:ext cx="889000" cy="5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153046</xdr:rowOff>
    </xdr:from>
    <xdr:to>
      <xdr:col>76</xdr:col>
      <xdr:colOff>165100</xdr:colOff>
      <xdr:row>78</xdr:row>
      <xdr:rowOff>83196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74323</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34619</xdr:rowOff>
    </xdr:from>
    <xdr:to>
      <xdr:col>71</xdr:col>
      <xdr:colOff>177800</xdr:colOff>
      <xdr:row>72</xdr:row>
      <xdr:rowOff>96759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379019"/>
          <a:ext cx="889000"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156380</xdr:rowOff>
    </xdr:from>
    <xdr:to>
      <xdr:col>72</xdr:col>
      <xdr:colOff>38100</xdr:colOff>
      <xdr:row>78</xdr:row>
      <xdr:rowOff>86530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77657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148569</xdr:rowOff>
    </xdr:from>
    <xdr:to>
      <xdr:col>67</xdr:col>
      <xdr:colOff>101600</xdr:colOff>
      <xdr:row>78</xdr:row>
      <xdr:rowOff>78719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69846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87210</xdr:rowOff>
    </xdr:from>
    <xdr:to>
      <xdr:col>85</xdr:col>
      <xdr:colOff>177800</xdr:colOff>
      <xdr:row>74</xdr:row>
      <xdr:rowOff>17360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110087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45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86806</xdr:rowOff>
    </xdr:from>
    <xdr:to>
      <xdr:col>81</xdr:col>
      <xdr:colOff>101600</xdr:colOff>
      <xdr:row>71</xdr:row>
      <xdr:rowOff>16956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0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33483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186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102459</xdr:rowOff>
    </xdr:from>
    <xdr:to>
      <xdr:col>76</xdr:col>
      <xdr:colOff>165100</xdr:colOff>
      <xdr:row>73</xdr:row>
      <xdr:rowOff>32609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4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49136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22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45959</xdr:rowOff>
    </xdr:from>
    <xdr:to>
      <xdr:col>72</xdr:col>
      <xdr:colOff>38100</xdr:colOff>
      <xdr:row>72</xdr:row>
      <xdr:rowOff>147559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3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164086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16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155269</xdr:rowOff>
    </xdr:from>
    <xdr:to>
      <xdr:col>67</xdr:col>
      <xdr:colOff>101600</xdr:colOff>
      <xdr:row>72</xdr:row>
      <xdr:rowOff>85419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3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101946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10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81429</xdr:rowOff>
    </xdr:from>
    <xdr:to>
      <xdr:col>85</xdr:col>
      <xdr:colOff>127000</xdr:colOff>
      <xdr:row>96</xdr:row>
      <xdr:rowOff>144007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40629"/>
          <a:ext cx="838200" cy="6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144007</xdr:rowOff>
    </xdr:from>
    <xdr:to>
      <xdr:col>81</xdr:col>
      <xdr:colOff>50800</xdr:colOff>
      <xdr:row>97</xdr:row>
      <xdr:rowOff>42377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03207"/>
          <a:ext cx="889000" cy="6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42377</xdr:rowOff>
    </xdr:from>
    <xdr:to>
      <xdr:col>76</xdr:col>
      <xdr:colOff>114300</xdr:colOff>
      <xdr:row>97</xdr:row>
      <xdr:rowOff>43720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73027"/>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34951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78195</xdr:rowOff>
    </xdr:from>
    <xdr:to>
      <xdr:col>71</xdr:col>
      <xdr:colOff>177800</xdr:colOff>
      <xdr:row>97</xdr:row>
      <xdr:rowOff>43720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365945"/>
          <a:ext cx="889000" cy="30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31926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30629</xdr:rowOff>
    </xdr:from>
    <xdr:to>
      <xdr:col>85</xdr:col>
      <xdr:colOff>177800</xdr:colOff>
      <xdr:row>96</xdr:row>
      <xdr:rowOff>132229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53506</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4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93207</xdr:rowOff>
    </xdr:from>
    <xdr:to>
      <xdr:col>81</xdr:col>
      <xdr:colOff>101600</xdr:colOff>
      <xdr:row>97</xdr:row>
      <xdr:rowOff>23357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39884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632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163027</xdr:rowOff>
    </xdr:from>
    <xdr:to>
      <xdr:col>76</xdr:col>
      <xdr:colOff>165100</xdr:colOff>
      <xdr:row>97</xdr:row>
      <xdr:rowOff>93177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109704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39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164370</xdr:rowOff>
    </xdr:from>
    <xdr:to>
      <xdr:col>72</xdr:col>
      <xdr:colOff>38100</xdr:colOff>
      <xdr:row>97</xdr:row>
      <xdr:rowOff>94520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111047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03795" y="163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27395</xdr:rowOff>
    </xdr:from>
    <xdr:to>
      <xdr:col>67</xdr:col>
      <xdr:colOff>101600</xdr:colOff>
      <xdr:row>95</xdr:row>
      <xdr:rowOff>128995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3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145522</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09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86637</xdr:rowOff>
    </xdr:from>
    <xdr:to>
      <xdr:col>116</xdr:col>
      <xdr:colOff>63500</xdr:colOff>
      <xdr:row>77</xdr:row>
      <xdr:rowOff>8804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45387"/>
          <a:ext cx="838200" cy="2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8804</xdr:rowOff>
    </xdr:from>
    <xdr:to>
      <xdr:col>111</xdr:col>
      <xdr:colOff>177800</xdr:colOff>
      <xdr:row>77</xdr:row>
      <xdr:rowOff>26832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0454"/>
          <a:ext cx="8890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43699</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4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26832</xdr:rowOff>
    </xdr:from>
    <xdr:to>
      <xdr:col>107</xdr:col>
      <xdr:colOff>50800</xdr:colOff>
      <xdr:row>78</xdr:row>
      <xdr:rowOff>30514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28482"/>
          <a:ext cx="889000" cy="1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47586</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4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242</xdr:rowOff>
    </xdr:from>
    <xdr:to>
      <xdr:col>102</xdr:col>
      <xdr:colOff>114300</xdr:colOff>
      <xdr:row>78</xdr:row>
      <xdr:rowOff>30514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73342"/>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78091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48251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35837</xdr:rowOff>
    </xdr:from>
    <xdr:to>
      <xdr:col>116</xdr:col>
      <xdr:colOff>114300</xdr:colOff>
      <xdr:row>75</xdr:row>
      <xdr:rowOff>137437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58714</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4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129454</xdr:rowOff>
    </xdr:from>
    <xdr:to>
      <xdr:col>112</xdr:col>
      <xdr:colOff>38100</xdr:colOff>
      <xdr:row>77</xdr:row>
      <xdr:rowOff>59604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76130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93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147482</xdr:rowOff>
    </xdr:from>
    <xdr:to>
      <xdr:col>107</xdr:col>
      <xdr:colOff>101600</xdr:colOff>
      <xdr:row>77</xdr:row>
      <xdr:rowOff>77632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94159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95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151164</xdr:rowOff>
    </xdr:from>
    <xdr:to>
      <xdr:col>102</xdr:col>
      <xdr:colOff>165100</xdr:colOff>
      <xdr:row>78</xdr:row>
      <xdr:rowOff>81314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5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72441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120892</xdr:rowOff>
    </xdr:from>
    <xdr:to>
      <xdr:col>98</xdr:col>
      <xdr:colOff>38100</xdr:colOff>
      <xdr:row>78</xdr:row>
      <xdr:rowOff>51042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67569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309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地理的な要件から、本土の市町村、類似市町村と比較しても行政コストがよりかかることは明白である。行政コストに対して、分母となる人口が少数であることから、維持補修費、失業対策費、投資及び出資金、貸付金、前年度繰上充用金以外は類似団体平均を大きく上回ってい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また、離島である本村においては、インフラの整備が必要であり、その他、</a:t>
          </a:r>
          <a:r>
            <a:rPr lang="ja-JP" altLang="ja-JP" sz="1100" b="0" i="0" baseline="0">
              <a:solidFill>
                <a:schemeClr val="dk1"/>
              </a:solidFill>
              <a:effectLst/>
              <a:latin typeface="+mn-lt"/>
              <a:ea typeface="+mn-ea"/>
              <a:cs typeface="+mn-cs"/>
            </a:rPr>
            <a:t>子育て支援関係、高齢者支援関係、医療関係、情報通信等、これまで脆弱であった所に力を入れ定住促進につなげていく必要があることから、人件費及び物件費については、今後も増加すること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有人</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島に港湾を１０（うち県管理港湾が１つ）抱えている点、島外の企業による施工となる点から建設コストが割高となる特徴があるため普通建設事業の住民一人あたりのコストが類似団体よりかなり高い状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674
101.14
6,136,384
6,007,323
65,893
1,638,011
5,919,230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46954</xdr:rowOff>
    </xdr:from>
    <xdr:to>
      <xdr:col>24</xdr:col>
      <xdr:colOff>63500</xdr:colOff>
      <xdr:row>33</xdr:row>
      <xdr:rowOff>120367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704804"/>
          <a:ext cx="8382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135814</xdr:rowOff>
    </xdr:from>
    <xdr:to>
      <xdr:col>19</xdr:col>
      <xdr:colOff>177800</xdr:colOff>
      <xdr:row>33</xdr:row>
      <xdr:rowOff>46954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622214"/>
          <a:ext cx="889000" cy="8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135814</xdr:rowOff>
    </xdr:from>
    <xdr:to>
      <xdr:col>15</xdr:col>
      <xdr:colOff>50800</xdr:colOff>
      <xdr:row>32</xdr:row>
      <xdr:rowOff>162005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622214"/>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162005</xdr:rowOff>
    </xdr:from>
    <xdr:to>
      <xdr:col>10</xdr:col>
      <xdr:colOff>114300</xdr:colOff>
      <xdr:row>33</xdr:row>
      <xdr:rowOff>128891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648405"/>
          <a:ext cx="889000" cy="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69567</xdr:rowOff>
    </xdr:from>
    <xdr:to>
      <xdr:col>24</xdr:col>
      <xdr:colOff>114300</xdr:colOff>
      <xdr:row>33</xdr:row>
      <xdr:rowOff>171167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92444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57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167604</xdr:rowOff>
    </xdr:from>
    <xdr:to>
      <xdr:col>20</xdr:col>
      <xdr:colOff>38100</xdr:colOff>
      <xdr:row>33</xdr:row>
      <xdr:rowOff>97754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6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114281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85014</xdr:rowOff>
    </xdr:from>
    <xdr:to>
      <xdr:col>15</xdr:col>
      <xdr:colOff>101600</xdr:colOff>
      <xdr:row>33</xdr:row>
      <xdr:rowOff>15164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5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31691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3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111205</xdr:rowOff>
    </xdr:from>
    <xdr:to>
      <xdr:col>10</xdr:col>
      <xdr:colOff>165100</xdr:colOff>
      <xdr:row>33</xdr:row>
      <xdr:rowOff>41355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5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57882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3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78091</xdr:rowOff>
    </xdr:from>
    <xdr:to>
      <xdr:col>6</xdr:col>
      <xdr:colOff>38100</xdr:colOff>
      <xdr:row>34</xdr:row>
      <xdr:rowOff>8241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24768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9816</xdr:rowOff>
    </xdr:from>
    <xdr:to>
      <xdr:col>24</xdr:col>
      <xdr:colOff>63500</xdr:colOff>
      <xdr:row>50</xdr:row>
      <xdr:rowOff>76202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582316"/>
          <a:ext cx="838200" cy="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76202</xdr:rowOff>
    </xdr:from>
    <xdr:to>
      <xdr:col>19</xdr:col>
      <xdr:colOff>177800</xdr:colOff>
      <xdr:row>51</xdr:row>
      <xdr:rowOff>100498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648702"/>
          <a:ext cx="889000" cy="1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100498</xdr:rowOff>
    </xdr:from>
    <xdr:to>
      <xdr:col>15</xdr:col>
      <xdr:colOff>50800</xdr:colOff>
      <xdr:row>56</xdr:row>
      <xdr:rowOff>25667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44448"/>
          <a:ext cx="889000" cy="78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165953</xdr:rowOff>
    </xdr:from>
    <xdr:to>
      <xdr:col>10</xdr:col>
      <xdr:colOff>114300</xdr:colOff>
      <xdr:row>56</xdr:row>
      <xdr:rowOff>25667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24253"/>
          <a:ext cx="889000" cy="20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130466</xdr:rowOff>
    </xdr:from>
    <xdr:to>
      <xdr:col>24</xdr:col>
      <xdr:colOff>114300</xdr:colOff>
      <xdr:row>50</xdr:row>
      <xdr:rowOff>60616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5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83493</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484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25402</xdr:rowOff>
    </xdr:from>
    <xdr:to>
      <xdr:col>20</xdr:col>
      <xdr:colOff>38100</xdr:colOff>
      <xdr:row>50</xdr:row>
      <xdr:rowOff>127002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5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143529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373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49698</xdr:rowOff>
    </xdr:from>
    <xdr:to>
      <xdr:col>15</xdr:col>
      <xdr:colOff>101600</xdr:colOff>
      <xdr:row>51</xdr:row>
      <xdr:rowOff>151298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9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167825</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85688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146317</xdr:rowOff>
    </xdr:from>
    <xdr:to>
      <xdr:col>10</xdr:col>
      <xdr:colOff>165100</xdr:colOff>
      <xdr:row>56</xdr:row>
      <xdr:rowOff>76467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92994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35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115153</xdr:rowOff>
    </xdr:from>
    <xdr:to>
      <xdr:col>6</xdr:col>
      <xdr:colOff>38100</xdr:colOff>
      <xdr:row>55</xdr:row>
      <xdr:rowOff>45303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3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61830</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9148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23013</xdr:rowOff>
    </xdr:from>
    <xdr:to>
      <xdr:col>24</xdr:col>
      <xdr:colOff>63500</xdr:colOff>
      <xdr:row>75</xdr:row>
      <xdr:rowOff>57809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10313"/>
          <a:ext cx="838200" cy="20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62544</xdr:rowOff>
    </xdr:from>
    <xdr:to>
      <xdr:col>19</xdr:col>
      <xdr:colOff>177800</xdr:colOff>
      <xdr:row>75</xdr:row>
      <xdr:rowOff>57809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49844"/>
          <a:ext cx="889000" cy="16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41296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62544</xdr:rowOff>
    </xdr:from>
    <xdr:to>
      <xdr:col>15</xdr:col>
      <xdr:colOff>50800</xdr:colOff>
      <xdr:row>74</xdr:row>
      <xdr:rowOff>85538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49844"/>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130971</xdr:rowOff>
    </xdr:from>
    <xdr:to>
      <xdr:col>10</xdr:col>
      <xdr:colOff>114300</xdr:colOff>
      <xdr:row>74</xdr:row>
      <xdr:rowOff>85538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475371"/>
          <a:ext cx="889000" cy="29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129081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93939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9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143663</xdr:rowOff>
    </xdr:from>
    <xdr:to>
      <xdr:col>24</xdr:col>
      <xdr:colOff>114300</xdr:colOff>
      <xdr:row>74</xdr:row>
      <xdr:rowOff>73813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166540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1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7009</xdr:rowOff>
    </xdr:from>
    <xdr:to>
      <xdr:col>20</xdr:col>
      <xdr:colOff>38100</xdr:colOff>
      <xdr:row>75</xdr:row>
      <xdr:rowOff>108609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125136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4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11744</xdr:rowOff>
    </xdr:from>
    <xdr:to>
      <xdr:col>15</xdr:col>
      <xdr:colOff>101600</xdr:colOff>
      <xdr:row>74</xdr:row>
      <xdr:rowOff>113344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129871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7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34738</xdr:rowOff>
    </xdr:from>
    <xdr:to>
      <xdr:col>10</xdr:col>
      <xdr:colOff>165100</xdr:colOff>
      <xdr:row>74</xdr:row>
      <xdr:rowOff>136338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152865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80171</xdr:rowOff>
    </xdr:from>
    <xdr:to>
      <xdr:col>6</xdr:col>
      <xdr:colOff>38100</xdr:colOff>
      <xdr:row>73</xdr:row>
      <xdr:rowOff>10321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4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26848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19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16498</xdr:rowOff>
    </xdr:from>
    <xdr:to>
      <xdr:col>24</xdr:col>
      <xdr:colOff>63500</xdr:colOff>
      <xdr:row>94</xdr:row>
      <xdr:rowOff>50409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132798"/>
          <a:ext cx="83820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16498</xdr:rowOff>
    </xdr:from>
    <xdr:to>
      <xdr:col>19</xdr:col>
      <xdr:colOff>177800</xdr:colOff>
      <xdr:row>95</xdr:row>
      <xdr:rowOff>5606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132798"/>
          <a:ext cx="889000" cy="16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105114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0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5606</xdr:rowOff>
    </xdr:from>
    <xdr:to>
      <xdr:col>15</xdr:col>
      <xdr:colOff>50800</xdr:colOff>
      <xdr:row>95</xdr:row>
      <xdr:rowOff>168818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93356"/>
          <a:ext cx="889000" cy="1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127988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154422</xdr:rowOff>
    </xdr:from>
    <xdr:to>
      <xdr:col>10</xdr:col>
      <xdr:colOff>114300</xdr:colOff>
      <xdr:row>95</xdr:row>
      <xdr:rowOff>168818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42172"/>
          <a:ext cx="889000" cy="1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142112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130396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3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171059</xdr:rowOff>
    </xdr:from>
    <xdr:to>
      <xdr:col>24</xdr:col>
      <xdr:colOff>114300</xdr:colOff>
      <xdr:row>94</xdr:row>
      <xdr:rowOff>101209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22486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6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137148</xdr:rowOff>
    </xdr:from>
    <xdr:to>
      <xdr:col>20</xdr:col>
      <xdr:colOff>38100</xdr:colOff>
      <xdr:row>94</xdr:row>
      <xdr:rowOff>67298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83825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85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126256</xdr:rowOff>
    </xdr:from>
    <xdr:to>
      <xdr:col>15</xdr:col>
      <xdr:colOff>101600</xdr:colOff>
      <xdr:row>95</xdr:row>
      <xdr:rowOff>56406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72933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0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118018</xdr:rowOff>
    </xdr:from>
    <xdr:to>
      <xdr:col>10</xdr:col>
      <xdr:colOff>165100</xdr:colOff>
      <xdr:row>96</xdr:row>
      <xdr:rowOff>48168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64695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8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103622</xdr:rowOff>
    </xdr:from>
    <xdr:to>
      <xdr:col>6</xdr:col>
      <xdr:colOff>38100</xdr:colOff>
      <xdr:row>96</xdr:row>
      <xdr:rowOff>33772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50299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16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21685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508085"/>
          <a:ext cx="1270" cy="1222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51204</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77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139812</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21685</xdr:rowOff>
    </xdr:from>
    <xdr:to>
      <xdr:col>55</xdr:col>
      <xdr:colOff>88900</xdr:colOff>
      <xdr:row>32</xdr:row>
      <xdr:rowOff>21685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50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161931</xdr:rowOff>
    </xdr:from>
    <xdr:to>
      <xdr:col>55</xdr:col>
      <xdr:colOff>0</xdr:colOff>
      <xdr:row>32</xdr:row>
      <xdr:rowOff>21685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305431"/>
          <a:ext cx="8382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95655</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610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117228</xdr:rowOff>
    </xdr:from>
    <xdr:to>
      <xdr:col>55</xdr:col>
      <xdr:colOff>50800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161931</xdr:rowOff>
    </xdr:from>
    <xdr:to>
      <xdr:col>50</xdr:col>
      <xdr:colOff>114300</xdr:colOff>
      <xdr:row>38</xdr:row>
      <xdr:rowOff>36468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305431"/>
          <a:ext cx="889000" cy="124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151174</xdr:rowOff>
    </xdr:from>
    <xdr:to>
      <xdr:col>50</xdr:col>
      <xdr:colOff>165100</xdr:colOff>
      <xdr:row>39</xdr:row>
      <xdr:rowOff>81324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72451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75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36468</xdr:rowOff>
    </xdr:from>
    <xdr:to>
      <xdr:col>45</xdr:col>
      <xdr:colOff>177800</xdr:colOff>
      <xdr:row>38</xdr:row>
      <xdr:rowOff>65710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51568"/>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154356</xdr:rowOff>
    </xdr:from>
    <xdr:to>
      <xdr:col>46</xdr:col>
      <xdr:colOff>38100</xdr:colOff>
      <xdr:row>39</xdr:row>
      <xdr:rowOff>84506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75633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65710</xdr:rowOff>
    </xdr:from>
    <xdr:to>
      <xdr:col>41</xdr:col>
      <xdr:colOff>50800</xdr:colOff>
      <xdr:row>38</xdr:row>
      <xdr:rowOff>87141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80810"/>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155060</xdr:rowOff>
    </xdr:from>
    <xdr:to>
      <xdr:col>41</xdr:col>
      <xdr:colOff>101600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76337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154984</xdr:rowOff>
    </xdr:from>
    <xdr:to>
      <xdr:col>36</xdr:col>
      <xdr:colOff>165100</xdr:colOff>
      <xdr:row>39</xdr:row>
      <xdr:rowOff>85134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76261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142335</xdr:rowOff>
    </xdr:from>
    <xdr:to>
      <xdr:col>55</xdr:col>
      <xdr:colOff>50800</xdr:colOff>
      <xdr:row>32</xdr:row>
      <xdr:rowOff>72485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4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95362</xdr:rowOff>
    </xdr:from>
    <xdr:ext cx="534377"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41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111131</xdr:rowOff>
    </xdr:from>
    <xdr:to>
      <xdr:col>50</xdr:col>
      <xdr:colOff>165100</xdr:colOff>
      <xdr:row>31</xdr:row>
      <xdr:rowOff>41281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2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57808</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72111" y="50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157118</xdr:rowOff>
    </xdr:from>
    <xdr:to>
      <xdr:col>46</xdr:col>
      <xdr:colOff>38100</xdr:colOff>
      <xdr:row>38</xdr:row>
      <xdr:rowOff>87268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103795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14910</xdr:rowOff>
    </xdr:from>
    <xdr:to>
      <xdr:col>41</xdr:col>
      <xdr:colOff>101600</xdr:colOff>
      <xdr:row>38</xdr:row>
      <xdr:rowOff>116510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133037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3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36341</xdr:rowOff>
    </xdr:from>
    <xdr:to>
      <xdr:col>36</xdr:col>
      <xdr:colOff>165100</xdr:colOff>
      <xdr:row>38</xdr:row>
      <xdr:rowOff>137941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154468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32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67804</xdr:rowOff>
    </xdr:from>
    <xdr:to>
      <xdr:col>55</xdr:col>
      <xdr:colOff>0</xdr:colOff>
      <xdr:row>54</xdr:row>
      <xdr:rowOff>104829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8983204"/>
          <a:ext cx="838200" cy="37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67804</xdr:rowOff>
    </xdr:from>
    <xdr:to>
      <xdr:col>50</xdr:col>
      <xdr:colOff>114300</xdr:colOff>
      <xdr:row>53</xdr:row>
      <xdr:rowOff>48870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8983204"/>
          <a:ext cx="889000" cy="15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124496</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989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92749</xdr:rowOff>
    </xdr:from>
    <xdr:to>
      <xdr:col>45</xdr:col>
      <xdr:colOff>177800</xdr:colOff>
      <xdr:row>53</xdr:row>
      <xdr:rowOff>48870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008149"/>
          <a:ext cx="889000" cy="1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129472</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990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92749</xdr:rowOff>
    </xdr:from>
    <xdr:to>
      <xdr:col>41</xdr:col>
      <xdr:colOff>50800</xdr:colOff>
      <xdr:row>52</xdr:row>
      <xdr:rowOff>157938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008149"/>
          <a:ext cx="8890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119798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98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102630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98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54029</xdr:rowOff>
    </xdr:from>
    <xdr:to>
      <xdr:col>55</xdr:col>
      <xdr:colOff>50800</xdr:colOff>
      <xdr:row>54</xdr:row>
      <xdr:rowOff>155629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3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76906</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6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17004</xdr:rowOff>
    </xdr:from>
    <xdr:to>
      <xdr:col>50</xdr:col>
      <xdr:colOff>165100</xdr:colOff>
      <xdr:row>52</xdr:row>
      <xdr:rowOff>118604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89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135131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870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169520</xdr:rowOff>
    </xdr:from>
    <xdr:to>
      <xdr:col>46</xdr:col>
      <xdr:colOff>38100</xdr:colOff>
      <xdr:row>53</xdr:row>
      <xdr:rowOff>99670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0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116197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886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41949</xdr:rowOff>
    </xdr:from>
    <xdr:to>
      <xdr:col>41</xdr:col>
      <xdr:colOff>101600</xdr:colOff>
      <xdr:row>52</xdr:row>
      <xdr:rowOff>143549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8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160076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873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107138</xdr:rowOff>
    </xdr:from>
    <xdr:to>
      <xdr:col>36</xdr:col>
      <xdr:colOff>165100</xdr:colOff>
      <xdr:row>53</xdr:row>
      <xdr:rowOff>37288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0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53815</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879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146664</xdr:rowOff>
    </xdr:from>
    <xdr:to>
      <xdr:col>55</xdr:col>
      <xdr:colOff>0</xdr:colOff>
      <xdr:row>78</xdr:row>
      <xdr:rowOff>62026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48314"/>
          <a:ext cx="838200" cy="8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99382</xdr:rowOff>
    </xdr:from>
    <xdr:to>
      <xdr:col>50</xdr:col>
      <xdr:colOff>114300</xdr:colOff>
      <xdr:row>78</xdr:row>
      <xdr:rowOff>62026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01032"/>
          <a:ext cx="889000" cy="1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5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99382</xdr:rowOff>
    </xdr:from>
    <xdr:to>
      <xdr:col>45</xdr:col>
      <xdr:colOff>177800</xdr:colOff>
      <xdr:row>78</xdr:row>
      <xdr:rowOff>43856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01032"/>
          <a:ext cx="889000" cy="1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19812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43856</xdr:rowOff>
    </xdr:from>
    <xdr:to>
      <xdr:col>41</xdr:col>
      <xdr:colOff>50800</xdr:colOff>
      <xdr:row>78</xdr:row>
      <xdr:rowOff>58009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16956"/>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22899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26869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95864</xdr:rowOff>
    </xdr:from>
    <xdr:to>
      <xdr:col>55</xdr:col>
      <xdr:colOff>50800</xdr:colOff>
      <xdr:row>78</xdr:row>
      <xdr:rowOff>26014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118741</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11226</xdr:rowOff>
    </xdr:from>
    <xdr:to>
      <xdr:col>50</xdr:col>
      <xdr:colOff>165100</xdr:colOff>
      <xdr:row>78</xdr:row>
      <xdr:rowOff>112826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129353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31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48582</xdr:rowOff>
    </xdr:from>
    <xdr:to>
      <xdr:col>46</xdr:col>
      <xdr:colOff>38100</xdr:colOff>
      <xdr:row>77</xdr:row>
      <xdr:rowOff>150182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166709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30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164506</xdr:rowOff>
    </xdr:from>
    <xdr:to>
      <xdr:col>41</xdr:col>
      <xdr:colOff>101600</xdr:colOff>
      <xdr:row>78</xdr:row>
      <xdr:rowOff>94656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111183</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31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xdr:rowOff>
    </xdr:from>
    <xdr:to>
      <xdr:col>36</xdr:col>
      <xdr:colOff>165100</xdr:colOff>
      <xdr:row>78</xdr:row>
      <xdr:rowOff>108809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8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125336</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315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168818</xdr:rowOff>
    </xdr:from>
    <xdr:to>
      <xdr:col>55</xdr:col>
      <xdr:colOff>0</xdr:colOff>
      <xdr:row>93</xdr:row>
      <xdr:rowOff>13464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942218"/>
          <a:ext cx="838200" cy="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13464</xdr:rowOff>
    </xdr:from>
    <xdr:to>
      <xdr:col>50</xdr:col>
      <xdr:colOff>114300</xdr:colOff>
      <xdr:row>94</xdr:row>
      <xdr:rowOff>169387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958314"/>
          <a:ext cx="889000" cy="3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150266</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47799</xdr:rowOff>
    </xdr:from>
    <xdr:to>
      <xdr:col>45</xdr:col>
      <xdr:colOff>177800</xdr:colOff>
      <xdr:row>94</xdr:row>
      <xdr:rowOff>169387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649749"/>
          <a:ext cx="889000" cy="6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154818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47799</xdr:rowOff>
    </xdr:from>
    <xdr:to>
      <xdr:col>41</xdr:col>
      <xdr:colOff>50800</xdr:colOff>
      <xdr:row>92</xdr:row>
      <xdr:rowOff>162492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649749"/>
          <a:ext cx="889000" cy="28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156260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152193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118018</xdr:rowOff>
    </xdr:from>
    <xdr:to>
      <xdr:col>55</xdr:col>
      <xdr:colOff>50800</xdr:colOff>
      <xdr:row>93</xdr:row>
      <xdr:rowOff>48168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8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140895</xdr:rowOff>
    </xdr:from>
    <xdr:ext cx="690189"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7428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134114</xdr:rowOff>
    </xdr:from>
    <xdr:to>
      <xdr:col>50</xdr:col>
      <xdr:colOff>165100</xdr:colOff>
      <xdr:row>93</xdr:row>
      <xdr:rowOff>64264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9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80791</xdr:rowOff>
    </xdr:from>
    <xdr:ext cx="69018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294205" y="15682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118587</xdr:rowOff>
    </xdr:from>
    <xdr:to>
      <xdr:col>46</xdr:col>
      <xdr:colOff>38100</xdr:colOff>
      <xdr:row>95</xdr:row>
      <xdr:rowOff>48737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65264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0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168449</xdr:rowOff>
    </xdr:from>
    <xdr:to>
      <xdr:col>41</xdr:col>
      <xdr:colOff>101600</xdr:colOff>
      <xdr:row>91</xdr:row>
      <xdr:rowOff>98599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5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115126</xdr:rowOff>
    </xdr:from>
    <xdr:ext cx="69018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16205" y="15374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111692</xdr:rowOff>
    </xdr:from>
    <xdr:to>
      <xdr:col>36</xdr:col>
      <xdr:colOff>165100</xdr:colOff>
      <xdr:row>93</xdr:row>
      <xdr:rowOff>41842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88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91</xdr:row>
      <xdr:rowOff>58369</xdr:rowOff>
    </xdr:from>
    <xdr:ext cx="69018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27205" y="156603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69329</xdr:rowOff>
    </xdr:from>
    <xdr:to>
      <xdr:col>85</xdr:col>
      <xdr:colOff>126364</xdr:colOff>
      <xdr:row>39</xdr:row>
      <xdr:rowOff>26711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6070079"/>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30538</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26711</xdr:rowOff>
    </xdr:from>
    <xdr:to>
      <xdr:col>86</xdr:col>
      <xdr:colOff>25400</xdr:colOff>
      <xdr:row>39</xdr:row>
      <xdr:rowOff>26711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16006</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84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69329</xdr:rowOff>
    </xdr:from>
    <xdr:to>
      <xdr:col>86</xdr:col>
      <xdr:colOff>25400</xdr:colOff>
      <xdr:row>35</xdr:row>
      <xdr:rowOff>69329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070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69329</xdr:rowOff>
    </xdr:from>
    <xdr:to>
      <xdr:col>85</xdr:col>
      <xdr:colOff>127000</xdr:colOff>
      <xdr:row>37</xdr:row>
      <xdr:rowOff>166564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070079"/>
          <a:ext cx="838200" cy="4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19220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534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40793</xdr:rowOff>
    </xdr:from>
    <xdr:to>
      <xdr:col>85</xdr:col>
      <xdr:colOff>177800</xdr:colOff>
      <xdr:row>38</xdr:row>
      <xdr:rowOff>142393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5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96819</xdr:rowOff>
    </xdr:from>
    <xdr:to>
      <xdr:col>81</xdr:col>
      <xdr:colOff>50800</xdr:colOff>
      <xdr:row>37</xdr:row>
      <xdr:rowOff>166564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240319"/>
          <a:ext cx="889000" cy="12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31821</xdr:rowOff>
    </xdr:from>
    <xdr:to>
      <xdr:col>81</xdr:col>
      <xdr:colOff>101600</xdr:colOff>
      <xdr:row>38</xdr:row>
      <xdr:rowOff>133421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124548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96819</xdr:rowOff>
    </xdr:from>
    <xdr:to>
      <xdr:col>76</xdr:col>
      <xdr:colOff>114300</xdr:colOff>
      <xdr:row>38</xdr:row>
      <xdr:rowOff>68784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240319"/>
          <a:ext cx="889000" cy="13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64089</xdr:rowOff>
    </xdr:from>
    <xdr:to>
      <xdr:col>76</xdr:col>
      <xdr:colOff>165100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156816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6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21455</xdr:rowOff>
    </xdr:from>
    <xdr:to>
      <xdr:col>71</xdr:col>
      <xdr:colOff>177800</xdr:colOff>
      <xdr:row>38</xdr:row>
      <xdr:rowOff>68784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36555"/>
          <a:ext cx="889000" cy="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61348</xdr:rowOff>
    </xdr:from>
    <xdr:to>
      <xdr:col>72</xdr:col>
      <xdr:colOff>38100</xdr:colOff>
      <xdr:row>38</xdr:row>
      <xdr:rowOff>162948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154075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70941</xdr:rowOff>
    </xdr:from>
    <xdr:to>
      <xdr:col>67</xdr:col>
      <xdr:colOff>101600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18529</xdr:rowOff>
    </xdr:from>
    <xdr:to>
      <xdr:col>85</xdr:col>
      <xdr:colOff>177800</xdr:colOff>
      <xdr:row>35</xdr:row>
      <xdr:rowOff>120129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143006</xdr:rowOff>
    </xdr:from>
    <xdr:ext cx="599010"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7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115764</xdr:rowOff>
    </xdr:from>
    <xdr:to>
      <xdr:col>81</xdr:col>
      <xdr:colOff>101600</xdr:colOff>
      <xdr:row>38</xdr:row>
      <xdr:rowOff>45914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62441</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181795" y="623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46019</xdr:rowOff>
    </xdr:from>
    <xdr:to>
      <xdr:col>76</xdr:col>
      <xdr:colOff>165100</xdr:colOff>
      <xdr:row>30</xdr:row>
      <xdr:rowOff>147619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1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164146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292795" y="496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17984</xdr:rowOff>
    </xdr:from>
    <xdr:to>
      <xdr:col>72</xdr:col>
      <xdr:colOff>38100</xdr:colOff>
      <xdr:row>38</xdr:row>
      <xdr:rowOff>119584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136112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0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142105</xdr:rowOff>
    </xdr:from>
    <xdr:to>
      <xdr:col>67</xdr:col>
      <xdr:colOff>101600</xdr:colOff>
      <xdr:row>38</xdr:row>
      <xdr:rowOff>72255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88782</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14795" y="62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55783</xdr:rowOff>
    </xdr:from>
    <xdr:to>
      <xdr:col>85</xdr:col>
      <xdr:colOff>127000</xdr:colOff>
      <xdr:row>50</xdr:row>
      <xdr:rowOff>121469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628283"/>
          <a:ext cx="838200" cy="6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121469</xdr:rowOff>
    </xdr:from>
    <xdr:to>
      <xdr:col>81</xdr:col>
      <xdr:colOff>50800</xdr:colOff>
      <xdr:row>50</xdr:row>
      <xdr:rowOff>156033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8693969"/>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32806</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80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156033</xdr:rowOff>
    </xdr:from>
    <xdr:to>
      <xdr:col>76</xdr:col>
      <xdr:colOff>114300</xdr:colOff>
      <xdr:row>54</xdr:row>
      <xdr:rowOff>89143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8728533"/>
          <a:ext cx="889000" cy="6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73712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8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15566</xdr:rowOff>
    </xdr:from>
    <xdr:to>
      <xdr:col>71</xdr:col>
      <xdr:colOff>177800</xdr:colOff>
      <xdr:row>54</xdr:row>
      <xdr:rowOff>89143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273866"/>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73190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4983</xdr:rowOff>
    </xdr:from>
    <xdr:to>
      <xdr:col>85</xdr:col>
      <xdr:colOff>177800</xdr:colOff>
      <xdr:row>50</xdr:row>
      <xdr:rowOff>106583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5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129460</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53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70669</xdr:rowOff>
    </xdr:from>
    <xdr:to>
      <xdr:col>81</xdr:col>
      <xdr:colOff>101600</xdr:colOff>
      <xdr:row>51</xdr:row>
      <xdr:rowOff>819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6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17346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41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105233</xdr:rowOff>
    </xdr:from>
    <xdr:to>
      <xdr:col>76</xdr:col>
      <xdr:colOff>165100</xdr:colOff>
      <xdr:row>51</xdr:row>
      <xdr:rowOff>35383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67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51910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38343</xdr:rowOff>
    </xdr:from>
    <xdr:to>
      <xdr:col>72</xdr:col>
      <xdr:colOff>38100</xdr:colOff>
      <xdr:row>54</xdr:row>
      <xdr:rowOff>139943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156470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07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136216</xdr:rowOff>
    </xdr:from>
    <xdr:to>
      <xdr:col>67</xdr:col>
      <xdr:colOff>101600</xdr:colOff>
      <xdr:row>54</xdr:row>
      <xdr:rowOff>66366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2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82893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99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9289</xdr:rowOff>
    </xdr:from>
    <xdr:to>
      <xdr:col>85</xdr:col>
      <xdr:colOff>127000</xdr:colOff>
      <xdr:row>72</xdr:row>
      <xdr:rowOff>86038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182239"/>
          <a:ext cx="838200" cy="24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86038</xdr:rowOff>
    </xdr:from>
    <xdr:to>
      <xdr:col>81</xdr:col>
      <xdr:colOff>50800</xdr:colOff>
      <xdr:row>76</xdr:row>
      <xdr:rowOff>32910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430438"/>
          <a:ext cx="889000" cy="63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23619</xdr:rowOff>
    </xdr:from>
    <xdr:to>
      <xdr:col>76</xdr:col>
      <xdr:colOff>114300</xdr:colOff>
      <xdr:row>76</xdr:row>
      <xdr:rowOff>32910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2882369"/>
          <a:ext cx="889000" cy="1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23619</xdr:rowOff>
    </xdr:from>
    <xdr:to>
      <xdr:col>71</xdr:col>
      <xdr:colOff>177800</xdr:colOff>
      <xdr:row>76</xdr:row>
      <xdr:rowOff>10567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2882369"/>
          <a:ext cx="889000" cy="15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129939</xdr:rowOff>
    </xdr:from>
    <xdr:to>
      <xdr:col>85</xdr:col>
      <xdr:colOff>177800</xdr:colOff>
      <xdr:row>71</xdr:row>
      <xdr:rowOff>60089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82966</xdr:rowOff>
    </xdr:from>
    <xdr:ext cx="599010"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08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35238</xdr:rowOff>
    </xdr:from>
    <xdr:to>
      <xdr:col>81</xdr:col>
      <xdr:colOff>101600</xdr:colOff>
      <xdr:row>72</xdr:row>
      <xdr:rowOff>136838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3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153365</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181795" y="1215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153560</xdr:rowOff>
    </xdr:from>
    <xdr:to>
      <xdr:col>76</xdr:col>
      <xdr:colOff>165100</xdr:colOff>
      <xdr:row>76</xdr:row>
      <xdr:rowOff>83710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0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100237</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292795" y="1278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144269</xdr:rowOff>
    </xdr:from>
    <xdr:to>
      <xdr:col>72</xdr:col>
      <xdr:colOff>38100</xdr:colOff>
      <xdr:row>75</xdr:row>
      <xdr:rowOff>74419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8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90946</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260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131216</xdr:rowOff>
    </xdr:from>
    <xdr:to>
      <xdr:col>67</xdr:col>
      <xdr:colOff>101600</xdr:colOff>
      <xdr:row>76</xdr:row>
      <xdr:rowOff>61367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989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77893</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276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30378</xdr:rowOff>
    </xdr:from>
    <xdr:to>
      <xdr:col>85</xdr:col>
      <xdr:colOff>126364</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03778"/>
          <a:ext cx="1269" cy="126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148505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7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30378</xdr:rowOff>
    </xdr:from>
    <xdr:to>
      <xdr:col>86</xdr:col>
      <xdr:colOff>25400</xdr:colOff>
      <xdr:row>92</xdr:row>
      <xdr:rowOff>30378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0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137607</xdr:rowOff>
    </xdr:from>
    <xdr:to>
      <xdr:col>85</xdr:col>
      <xdr:colOff>127000</xdr:colOff>
      <xdr:row>93</xdr:row>
      <xdr:rowOff>138010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568107"/>
          <a:ext cx="838200" cy="5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124823</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755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146396</xdr:rowOff>
    </xdr:from>
    <xdr:to>
      <xdr:col>85</xdr:col>
      <xdr:colOff>177800</xdr:colOff>
      <xdr:row>98</xdr:row>
      <xdr:rowOff>76546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77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137607</xdr:rowOff>
    </xdr:from>
    <xdr:to>
      <xdr:col>81</xdr:col>
      <xdr:colOff>50800</xdr:colOff>
      <xdr:row>92</xdr:row>
      <xdr:rowOff>153259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568107"/>
          <a:ext cx="889000" cy="35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145799</xdr:rowOff>
    </xdr:from>
    <xdr:to>
      <xdr:col>81</xdr:col>
      <xdr:colOff>101600</xdr:colOff>
      <xdr:row>98</xdr:row>
      <xdr:rowOff>75949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67076</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86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96758</xdr:rowOff>
    </xdr:from>
    <xdr:to>
      <xdr:col>76</xdr:col>
      <xdr:colOff>114300</xdr:colOff>
      <xdr:row>92</xdr:row>
      <xdr:rowOff>153259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870158"/>
          <a:ext cx="889000" cy="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153022</xdr:rowOff>
    </xdr:from>
    <xdr:to>
      <xdr:col>76</xdr:col>
      <xdr:colOff>165100</xdr:colOff>
      <xdr:row>98</xdr:row>
      <xdr:rowOff>83172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74299</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34620</xdr:rowOff>
    </xdr:from>
    <xdr:to>
      <xdr:col>71</xdr:col>
      <xdr:colOff>177800</xdr:colOff>
      <xdr:row>92</xdr:row>
      <xdr:rowOff>96758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808020"/>
          <a:ext cx="889000"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156378</xdr:rowOff>
    </xdr:from>
    <xdr:to>
      <xdr:col>72</xdr:col>
      <xdr:colOff>38100</xdr:colOff>
      <xdr:row>98</xdr:row>
      <xdr:rowOff>86528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77655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148544</xdr:rowOff>
    </xdr:from>
    <xdr:to>
      <xdr:col>67</xdr:col>
      <xdr:colOff>101600</xdr:colOff>
      <xdr:row>98</xdr:row>
      <xdr:rowOff>78694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69821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87210</xdr:rowOff>
    </xdr:from>
    <xdr:to>
      <xdr:col>85</xdr:col>
      <xdr:colOff>177800</xdr:colOff>
      <xdr:row>94</xdr:row>
      <xdr:rowOff>17360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0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110087</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88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86807</xdr:rowOff>
    </xdr:from>
    <xdr:to>
      <xdr:col>81</xdr:col>
      <xdr:colOff>101600</xdr:colOff>
      <xdr:row>91</xdr:row>
      <xdr:rowOff>16957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5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33484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29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102459</xdr:rowOff>
    </xdr:from>
    <xdr:to>
      <xdr:col>76</xdr:col>
      <xdr:colOff>165100</xdr:colOff>
      <xdr:row>93</xdr:row>
      <xdr:rowOff>32609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8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49136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65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45958</xdr:rowOff>
    </xdr:from>
    <xdr:to>
      <xdr:col>72</xdr:col>
      <xdr:colOff>38100</xdr:colOff>
      <xdr:row>92</xdr:row>
      <xdr:rowOff>147558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8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164085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59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155270</xdr:rowOff>
    </xdr:from>
    <xdr:to>
      <xdr:col>67</xdr:col>
      <xdr:colOff>101600</xdr:colOff>
      <xdr:row>92</xdr:row>
      <xdr:rowOff>85420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7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101947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53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92445</xdr:rowOff>
    </xdr:from>
    <xdr:to>
      <xdr:col>116</xdr:col>
      <xdr:colOff>63500</xdr:colOff>
      <xdr:row>39</xdr:row>
      <xdr:rowOff>41598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5235945"/>
          <a:ext cx="838200" cy="149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8838</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9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41598</xdr:rowOff>
    </xdr:from>
    <xdr:to>
      <xdr:col>111</xdr:col>
      <xdr:colOff>177800</xdr:colOff>
      <xdr:row>39</xdr:row>
      <xdr:rowOff>42469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728148"/>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135243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82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22199</xdr:rowOff>
    </xdr:from>
    <xdr:to>
      <xdr:col>107</xdr:col>
      <xdr:colOff>50800</xdr:colOff>
      <xdr:row>39</xdr:row>
      <xdr:rowOff>42469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0874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136342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82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107576</xdr:rowOff>
    </xdr:from>
    <xdr:to>
      <xdr:col>102</xdr:col>
      <xdr:colOff>114300</xdr:colOff>
      <xdr:row>39</xdr:row>
      <xdr:rowOff>22199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22676"/>
          <a:ext cx="889000" cy="8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137801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82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136124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822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41645</xdr:rowOff>
    </xdr:from>
    <xdr:to>
      <xdr:col>116</xdr:col>
      <xdr:colOff>114300</xdr:colOff>
      <xdr:row>30</xdr:row>
      <xdr:rowOff>143245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51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166122</xdr:rowOff>
    </xdr:from>
    <xdr:ext cx="599010"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513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162248</xdr:rowOff>
    </xdr:from>
    <xdr:to>
      <xdr:col>112</xdr:col>
      <xdr:colOff>38100</xdr:colOff>
      <xdr:row>39</xdr:row>
      <xdr:rowOff>92398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108925</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4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163119</xdr:rowOff>
    </xdr:from>
    <xdr:to>
      <xdr:col>107</xdr:col>
      <xdr:colOff>101600</xdr:colOff>
      <xdr:row>39</xdr:row>
      <xdr:rowOff>93269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109796</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4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142849</xdr:rowOff>
    </xdr:from>
    <xdr:to>
      <xdr:col>102</xdr:col>
      <xdr:colOff>165100</xdr:colOff>
      <xdr:row>39</xdr:row>
      <xdr:rowOff>72999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89526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4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56776</xdr:rowOff>
    </xdr:from>
    <xdr:to>
      <xdr:col>98</xdr:col>
      <xdr:colOff>38100</xdr:colOff>
      <xdr:row>38</xdr:row>
      <xdr:rowOff>158376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3453</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89111" y="634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地理的な要件から、本土の市町村、類似市町村と比較しても行政コストがよりかかることは明白である。行政コストに対して、分母となる人口が少数であることから、前年度繰上充用金以外のすべての費目で類似団体より住民一人あたりのコストが高くなっている状況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港湾を１０抱えていることから類似市町村と比較して土木費の住民一人あたりのコストが突出して多い状況である。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ﾌﾞﾛｰﾄﾞﾊﾞﾝﾄﾞ再整備、防災行政無線のﾃﾞｼﾞﾀﾙ化、本庁舎等の耐震化、非常用発電設備の整備など複数年の大型公共事業を進めており、これらの整備に多額の地方債の借入れが必要となり、公債費については、これらの償還が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開始され、</a:t>
          </a:r>
          <a:r>
            <a:rPr lang="ja-JP" altLang="ja-JP" sz="1100" b="0" i="0" baseline="0">
              <a:solidFill>
                <a:schemeClr val="dk1"/>
              </a:solidFill>
              <a:effectLst/>
              <a:latin typeface="+mn-lt"/>
              <a:ea typeface="+mn-ea"/>
              <a:cs typeface="+mn-cs"/>
            </a:rPr>
            <a:t>上昇傾向がしばらく続く見込みであり、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住民一人あたりのコストは高い水準で推移すると考えられる。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財政調整基金残高の標準財政規模に対する比率は、標準財政規模が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しており、財政調整金について取崩し額より積立額が</a:t>
          </a:r>
          <a:r>
            <a:rPr lang="en-US" altLang="ja-JP" sz="1100" b="0" i="0" baseline="0">
              <a:solidFill>
                <a:schemeClr val="dk1"/>
              </a:solidFill>
              <a:effectLst/>
              <a:latin typeface="+mn-lt"/>
              <a:ea typeface="+mn-ea"/>
              <a:cs typeface="+mn-cs"/>
            </a:rPr>
            <a:t>81.5</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多かった</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実質収支及び実質単年度収支が黒字となっている。今後も</a:t>
          </a:r>
          <a:r>
            <a:rPr lang="ja-JP" altLang="ja-JP" sz="1100" b="0" i="0" baseline="0">
              <a:solidFill>
                <a:schemeClr val="dk1"/>
              </a:solidFill>
              <a:effectLst/>
              <a:latin typeface="+mn-lt"/>
              <a:ea typeface="+mn-ea"/>
              <a:cs typeface="+mn-cs"/>
            </a:rPr>
            <a:t>歳出の抑制、財源の確保に努め、財政運営の弾力性、健全性を維持する。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前年度に引き続き全会計黒字となっている。</a:t>
          </a:r>
          <a:endParaRPr lang="en-US" altLang="ja-JP" sz="1100" b="0" i="0" baseline="0">
            <a:solidFill>
              <a:schemeClr val="dk1"/>
            </a:solidFill>
            <a:effectLst/>
            <a:latin typeface="+mn-lt"/>
            <a:ea typeface="+mn-ea"/>
            <a:cs typeface="+mn-cs"/>
          </a:endParaRPr>
        </a:p>
        <a:p>
          <a:pPr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rgbClr val="FF0000"/>
              </a:solidFill>
              <a:effectLst/>
              <a:latin typeface="+mn-lt"/>
              <a:ea typeface="+mn-ea"/>
              <a:cs typeface="+mn-cs"/>
            </a:rPr>
            <a:t>簡易水道特別会計については、今後、淡水化施設の機器更新が必要なため、厳しい予算</a:t>
          </a:r>
          <a:endParaRPr lang="en-US" altLang="ja-JP" sz="1100" b="0" i="0" baseline="0">
            <a:solidFill>
              <a:srgbClr val="FF0000"/>
            </a:solidFill>
            <a:effectLst/>
            <a:latin typeface="+mn-lt"/>
            <a:ea typeface="+mn-ea"/>
            <a:cs typeface="+mn-cs"/>
          </a:endParaRPr>
        </a:p>
        <a:p>
          <a:pPr eaLnBrk="1" fontAlgn="auto" latinLnBrk="0" hangingPunct="1"/>
          <a:r>
            <a:rPr lang="ja-JP" altLang="en-US" sz="1100" b="0" i="0" baseline="0">
              <a:solidFill>
                <a:srgbClr val="FF0000"/>
              </a:solidFill>
              <a:effectLst/>
              <a:latin typeface="+mn-lt"/>
              <a:ea typeface="+mn-ea"/>
              <a:cs typeface="+mn-cs"/>
            </a:rPr>
            <a:t> 編成となる。国民健康保険会計、介護保険会計、後期高齢者医療特別会計</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へき地診療所運営事業特別会計については、健康教室や保健指導の実施により、医療費の抑制を図っている。</a:t>
          </a:r>
          <a:endParaRPr lang="en-US" altLang="ja-JP" sz="1100" b="0" i="0" baseline="0">
            <a:solidFill>
              <a:srgbClr val="FF0000"/>
            </a:solidFill>
            <a:effectLst/>
            <a:latin typeface="+mn-lt"/>
            <a:ea typeface="+mn-ea"/>
            <a:cs typeface="+mn-cs"/>
          </a:endParaRPr>
        </a:p>
        <a:p>
          <a:pPr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6136384</v>
      </c>
      <c r="BO4" s="411"/>
      <c r="BP4" s="411"/>
      <c r="BQ4" s="411"/>
      <c r="BR4" s="411"/>
      <c r="BS4" s="411"/>
      <c r="BT4" s="411"/>
      <c r="BU4" s="412"/>
      <c r="BV4" s="410">
        <v>5985384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4</v>
      </c>
      <c r="CU4" s="417"/>
      <c r="CV4" s="417"/>
      <c r="CW4" s="417"/>
      <c r="CX4" s="417"/>
      <c r="CY4" s="417"/>
      <c r="CZ4" s="417"/>
      <c r="DA4" s="418"/>
      <c r="DB4" s="416">
        <v>4.9000000000000004</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6007323</v>
      </c>
      <c r="BO5" s="448"/>
      <c r="BP5" s="448"/>
      <c r="BQ5" s="448"/>
      <c r="BR5" s="448"/>
      <c r="BS5" s="448"/>
      <c r="BT5" s="448"/>
      <c r="BU5" s="449"/>
      <c r="BV5" s="447">
        <v>5856136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83.3</v>
      </c>
      <c r="CU5" s="445"/>
      <c r="CV5" s="445"/>
      <c r="CW5" s="445"/>
      <c r="CX5" s="445"/>
      <c r="CY5" s="445"/>
      <c r="CZ5" s="445"/>
      <c r="DA5" s="446"/>
      <c r="DB5" s="444">
        <v>83.9</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129061</v>
      </c>
      <c r="BO6" s="448"/>
      <c r="BP6" s="448"/>
      <c r="BQ6" s="448"/>
      <c r="BR6" s="448"/>
      <c r="BS6" s="448"/>
      <c r="BT6" s="448"/>
      <c r="BU6" s="449"/>
      <c r="BV6" s="447">
        <v>129248</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85.6</v>
      </c>
      <c r="CU6" s="485"/>
      <c r="CV6" s="485"/>
      <c r="CW6" s="485"/>
      <c r="CX6" s="485"/>
      <c r="CY6" s="485"/>
      <c r="CZ6" s="485"/>
      <c r="DA6" s="486"/>
      <c r="DB6" s="484">
        <v>85.9</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63168</v>
      </c>
      <c r="BO7" s="448"/>
      <c r="BP7" s="448"/>
      <c r="BQ7" s="448"/>
      <c r="BR7" s="448"/>
      <c r="BS7" s="448"/>
      <c r="BT7" s="448"/>
      <c r="BU7" s="449"/>
      <c r="BV7" s="447">
        <v>59385</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1638011</v>
      </c>
      <c r="CU7" s="448"/>
      <c r="CV7" s="448"/>
      <c r="CW7" s="448"/>
      <c r="CX7" s="448"/>
      <c r="CY7" s="448"/>
      <c r="CZ7" s="448"/>
      <c r="DA7" s="449"/>
      <c r="DB7" s="447">
        <v>1437275</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65893</v>
      </c>
      <c r="BO8" s="448"/>
      <c r="BP8" s="448"/>
      <c r="BQ8" s="448"/>
      <c r="BR8" s="448"/>
      <c r="BS8" s="448"/>
      <c r="BT8" s="448"/>
      <c r="BU8" s="449"/>
      <c r="BV8" s="447">
        <v>69863</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7.0000000000000007E-2</v>
      </c>
      <c r="CU8" s="488"/>
      <c r="CV8" s="488"/>
      <c r="CW8" s="488"/>
      <c r="CX8" s="488"/>
      <c r="CY8" s="488"/>
      <c r="CZ8" s="488"/>
      <c r="DA8" s="489"/>
      <c r="DB8" s="487">
        <v>7.0000000000000007E-2</v>
      </c>
      <c r="DC8" s="488"/>
      <c r="DD8" s="488"/>
      <c r="DE8" s="488"/>
      <c r="DF8" s="488"/>
      <c r="DG8" s="488"/>
      <c r="DH8" s="488"/>
      <c r="DI8" s="489"/>
    </row>
    <row r="9" spans="1:119" ht="18.75" customHeight="1" thickBot="1">
      <c r="A9" s="178"/>
      <c r="B9" s="441" t="s">
        <v>113</v>
      </c>
      <c r="C9" s="442"/>
      <c r="D9" s="442"/>
      <c r="E9" s="442"/>
      <c r="F9" s="442"/>
      <c r="G9" s="442"/>
      <c r="H9" s="442"/>
      <c r="I9" s="442"/>
      <c r="J9" s="442"/>
      <c r="K9" s="490"/>
      <c r="L9" s="491" t="s">
        <v>114</v>
      </c>
      <c r="M9" s="492"/>
      <c r="N9" s="492"/>
      <c r="O9" s="492"/>
      <c r="P9" s="492"/>
      <c r="Q9" s="493"/>
      <c r="R9" s="494">
        <v>740</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110</v>
      </c>
      <c r="AV9" s="480"/>
      <c r="AW9" s="480"/>
      <c r="AX9" s="480"/>
      <c r="AY9" s="481" t="s">
        <v>117</v>
      </c>
      <c r="AZ9" s="482"/>
      <c r="BA9" s="482"/>
      <c r="BB9" s="482"/>
      <c r="BC9" s="482"/>
      <c r="BD9" s="482"/>
      <c r="BE9" s="482"/>
      <c r="BF9" s="482"/>
      <c r="BG9" s="482"/>
      <c r="BH9" s="482"/>
      <c r="BI9" s="482"/>
      <c r="BJ9" s="482"/>
      <c r="BK9" s="482"/>
      <c r="BL9" s="482"/>
      <c r="BM9" s="483"/>
      <c r="BN9" s="447">
        <v>-3970</v>
      </c>
      <c r="BO9" s="448"/>
      <c r="BP9" s="448"/>
      <c r="BQ9" s="448"/>
      <c r="BR9" s="448"/>
      <c r="BS9" s="448"/>
      <c r="BT9" s="448"/>
      <c r="BU9" s="449"/>
      <c r="BV9" s="447">
        <v>-12319</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17.100000000000001</v>
      </c>
      <c r="CU9" s="445"/>
      <c r="CV9" s="445"/>
      <c r="CW9" s="445"/>
      <c r="CX9" s="445"/>
      <c r="CY9" s="445"/>
      <c r="CZ9" s="445"/>
      <c r="DA9" s="446"/>
      <c r="DB9" s="444">
        <v>27.7</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119</v>
      </c>
      <c r="M10" s="477"/>
      <c r="N10" s="477"/>
      <c r="O10" s="477"/>
      <c r="P10" s="477"/>
      <c r="Q10" s="478"/>
      <c r="R10" s="498">
        <v>756</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124122</v>
      </c>
      <c r="BO10" s="448"/>
      <c r="BP10" s="448"/>
      <c r="BQ10" s="448"/>
      <c r="BR10" s="448"/>
      <c r="BS10" s="448"/>
      <c r="BT10" s="448"/>
      <c r="BU10" s="449"/>
      <c r="BV10" s="447">
        <v>28859</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106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c r="A12" s="178"/>
      <c r="B12" s="507" t="s">
        <v>130</v>
      </c>
      <c r="C12" s="508"/>
      <c r="D12" s="508"/>
      <c r="E12" s="508"/>
      <c r="F12" s="508"/>
      <c r="G12" s="508"/>
      <c r="H12" s="508"/>
      <c r="I12" s="508"/>
      <c r="J12" s="508"/>
      <c r="K12" s="509"/>
      <c r="L12" s="516" t="s">
        <v>131</v>
      </c>
      <c r="M12" s="517"/>
      <c r="N12" s="517"/>
      <c r="O12" s="517"/>
      <c r="P12" s="517"/>
      <c r="Q12" s="518"/>
      <c r="R12" s="519">
        <v>681</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42650</v>
      </c>
      <c r="BO12" s="448"/>
      <c r="BP12" s="448"/>
      <c r="BQ12" s="448"/>
      <c r="BR12" s="448"/>
      <c r="BS12" s="448"/>
      <c r="BT12" s="448"/>
      <c r="BU12" s="449"/>
      <c r="BV12" s="447">
        <v>92448</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139</v>
      </c>
      <c r="N13" s="539"/>
      <c r="O13" s="539"/>
      <c r="P13" s="539"/>
      <c r="Q13" s="540"/>
      <c r="R13" s="531">
        <v>674</v>
      </c>
      <c r="S13" s="532"/>
      <c r="T13" s="532"/>
      <c r="U13" s="532"/>
      <c r="V13" s="533"/>
      <c r="W13" s="463" t="s">
        <v>140</v>
      </c>
      <c r="X13" s="464"/>
      <c r="Y13" s="464"/>
      <c r="Z13" s="464"/>
      <c r="AA13" s="464"/>
      <c r="AB13" s="454"/>
      <c r="AC13" s="498">
        <v>75</v>
      </c>
      <c r="AD13" s="499"/>
      <c r="AE13" s="499"/>
      <c r="AF13" s="499"/>
      <c r="AG13" s="541"/>
      <c r="AH13" s="498">
        <v>113</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77502</v>
      </c>
      <c r="BO13" s="448"/>
      <c r="BP13" s="448"/>
      <c r="BQ13" s="448"/>
      <c r="BR13" s="448"/>
      <c r="BS13" s="448"/>
      <c r="BT13" s="448"/>
      <c r="BU13" s="449"/>
      <c r="BV13" s="447">
        <v>-75908</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6.5</v>
      </c>
      <c r="CU13" s="445"/>
      <c r="CV13" s="445"/>
      <c r="CW13" s="445"/>
      <c r="CX13" s="445"/>
      <c r="CY13" s="445"/>
      <c r="CZ13" s="445"/>
      <c r="DA13" s="446"/>
      <c r="DB13" s="444">
        <v>10.1</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684</v>
      </c>
      <c r="S14" s="532"/>
      <c r="T14" s="532"/>
      <c r="U14" s="532"/>
      <c r="V14" s="533"/>
      <c r="W14" s="437"/>
      <c r="X14" s="438"/>
      <c r="Y14" s="438"/>
      <c r="Z14" s="438"/>
      <c r="AA14" s="438"/>
      <c r="AB14" s="427"/>
      <c r="AC14" s="534">
        <v>17.899999999999999</v>
      </c>
      <c r="AD14" s="535"/>
      <c r="AE14" s="535"/>
      <c r="AF14" s="535"/>
      <c r="AG14" s="536"/>
      <c r="AH14" s="534">
        <v>29.4</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138</v>
      </c>
      <c r="CU14" s="546"/>
      <c r="CV14" s="546"/>
      <c r="CW14" s="546"/>
      <c r="CX14" s="546"/>
      <c r="CY14" s="546"/>
      <c r="CZ14" s="546"/>
      <c r="DA14" s="547"/>
      <c r="DB14" s="545" t="s">
        <v>138</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139</v>
      </c>
      <c r="N15" s="539"/>
      <c r="O15" s="539"/>
      <c r="P15" s="539"/>
      <c r="Q15" s="540"/>
      <c r="R15" s="531">
        <v>676</v>
      </c>
      <c r="S15" s="532"/>
      <c r="T15" s="532"/>
      <c r="U15" s="532"/>
      <c r="V15" s="533"/>
      <c r="W15" s="463" t="s">
        <v>147</v>
      </c>
      <c r="X15" s="464"/>
      <c r="Y15" s="464"/>
      <c r="Z15" s="464"/>
      <c r="AA15" s="464"/>
      <c r="AB15" s="454"/>
      <c r="AC15" s="498">
        <v>75</v>
      </c>
      <c r="AD15" s="499"/>
      <c r="AE15" s="499"/>
      <c r="AF15" s="499"/>
      <c r="AG15" s="541"/>
      <c r="AH15" s="498">
        <v>64</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101358</v>
      </c>
      <c r="BO15" s="411"/>
      <c r="BP15" s="411"/>
      <c r="BQ15" s="411"/>
      <c r="BR15" s="411"/>
      <c r="BS15" s="411"/>
      <c r="BT15" s="411"/>
      <c r="BU15" s="412"/>
      <c r="BV15" s="410">
        <v>100973</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17.899999999999999</v>
      </c>
      <c r="AD16" s="535"/>
      <c r="AE16" s="535"/>
      <c r="AF16" s="535"/>
      <c r="AG16" s="536"/>
      <c r="AH16" s="534">
        <v>16.600000000000001</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1571400</v>
      </c>
      <c r="BO16" s="448"/>
      <c r="BP16" s="448"/>
      <c r="BQ16" s="448"/>
      <c r="BR16" s="448"/>
      <c r="BS16" s="448"/>
      <c r="BT16" s="448"/>
      <c r="BU16" s="449"/>
      <c r="BV16" s="447">
        <v>1383395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270</v>
      </c>
      <c r="AD17" s="499"/>
      <c r="AE17" s="499"/>
      <c r="AF17" s="499"/>
      <c r="AG17" s="541"/>
      <c r="AH17" s="498">
        <v>208</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122999</v>
      </c>
      <c r="BO17" s="448"/>
      <c r="BP17" s="448"/>
      <c r="BQ17" s="448"/>
      <c r="BR17" s="448"/>
      <c r="BS17" s="448"/>
      <c r="BT17" s="448"/>
      <c r="BU17" s="449"/>
      <c r="BV17" s="447">
        <v>121696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157</v>
      </c>
      <c r="C18" s="490"/>
      <c r="D18" s="490"/>
      <c r="E18" s="570"/>
      <c r="F18" s="570"/>
      <c r="G18" s="570"/>
      <c r="H18" s="570"/>
      <c r="I18" s="570"/>
      <c r="J18" s="570"/>
      <c r="K18" s="570"/>
      <c r="L18" s="571">
        <v>101.14</v>
      </c>
      <c r="M18" s="571"/>
      <c r="N18" s="571"/>
      <c r="O18" s="571"/>
      <c r="P18" s="571"/>
      <c r="Q18" s="571"/>
      <c r="R18" s="572"/>
      <c r="S18" s="572"/>
      <c r="T18" s="572"/>
      <c r="U18" s="572"/>
      <c r="V18" s="573"/>
      <c r="W18" s="465"/>
      <c r="X18" s="466"/>
      <c r="Y18" s="466"/>
      <c r="Z18" s="466"/>
      <c r="AA18" s="466"/>
      <c r="AB18" s="457"/>
      <c r="AC18" s="574">
        <v>64.3</v>
      </c>
      <c r="AD18" s="575"/>
      <c r="AE18" s="575"/>
      <c r="AF18" s="575"/>
      <c r="AG18" s="576"/>
      <c r="AH18" s="574">
        <v>54</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1382893</v>
      </c>
      <c r="BO18" s="448"/>
      <c r="BP18" s="448"/>
      <c r="BQ18" s="448"/>
      <c r="BR18" s="448"/>
      <c r="BS18" s="448"/>
      <c r="BT18" s="448"/>
      <c r="BU18" s="449"/>
      <c r="BV18" s="447">
        <v>1223558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159</v>
      </c>
      <c r="C19" s="490"/>
      <c r="D19" s="490"/>
      <c r="E19" s="570"/>
      <c r="F19" s="570"/>
      <c r="G19" s="570"/>
      <c r="H19" s="570"/>
      <c r="I19" s="570"/>
      <c r="J19" s="570"/>
      <c r="K19" s="570"/>
      <c r="L19" s="578">
        <v>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2417480</v>
      </c>
      <c r="BO19" s="448"/>
      <c r="BP19" s="448"/>
      <c r="BQ19" s="448"/>
      <c r="BR19" s="448"/>
      <c r="BS19" s="448"/>
      <c r="BT19" s="448"/>
      <c r="BU19" s="449"/>
      <c r="BV19" s="447">
        <v>2278601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161</v>
      </c>
      <c r="C20" s="490"/>
      <c r="D20" s="490"/>
      <c r="E20" s="570"/>
      <c r="F20" s="570"/>
      <c r="G20" s="570"/>
      <c r="H20" s="570"/>
      <c r="I20" s="570"/>
      <c r="J20" s="570"/>
      <c r="K20" s="570"/>
      <c r="L20" s="578">
        <v>426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5919230</v>
      </c>
      <c r="BO22" s="411"/>
      <c r="BP22" s="411"/>
      <c r="BQ22" s="411"/>
      <c r="BR22" s="411"/>
      <c r="BS22" s="411"/>
      <c r="BT22" s="411"/>
      <c r="BU22" s="412"/>
      <c r="BV22" s="410">
        <v>5224705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5679962</v>
      </c>
      <c r="BO23" s="448"/>
      <c r="BP23" s="448"/>
      <c r="BQ23" s="448"/>
      <c r="BR23" s="448"/>
      <c r="BS23" s="448"/>
      <c r="BT23" s="448"/>
      <c r="BU23" s="449"/>
      <c r="BV23" s="447">
        <v>4967484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171</v>
      </c>
      <c r="F24" s="477"/>
      <c r="G24" s="477"/>
      <c r="H24" s="477"/>
      <c r="I24" s="477"/>
      <c r="J24" s="477"/>
      <c r="K24" s="478"/>
      <c r="L24" s="498">
        <v>1</v>
      </c>
      <c r="M24" s="499"/>
      <c r="N24" s="499"/>
      <c r="O24" s="499"/>
      <c r="P24" s="541"/>
      <c r="Q24" s="498">
        <v>6894</v>
      </c>
      <c r="R24" s="499"/>
      <c r="S24" s="499"/>
      <c r="T24" s="499"/>
      <c r="U24" s="499"/>
      <c r="V24" s="541"/>
      <c r="W24" s="593"/>
      <c r="X24" s="594"/>
      <c r="Y24" s="595"/>
      <c r="Z24" s="497" t="s">
        <v>172</v>
      </c>
      <c r="AA24" s="477"/>
      <c r="AB24" s="477"/>
      <c r="AC24" s="477"/>
      <c r="AD24" s="477"/>
      <c r="AE24" s="477"/>
      <c r="AF24" s="477"/>
      <c r="AG24" s="478"/>
      <c r="AH24" s="498">
        <v>43</v>
      </c>
      <c r="AI24" s="499"/>
      <c r="AJ24" s="499"/>
      <c r="AK24" s="499"/>
      <c r="AL24" s="541"/>
      <c r="AM24" s="498">
        <v>118723</v>
      </c>
      <c r="AN24" s="499"/>
      <c r="AO24" s="499"/>
      <c r="AP24" s="499"/>
      <c r="AQ24" s="499"/>
      <c r="AR24" s="541"/>
      <c r="AS24" s="498">
        <v>2761</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5243196</v>
      </c>
      <c r="BO24" s="448"/>
      <c r="BP24" s="448"/>
      <c r="BQ24" s="448"/>
      <c r="BR24" s="448"/>
      <c r="BS24" s="448"/>
      <c r="BT24" s="448"/>
      <c r="BU24" s="449"/>
      <c r="BV24" s="447">
        <v>4529785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174</v>
      </c>
      <c r="F25" s="477"/>
      <c r="G25" s="477"/>
      <c r="H25" s="477"/>
      <c r="I25" s="477"/>
      <c r="J25" s="477"/>
      <c r="K25" s="478"/>
      <c r="L25" s="498">
        <v>1</v>
      </c>
      <c r="M25" s="499"/>
      <c r="N25" s="499"/>
      <c r="O25" s="499"/>
      <c r="P25" s="541"/>
      <c r="Q25" s="498">
        <v>5757</v>
      </c>
      <c r="R25" s="499"/>
      <c r="S25" s="499"/>
      <c r="T25" s="499"/>
      <c r="U25" s="499"/>
      <c r="V25" s="541"/>
      <c r="W25" s="593"/>
      <c r="X25" s="594"/>
      <c r="Y25" s="595"/>
      <c r="Z25" s="497" t="s">
        <v>175</v>
      </c>
      <c r="AA25" s="477"/>
      <c r="AB25" s="477"/>
      <c r="AC25" s="477"/>
      <c r="AD25" s="477"/>
      <c r="AE25" s="477"/>
      <c r="AF25" s="477"/>
      <c r="AG25" s="478"/>
      <c r="AH25" s="498" t="s">
        <v>176</v>
      </c>
      <c r="AI25" s="499"/>
      <c r="AJ25" s="499"/>
      <c r="AK25" s="499"/>
      <c r="AL25" s="541"/>
      <c r="AM25" s="498" t="s">
        <v>176</v>
      </c>
      <c r="AN25" s="499"/>
      <c r="AO25" s="499"/>
      <c r="AP25" s="499"/>
      <c r="AQ25" s="499"/>
      <c r="AR25" s="541"/>
      <c r="AS25" s="498" t="s">
        <v>129</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t="s">
        <v>129</v>
      </c>
      <c r="BO25" s="411"/>
      <c r="BP25" s="411"/>
      <c r="BQ25" s="411"/>
      <c r="BR25" s="411"/>
      <c r="BS25" s="411"/>
      <c r="BT25" s="411"/>
      <c r="BU25" s="412"/>
      <c r="BV25" s="410" t="s">
        <v>129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178</v>
      </c>
      <c r="F26" s="477"/>
      <c r="G26" s="477"/>
      <c r="H26" s="477"/>
      <c r="I26" s="477"/>
      <c r="J26" s="477"/>
      <c r="K26" s="478"/>
      <c r="L26" s="498">
        <v>1</v>
      </c>
      <c r="M26" s="499"/>
      <c r="N26" s="499"/>
      <c r="O26" s="499"/>
      <c r="P26" s="541"/>
      <c r="Q26" s="498">
        <v>5434</v>
      </c>
      <c r="R26" s="499"/>
      <c r="S26" s="499"/>
      <c r="T26" s="499"/>
      <c r="U26" s="499"/>
      <c r="V26" s="541"/>
      <c r="W26" s="593"/>
      <c r="X26" s="594"/>
      <c r="Y26" s="595"/>
      <c r="Z26" s="497" t="s">
        <v>179</v>
      </c>
      <c r="AA26" s="599"/>
      <c r="AB26" s="599"/>
      <c r="AC26" s="599"/>
      <c r="AD26" s="599"/>
      <c r="AE26" s="599"/>
      <c r="AF26" s="599"/>
      <c r="AG26" s="600"/>
      <c r="AH26" s="498" t="s">
        <v>129</v>
      </c>
      <c r="AI26" s="499"/>
      <c r="AJ26" s="499"/>
      <c r="AK26" s="499"/>
      <c r="AL26" s="541"/>
      <c r="AM26" s="498" t="s">
        <v>129</v>
      </c>
      <c r="AN26" s="499"/>
      <c r="AO26" s="499"/>
      <c r="AP26" s="499"/>
      <c r="AQ26" s="499"/>
      <c r="AR26" s="541"/>
      <c r="AS26" s="498" t="s">
        <v>129</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129</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181</v>
      </c>
      <c r="F27" s="477"/>
      <c r="G27" s="477"/>
      <c r="H27" s="477"/>
      <c r="I27" s="477"/>
      <c r="J27" s="477"/>
      <c r="K27" s="478"/>
      <c r="L27" s="498">
        <v>1</v>
      </c>
      <c r="M27" s="499"/>
      <c r="N27" s="499"/>
      <c r="O27" s="499"/>
      <c r="P27" s="541"/>
      <c r="Q27" s="498">
        <v>2763</v>
      </c>
      <c r="R27" s="499"/>
      <c r="S27" s="499"/>
      <c r="T27" s="499"/>
      <c r="U27" s="499"/>
      <c r="V27" s="541"/>
      <c r="W27" s="593"/>
      <c r="X27" s="594"/>
      <c r="Y27" s="595"/>
      <c r="Z27" s="497" t="s">
        <v>182</v>
      </c>
      <c r="AA27" s="477"/>
      <c r="AB27" s="477"/>
      <c r="AC27" s="477"/>
      <c r="AD27" s="477"/>
      <c r="AE27" s="477"/>
      <c r="AF27" s="477"/>
      <c r="AG27" s="478"/>
      <c r="AH27" s="498" t="s">
        <v>138</v>
      </c>
      <c r="AI27" s="499"/>
      <c r="AJ27" s="499"/>
      <c r="AK27" s="499"/>
      <c r="AL27" s="541"/>
      <c r="AM27" s="498" t="s">
        <v>183</v>
      </c>
      <c r="AN27" s="499"/>
      <c r="AO27" s="499"/>
      <c r="AP27" s="499"/>
      <c r="AQ27" s="499"/>
      <c r="AR27" s="541"/>
      <c r="AS27" s="498" t="s">
        <v>176</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185</v>
      </c>
      <c r="BO27" s="567"/>
      <c r="BP27" s="567"/>
      <c r="BQ27" s="567"/>
      <c r="BR27" s="567"/>
      <c r="BS27" s="567"/>
      <c r="BT27" s="567"/>
      <c r="BU27" s="568"/>
      <c r="BV27" s="566" t="s">
        <v>183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186</v>
      </c>
      <c r="F28" s="477"/>
      <c r="G28" s="477"/>
      <c r="H28" s="477"/>
      <c r="I28" s="477"/>
      <c r="J28" s="477"/>
      <c r="K28" s="478"/>
      <c r="L28" s="498">
        <v>1</v>
      </c>
      <c r="M28" s="499"/>
      <c r="N28" s="499"/>
      <c r="O28" s="499"/>
      <c r="P28" s="541"/>
      <c r="Q28" s="498">
        <v>2277</v>
      </c>
      <c r="R28" s="499"/>
      <c r="S28" s="499"/>
      <c r="T28" s="499"/>
      <c r="U28" s="499"/>
      <c r="V28" s="541"/>
      <c r="W28" s="593"/>
      <c r="X28" s="594"/>
      <c r="Y28" s="595"/>
      <c r="Z28" s="497" t="s">
        <v>187</v>
      </c>
      <c r="AA28" s="477"/>
      <c r="AB28" s="477"/>
      <c r="AC28" s="477"/>
      <c r="AD28" s="477"/>
      <c r="AE28" s="477"/>
      <c r="AF28" s="477"/>
      <c r="AG28" s="478"/>
      <c r="AH28" s="498" t="s">
        <v>129</v>
      </c>
      <c r="AI28" s="499"/>
      <c r="AJ28" s="499"/>
      <c r="AK28" s="499"/>
      <c r="AL28" s="541"/>
      <c r="AM28" s="498" t="s">
        <v>138</v>
      </c>
      <c r="AN28" s="499"/>
      <c r="AO28" s="499"/>
      <c r="AP28" s="499"/>
      <c r="AQ28" s="499"/>
      <c r="AR28" s="541"/>
      <c r="AS28" s="498" t="s">
        <v>183</v>
      </c>
      <c r="AT28" s="499"/>
      <c r="AU28" s="499"/>
      <c r="AV28" s="499"/>
      <c r="AW28" s="499"/>
      <c r="AX28" s="500"/>
      <c r="AY28" s="601" t="s">
        <v>188</v>
      </c>
      <c r="AZ28" s="602"/>
      <c r="BA28" s="602"/>
      <c r="BB28" s="603"/>
      <c r="BC28" s="407" t="s">
        <v>48</v>
      </c>
      <c r="BD28" s="408"/>
      <c r="BE28" s="408"/>
      <c r="BF28" s="408"/>
      <c r="BG28" s="408"/>
      <c r="BH28" s="408"/>
      <c r="BI28" s="408"/>
      <c r="BJ28" s="408"/>
      <c r="BK28" s="408"/>
      <c r="BL28" s="408"/>
      <c r="BM28" s="409"/>
      <c r="BN28" s="410">
        <v>756180</v>
      </c>
      <c r="BO28" s="411"/>
      <c r="BP28" s="411"/>
      <c r="BQ28" s="411"/>
      <c r="BR28" s="411"/>
      <c r="BS28" s="411"/>
      <c r="BT28" s="411"/>
      <c r="BU28" s="412"/>
      <c r="BV28" s="410">
        <v>639708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189</v>
      </c>
      <c r="F29" s="477"/>
      <c r="G29" s="477"/>
      <c r="H29" s="477"/>
      <c r="I29" s="477"/>
      <c r="J29" s="477"/>
      <c r="K29" s="478"/>
      <c r="L29" s="498">
        <v>6</v>
      </c>
      <c r="M29" s="499"/>
      <c r="N29" s="499"/>
      <c r="O29" s="499"/>
      <c r="P29" s="541"/>
      <c r="Q29" s="498">
        <v>2070</v>
      </c>
      <c r="R29" s="499"/>
      <c r="S29" s="499"/>
      <c r="T29" s="499"/>
      <c r="U29" s="499"/>
      <c r="V29" s="541"/>
      <c r="W29" s="596"/>
      <c r="X29" s="597"/>
      <c r="Y29" s="598"/>
      <c r="Z29" s="497" t="s">
        <v>190</v>
      </c>
      <c r="AA29" s="477"/>
      <c r="AB29" s="477"/>
      <c r="AC29" s="477"/>
      <c r="AD29" s="477"/>
      <c r="AE29" s="477"/>
      <c r="AF29" s="477"/>
      <c r="AG29" s="478"/>
      <c r="AH29" s="498">
        <v>43</v>
      </c>
      <c r="AI29" s="499"/>
      <c r="AJ29" s="499"/>
      <c r="AK29" s="499"/>
      <c r="AL29" s="541"/>
      <c r="AM29" s="498">
        <v>118723</v>
      </c>
      <c r="AN29" s="499"/>
      <c r="AO29" s="499"/>
      <c r="AP29" s="499"/>
      <c r="AQ29" s="499"/>
      <c r="AR29" s="541"/>
      <c r="AS29" s="498">
        <v>2761</v>
      </c>
      <c r="AT29" s="499"/>
      <c r="AU29" s="499"/>
      <c r="AV29" s="499"/>
      <c r="AW29" s="499"/>
      <c r="AX29" s="500"/>
      <c r="AY29" s="604"/>
      <c r="AZ29" s="605"/>
      <c r="BA29" s="605"/>
      <c r="BB29" s="606"/>
      <c r="BC29" s="481" t="s">
        <v>191</v>
      </c>
      <c r="BD29" s="482"/>
      <c r="BE29" s="482"/>
      <c r="BF29" s="482"/>
      <c r="BG29" s="482"/>
      <c r="BH29" s="482"/>
      <c r="BI29" s="482"/>
      <c r="BJ29" s="482"/>
      <c r="BK29" s="482"/>
      <c r="BL29" s="482"/>
      <c r="BM29" s="483"/>
      <c r="BN29" s="447">
        <v>418491</v>
      </c>
      <c r="BO29" s="448"/>
      <c r="BP29" s="448"/>
      <c r="BQ29" s="448"/>
      <c r="BR29" s="448"/>
      <c r="BS29" s="448"/>
      <c r="BT29" s="448"/>
      <c r="BU29" s="449"/>
      <c r="BV29" s="447">
        <v>368490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192</v>
      </c>
      <c r="X30" s="615"/>
      <c r="Y30" s="615"/>
      <c r="Z30" s="615"/>
      <c r="AA30" s="615"/>
      <c r="AB30" s="615"/>
      <c r="AC30" s="615"/>
      <c r="AD30" s="615"/>
      <c r="AE30" s="615"/>
      <c r="AF30" s="615"/>
      <c r="AG30" s="616"/>
      <c r="AH30" s="574">
        <v>95.9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1467243</v>
      </c>
      <c r="BO30" s="567"/>
      <c r="BP30" s="567"/>
      <c r="BQ30" s="567"/>
      <c r="BR30" s="567"/>
      <c r="BS30" s="567"/>
      <c r="BT30" s="567"/>
      <c r="BU30" s="568"/>
      <c r="BV30" s="566">
        <v>1457539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193</v>
      </c>
      <c r="D32" s="610"/>
      <c r="E32" s="610"/>
      <c r="F32" s="610"/>
      <c r="G32" s="610"/>
      <c r="H32" s="610"/>
      <c r="I32" s="610"/>
      <c r="J32" s="610"/>
      <c r="K32" s="610"/>
      <c r="L32" s="610"/>
      <c r="M32" s="610"/>
      <c r="N32" s="610"/>
      <c r="O32" s="610"/>
      <c r="P32" s="610"/>
      <c r="Q32" s="610"/>
      <c r="R32" s="610"/>
      <c r="S32" s="610"/>
      <c r="U32" s="451" t="s">
        <v>194</v>
      </c>
      <c r="V32" s="451"/>
      <c r="W32" s="451"/>
      <c r="X32" s="451"/>
      <c r="Y32" s="451"/>
      <c r="Z32" s="451"/>
      <c r="AA32" s="451"/>
      <c r="AB32" s="451"/>
      <c r="AC32" s="451"/>
      <c r="AD32" s="451"/>
      <c r="AE32" s="451"/>
      <c r="AF32" s="451"/>
      <c r="AG32" s="451"/>
      <c r="AH32" s="451"/>
      <c r="AI32" s="451"/>
      <c r="AJ32" s="451"/>
      <c r="AK32" s="451"/>
      <c r="AM32" s="451" t="s">
        <v>195</v>
      </c>
      <c r="AN32" s="451"/>
      <c r="AO32" s="451"/>
      <c r="AP32" s="451"/>
      <c r="AQ32" s="451"/>
      <c r="AR32" s="451"/>
      <c r="AS32" s="451"/>
      <c r="AT32" s="451"/>
      <c r="AU32" s="451"/>
      <c r="AV32" s="451"/>
      <c r="AW32" s="451"/>
      <c r="AX32" s="451"/>
      <c r="AY32" s="451"/>
      <c r="AZ32" s="451"/>
      <c r="BA32" s="451"/>
      <c r="BB32" s="451"/>
      <c r="BC32" s="451"/>
      <c r="BE32" s="451" t="s">
        <v>196</v>
      </c>
      <c r="BF32" s="451"/>
      <c r="BG32" s="451"/>
      <c r="BH32" s="451"/>
      <c r="BI32" s="451"/>
      <c r="BJ32" s="451"/>
      <c r="BK32" s="451"/>
      <c r="BL32" s="451"/>
      <c r="BM32" s="451"/>
      <c r="BN32" s="451"/>
      <c r="BO32" s="451"/>
      <c r="BP32" s="451"/>
      <c r="BQ32" s="451"/>
      <c r="BR32" s="451"/>
      <c r="BS32" s="451"/>
      <c r="BT32" s="451"/>
      <c r="BU32" s="451"/>
      <c r="BW32" s="451" t="s">
        <v>197</v>
      </c>
      <c r="BX32" s="451"/>
      <c r="BY32" s="451"/>
      <c r="BZ32" s="451"/>
      <c r="CA32" s="451"/>
      <c r="CB32" s="451"/>
      <c r="CC32" s="451"/>
      <c r="CD32" s="451"/>
      <c r="CE32" s="451"/>
      <c r="CF32" s="451"/>
      <c r="CG32" s="451"/>
      <c r="CH32" s="451"/>
      <c r="CI32" s="451"/>
      <c r="CJ32" s="451"/>
      <c r="CK32" s="451"/>
      <c r="CL32" s="451"/>
      <c r="CM32" s="451"/>
      <c r="CO32" s="451" t="s">
        <v>198</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199</v>
      </c>
      <c r="D33" s="471"/>
      <c r="E33" s="436" t="s">
        <v>200</v>
      </c>
      <c r="F33" s="436"/>
      <c r="G33" s="436"/>
      <c r="H33" s="436"/>
      <c r="I33" s="436"/>
      <c r="J33" s="436"/>
      <c r="K33" s="436"/>
      <c r="L33" s="436"/>
      <c r="M33" s="436"/>
      <c r="N33" s="436"/>
      <c r="O33" s="436"/>
      <c r="P33" s="436"/>
      <c r="Q33" s="436"/>
      <c r="R33" s="436"/>
      <c r="S33" s="436"/>
      <c r="T33" s="203"/>
      <c r="U33" s="471" t="s">
        <v>201</v>
      </c>
      <c r="V33" s="471"/>
      <c r="W33" s="436" t="s">
        <v>202</v>
      </c>
      <c r="X33" s="436"/>
      <c r="Y33" s="436"/>
      <c r="Z33" s="436"/>
      <c r="AA33" s="436"/>
      <c r="AB33" s="436"/>
      <c r="AC33" s="436"/>
      <c r="AD33" s="436"/>
      <c r="AE33" s="436"/>
      <c r="AF33" s="436"/>
      <c r="AG33" s="436"/>
      <c r="AH33" s="436"/>
      <c r="AI33" s="436"/>
      <c r="AJ33" s="436"/>
      <c r="AK33" s="436"/>
      <c r="AL33" s="203"/>
      <c r="AM33" s="471" t="s">
        <v>203</v>
      </c>
      <c r="AN33" s="471"/>
      <c r="AO33" s="436" t="s">
        <v>204</v>
      </c>
      <c r="AP33" s="436"/>
      <c r="AQ33" s="436"/>
      <c r="AR33" s="436"/>
      <c r="AS33" s="436"/>
      <c r="AT33" s="436"/>
      <c r="AU33" s="436"/>
      <c r="AV33" s="436"/>
      <c r="AW33" s="436"/>
      <c r="AX33" s="436"/>
      <c r="AY33" s="436"/>
      <c r="AZ33" s="436"/>
      <c r="BA33" s="436"/>
      <c r="BB33" s="436"/>
      <c r="BC33" s="436"/>
      <c r="BD33" s="204"/>
      <c r="BE33" s="436" t="s">
        <v>205</v>
      </c>
      <c r="BF33" s="436"/>
      <c r="BG33" s="436" t="s">
        <v>206</v>
      </c>
      <c r="BH33" s="436"/>
      <c r="BI33" s="436"/>
      <c r="BJ33" s="436"/>
      <c r="BK33" s="436"/>
      <c r="BL33" s="436"/>
      <c r="BM33" s="436"/>
      <c r="BN33" s="436"/>
      <c r="BO33" s="436"/>
      <c r="BP33" s="436"/>
      <c r="BQ33" s="436"/>
      <c r="BR33" s="436"/>
      <c r="BS33" s="436"/>
      <c r="BT33" s="436"/>
      <c r="BU33" s="436"/>
      <c r="BV33" s="204"/>
      <c r="BW33" s="471" t="s">
        <v>205</v>
      </c>
      <c r="BX33" s="471"/>
      <c r="BY33" s="436" t="s">
        <v>207</v>
      </c>
      <c r="BZ33" s="436"/>
      <c r="CA33" s="436"/>
      <c r="CB33" s="436"/>
      <c r="CC33" s="436"/>
      <c r="CD33" s="436"/>
      <c r="CE33" s="436"/>
      <c r="CF33" s="436"/>
      <c r="CG33" s="436"/>
      <c r="CH33" s="436"/>
      <c r="CI33" s="436"/>
      <c r="CJ33" s="436"/>
      <c r="CK33" s="436"/>
      <c r="CL33" s="436"/>
      <c r="CM33" s="436"/>
      <c r="CN33" s="203"/>
      <c r="CO33" s="471" t="s">
        <v>203</v>
      </c>
      <c r="CP33" s="471"/>
      <c r="CQ33" s="436" t="s">
        <v>208</v>
      </c>
      <c r="CR33" s="436"/>
      <c r="CS33" s="436"/>
      <c r="CT33" s="436"/>
      <c r="CU33" s="436"/>
      <c r="CV33" s="436"/>
      <c r="CW33" s="436"/>
      <c r="CX33" s="436"/>
      <c r="CY33" s="436"/>
      <c r="CZ33" s="436"/>
      <c r="DA33" s="436"/>
      <c r="DB33" s="436"/>
      <c r="DC33" s="436"/>
      <c r="DD33" s="436"/>
      <c r="DE33" s="436"/>
      <c r="DF33" s="203"/>
      <c r="DG33" s="636" t="s">
        <v>209</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IF('各会計、関係団体の財政状況及び健全化判断比率'!B31="","",'各会計、関係団体の財政状況及び健全化判断比率'!B31)</f>
        <v>船舶交通特別会計</v>
      </c>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へき地診療所運営事業特別会計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7</v>
      </c>
      <c r="BF35" s="637"/>
      <c r="BG35" s="638" t="str">
        <f>IF('各会計、関係団体の財政状況及び健全化判断比率'!B32="","",'各会計、関係団体の財政状況及び健全化判断比率'!B32)</f>
        <v>簡易水道特別会計</v>
      </c>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鹿児島県後期高齢者医療広域連合（一般会計）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鹿児島県後期高齢者医療広域連合（後期高齢者医療特別会計）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640" t="s">
        <v>211</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212</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213</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214</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215</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216</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217</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587</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6" t="s">
        <v>564</v>
      </c>
      <c r="D34" s="1216"/>
      <c r="E34" s="1217"/>
      <c r="F34" s="32">
        <v>27.18</v>
      </c>
      <c r="G34" s="33">
        <v>19.54</v>
      </c>
      <c r="H34" s="33">
        <v>11.61</v>
      </c>
      <c r="I34" s="33">
        <v>0.79</v>
      </c>
      <c r="J34" s="34">
        <v>5.34</v>
      </c>
      <c r="K34" s="22"/>
      <c r="L34" s="22"/>
      <c r="M34" s="22"/>
      <c r="N34" s="22"/>
      <c r="O34" s="22"/>
      <c r="P34" s="22"/>
    </row>
    <row r="35" spans="1:16" ht="39" customHeight="1">
      <c r="A35" s="22"/>
      <c r="B35" s="35"/>
      <c r="C35" s="1210" t="s">
        <v>565</v>
      </c>
      <c r="D35" s="1211"/>
      <c r="E35" s="1212"/>
      <c r="F35" s="36">
        <v>4.8</v>
      </c>
      <c r="G35" s="37">
        <v>2.91</v>
      </c>
      <c r="H35" s="37">
        <v>5.81</v>
      </c>
      <c r="I35" s="37">
        <v>4.8600000000000003</v>
      </c>
      <c r="J35" s="38">
        <v>4.0199999999999996</v>
      </c>
      <c r="K35" s="22"/>
      <c r="L35" s="22"/>
      <c r="M35" s="22"/>
      <c r="N35" s="22"/>
      <c r="O35" s="22"/>
      <c r="P35" s="22"/>
    </row>
    <row r="36" spans="1:16" ht="39" customHeight="1">
      <c r="A36" s="22"/>
      <c r="B36" s="35"/>
      <c r="C36" s="1210" t="s">
        <v>566</v>
      </c>
      <c r="D36" s="1211"/>
      <c r="E36" s="1212"/>
      <c r="F36" s="36">
        <v>0.7</v>
      </c>
      <c r="G36" s="37">
        <v>0</v>
      </c>
      <c r="H36" s="37">
        <v>0.01</v>
      </c>
      <c r="I36" s="37">
        <v>0</v>
      </c>
      <c r="J36" s="38">
        <v>0.55000000000000004</v>
      </c>
      <c r="K36" s="22"/>
      <c r="L36" s="22"/>
      <c r="M36" s="22"/>
      <c r="N36" s="22"/>
      <c r="O36" s="22"/>
      <c r="P36" s="22"/>
    </row>
    <row r="37" spans="1:16" ht="39" customHeight="1">
      <c r="A37" s="22"/>
      <c r="B37" s="35"/>
      <c r="C37" s="1210" t="s">
        <v>567</v>
      </c>
      <c r="D37" s="1211"/>
      <c r="E37" s="1212"/>
      <c r="F37" s="36">
        <v>0.48</v>
      </c>
      <c r="G37" s="37">
        <v>0.46</v>
      </c>
      <c r="H37" s="37">
        <v>0.5</v>
      </c>
      <c r="I37" s="37">
        <v>0.71</v>
      </c>
      <c r="J37" s="38">
        <v>0.52</v>
      </c>
      <c r="K37" s="22"/>
      <c r="L37" s="22"/>
      <c r="M37" s="22"/>
      <c r="N37" s="22"/>
      <c r="O37" s="22"/>
      <c r="P37" s="22"/>
    </row>
    <row r="38" spans="1:16" ht="39" customHeight="1">
      <c r="A38" s="22"/>
      <c r="B38" s="35"/>
      <c r="C38" s="1210" t="s">
        <v>568</v>
      </c>
      <c r="D38" s="1211"/>
      <c r="E38" s="1212"/>
      <c r="F38" s="36">
        <v>0.03</v>
      </c>
      <c r="G38" s="37">
        <v>0.04</v>
      </c>
      <c r="H38" s="37">
        <v>0</v>
      </c>
      <c r="I38" s="37">
        <v>0.01</v>
      </c>
      <c r="J38" s="38">
        <v>0.02</v>
      </c>
      <c r="K38" s="22"/>
      <c r="L38" s="22"/>
      <c r="M38" s="22"/>
      <c r="N38" s="22"/>
      <c r="O38" s="22"/>
      <c r="P38" s="22"/>
    </row>
    <row r="39" spans="1:16" ht="39" customHeight="1">
      <c r="A39" s="22"/>
      <c r="B39" s="35"/>
      <c r="C39" s="1210" t="s">
        <v>569</v>
      </c>
      <c r="D39" s="1211"/>
      <c r="E39" s="1212"/>
      <c r="F39" s="36" t="s">
        <v>514</v>
      </c>
      <c r="G39" s="37" t="s">
        <v>514</v>
      </c>
      <c r="H39" s="37">
        <v>0</v>
      </c>
      <c r="I39" s="37">
        <v>0</v>
      </c>
      <c r="J39" s="38">
        <v>0</v>
      </c>
      <c r="K39" s="22"/>
      <c r="L39" s="22"/>
      <c r="M39" s="22"/>
      <c r="N39" s="22"/>
      <c r="O39" s="22"/>
      <c r="P39" s="22"/>
    </row>
    <row r="40" spans="1:16" ht="39" customHeight="1">
      <c r="A40" s="22"/>
      <c r="B40" s="35"/>
      <c r="C40" s="1210" t="s">
        <v>570</v>
      </c>
      <c r="D40" s="1211"/>
      <c r="E40" s="1212"/>
      <c r="F40" s="36">
        <v>0</v>
      </c>
      <c r="G40" s="37">
        <v>0</v>
      </c>
      <c r="H40" s="37">
        <v>0</v>
      </c>
      <c r="I40" s="37">
        <v>0</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571</v>
      </c>
      <c r="D42" s="1211"/>
      <c r="E42" s="1212"/>
      <c r="F42" s="36" t="s">
        <v>514</v>
      </c>
      <c r="G42" s="37" t="s">
        <v>514</v>
      </c>
      <c r="H42" s="37" t="s">
        <v>514</v>
      </c>
      <c r="I42" s="37" t="s">
        <v>514</v>
      </c>
      <c r="J42" s="38" t="s">
        <v>514</v>
      </c>
      <c r="K42" s="22"/>
      <c r="L42" s="22"/>
      <c r="M42" s="22"/>
      <c r="N42" s="22"/>
      <c r="O42" s="22"/>
      <c r="P42" s="22"/>
    </row>
    <row r="43" spans="1:16" ht="39" customHeight="1" thickBot="1">
      <c r="A43" s="22"/>
      <c r="B43" s="40"/>
      <c r="C43" s="1213" t="s">
        <v>572</v>
      </c>
      <c r="D43" s="1214"/>
      <c r="E43" s="1215"/>
      <c r="F43" s="41">
        <v>0</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B9fD7fyHio7OrkcZJruVMyvSh+VxsqlRVjEVRuAdZ/RunL8DlRw6YsOiVONbmEsgeaFaGBwI79PbxgS3ZUDvA==" saltValue="nnGS1SsaaPCivjkSh/P4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18" t="s">
        <v>11</v>
      </c>
      <c r="C45" s="1219"/>
      <c r="D45" s="58"/>
      <c r="E45" s="1224" t="s">
        <v>12</v>
      </c>
      <c r="F45" s="1224"/>
      <c r="G45" s="1224"/>
      <c r="H45" s="1224"/>
      <c r="I45" s="1224"/>
      <c r="J45" s="1225"/>
      <c r="K45" s="59">
        <v>549</v>
      </c>
      <c r="L45" s="60">
        <v>507</v>
      </c>
      <c r="M45" s="60">
        <v>450</v>
      </c>
      <c r="N45" s="60">
        <v>435</v>
      </c>
      <c r="O45" s="61">
        <v>413</v>
      </c>
      <c r="P45" s="48"/>
      <c r="Q45" s="48"/>
      <c r="R45" s="48"/>
      <c r="S45" s="48"/>
      <c r="T45" s="48"/>
      <c r="U45" s="48"/>
    </row>
    <row r="46" spans="1:21" ht="30.75" customHeight="1">
      <c r="A46" s="48"/>
      <c r="B46" s="1220"/>
      <c r="C46" s="1221"/>
      <c r="D46" s="62"/>
      <c r="E46" s="1226" t="s">
        <v>13</v>
      </c>
      <c r="F46" s="1226"/>
      <c r="G46" s="1226"/>
      <c r="H46" s="1226"/>
      <c r="I46" s="1226"/>
      <c r="J46" s="1227"/>
      <c r="K46" s="63" t="s">
        <v>514</v>
      </c>
      <c r="L46" s="64" t="s">
        <v>514</v>
      </c>
      <c r="M46" s="64" t="s">
        <v>514</v>
      </c>
      <c r="N46" s="64" t="s">
        <v>514</v>
      </c>
      <c r="O46" s="65" t="s">
        <v>514</v>
      </c>
      <c r="P46" s="48"/>
      <c r="Q46" s="48"/>
      <c r="R46" s="48"/>
      <c r="S46" s="48"/>
      <c r="T46" s="48"/>
      <c r="U46" s="48"/>
    </row>
    <row r="47" spans="1:21" ht="30.75" customHeight="1">
      <c r="A47" s="48"/>
      <c r="B47" s="1220"/>
      <c r="C47" s="1221"/>
      <c r="D47" s="62"/>
      <c r="E47" s="1226" t="s">
        <v>14</v>
      </c>
      <c r="F47" s="1226"/>
      <c r="G47" s="1226"/>
      <c r="H47" s="1226"/>
      <c r="I47" s="1226"/>
      <c r="J47" s="1227"/>
      <c r="K47" s="63" t="s">
        <v>514</v>
      </c>
      <c r="L47" s="64" t="s">
        <v>514</v>
      </c>
      <c r="M47" s="64" t="s">
        <v>514</v>
      </c>
      <c r="N47" s="64" t="s">
        <v>514</v>
      </c>
      <c r="O47" s="65" t="s">
        <v>514</v>
      </c>
      <c r="P47" s="48"/>
      <c r="Q47" s="48"/>
      <c r="R47" s="48"/>
      <c r="S47" s="48"/>
      <c r="T47" s="48"/>
      <c r="U47" s="48"/>
    </row>
    <row r="48" spans="1:21" ht="30.75" customHeight="1">
      <c r="A48" s="48"/>
      <c r="B48" s="1220"/>
      <c r="C48" s="1221"/>
      <c r="D48" s="62"/>
      <c r="E48" s="1226" t="s">
        <v>15</v>
      </c>
      <c r="F48" s="1226"/>
      <c r="G48" s="1226"/>
      <c r="H48" s="1226"/>
      <c r="I48" s="1226"/>
      <c r="J48" s="1227"/>
      <c r="K48" s="63" t="s">
        <v>514</v>
      </c>
      <c r="L48" s="64">
        <v>10</v>
      </c>
      <c r="M48" s="64">
        <v>10</v>
      </c>
      <c r="N48" s="64">
        <v>14</v>
      </c>
      <c r="O48" s="65">
        <v>34</v>
      </c>
      <c r="P48" s="48"/>
      <c r="Q48" s="48"/>
      <c r="R48" s="48"/>
      <c r="S48" s="48"/>
      <c r="T48" s="48"/>
      <c r="U48" s="48"/>
    </row>
    <row r="49" spans="1:21" ht="30.75" customHeight="1">
      <c r="A49" s="48"/>
      <c r="B49" s="1220"/>
      <c r="C49" s="1221"/>
      <c r="D49" s="62"/>
      <c r="E49" s="1226" t="s">
        <v>16</v>
      </c>
      <c r="F49" s="1226"/>
      <c r="G49" s="1226"/>
      <c r="H49" s="1226"/>
      <c r="I49" s="1226"/>
      <c r="J49" s="1227"/>
      <c r="K49" s="63">
        <v>11</v>
      </c>
      <c r="L49" s="64" t="s">
        <v>514</v>
      </c>
      <c r="M49" s="64" t="s">
        <v>514</v>
      </c>
      <c r="N49" s="64" t="s">
        <v>514</v>
      </c>
      <c r="O49" s="65" t="s">
        <v>514</v>
      </c>
      <c r="P49" s="48"/>
      <c r="Q49" s="48"/>
      <c r="R49" s="48"/>
      <c r="S49" s="48"/>
      <c r="T49" s="48"/>
      <c r="U49" s="48"/>
    </row>
    <row r="50" spans="1:21" ht="30.75" customHeight="1">
      <c r="A50" s="48"/>
      <c r="B50" s="1220"/>
      <c r="C50" s="1221"/>
      <c r="D50" s="62"/>
      <c r="E50" s="1226" t="s">
        <v>17</v>
      </c>
      <c r="F50" s="1226"/>
      <c r="G50" s="1226"/>
      <c r="H50" s="1226"/>
      <c r="I50" s="1226"/>
      <c r="J50" s="1227"/>
      <c r="K50" s="63" t="s">
        <v>514</v>
      </c>
      <c r="L50" s="64" t="s">
        <v>514</v>
      </c>
      <c r="M50" s="64" t="s">
        <v>514</v>
      </c>
      <c r="N50" s="64" t="s">
        <v>514</v>
      </c>
      <c r="O50" s="65" t="s">
        <v>514</v>
      </c>
      <c r="P50" s="48"/>
      <c r="Q50" s="48"/>
      <c r="R50" s="48"/>
      <c r="S50" s="48"/>
      <c r="T50" s="48"/>
      <c r="U50" s="48"/>
    </row>
    <row r="51" spans="1:21" ht="30.75" customHeight="1">
      <c r="A51" s="48"/>
      <c r="B51" s="1222"/>
      <c r="C51" s="1223"/>
      <c r="D51" s="66"/>
      <c r="E51" s="1226" t="s">
        <v>18</v>
      </c>
      <c r="F51" s="1226"/>
      <c r="G51" s="1226"/>
      <c r="H51" s="1226"/>
      <c r="I51" s="1226"/>
      <c r="J51" s="1227"/>
      <c r="K51" s="63" t="s">
        <v>514</v>
      </c>
      <c r="L51" s="64" t="s">
        <v>514</v>
      </c>
      <c r="M51" s="64" t="s">
        <v>514</v>
      </c>
      <c r="N51" s="64" t="s">
        <v>514</v>
      </c>
      <c r="O51" s="65" t="s">
        <v>514</v>
      </c>
      <c r="P51" s="48"/>
      <c r="Q51" s="48"/>
      <c r="R51" s="48"/>
      <c r="S51" s="48"/>
      <c r="T51" s="48"/>
      <c r="U51" s="48"/>
    </row>
    <row r="52" spans="1:21" ht="30.75" customHeight="1">
      <c r="A52" s="48"/>
      <c r="B52" s="1228" t="s">
        <v>19</v>
      </c>
      <c r="C52" s="1229"/>
      <c r="D52" s="66"/>
      <c r="E52" s="1226" t="s">
        <v>20</v>
      </c>
      <c r="F52" s="1226"/>
      <c r="G52" s="1226"/>
      <c r="H52" s="1226"/>
      <c r="I52" s="1226"/>
      <c r="J52" s="1227"/>
      <c r="K52" s="63">
        <v>421</v>
      </c>
      <c r="L52" s="64">
        <v>393</v>
      </c>
      <c r="M52" s="64">
        <v>368</v>
      </c>
      <c r="N52" s="64">
        <v>348</v>
      </c>
      <c r="O52" s="65">
        <v>429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139</v>
      </c>
      <c r="L53" s="69">
        <v>124</v>
      </c>
      <c r="M53" s="69">
        <v>92</v>
      </c>
      <c r="N53" s="69">
        <v>101</v>
      </c>
      <c r="O53" s="70">
        <v>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z84B3FpKZk5eC0thed5olw8Bkq8YuWAUtf2orY7qCoZ/YWi8Zq0RVKgZAbnxTjrMy2iko8qF+4q+3sXlecz2A==" saltValue="TUkHQqVN1YBqo3YGWmfy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44" t="s">
        <v>30</v>
      </c>
      <c r="C41" s="1245"/>
      <c r="D41" s="102"/>
      <c r="E41" s="1250" t="s">
        <v>31</v>
      </c>
      <c r="F41" s="1250"/>
      <c r="G41" s="1250"/>
      <c r="H41" s="1251"/>
      <c r="I41" s="351">
        <v>4341</v>
      </c>
      <c r="J41" s="352">
        <v>4291</v>
      </c>
      <c r="K41" s="352">
        <v>5015</v>
      </c>
      <c r="L41" s="352">
        <v>5225</v>
      </c>
      <c r="M41" s="353">
        <v>5919</v>
      </c>
    </row>
    <row r="42" spans="2:13" ht="27.75" customHeight="1">
      <c r="B42" s="1246"/>
      <c r="C42" s="1247"/>
      <c r="D42" s="103"/>
      <c r="E42" s="1252" t="s">
        <v>32</v>
      </c>
      <c r="F42" s="1252"/>
      <c r="G42" s="1252"/>
      <c r="H42" s="1253"/>
      <c r="I42" s="354" t="s">
        <v>514</v>
      </c>
      <c r="J42" s="355" t="s">
        <v>514</v>
      </c>
      <c r="K42" s="355" t="s">
        <v>514</v>
      </c>
      <c r="L42" s="355" t="s">
        <v>514</v>
      </c>
      <c r="M42" s="356" t="s">
        <v>514</v>
      </c>
    </row>
    <row r="43" spans="2:13" ht="27.75" customHeight="1">
      <c r="B43" s="1246"/>
      <c r="C43" s="1247"/>
      <c r="D43" s="103"/>
      <c r="E43" s="1252" t="s">
        <v>33</v>
      </c>
      <c r="F43" s="1252"/>
      <c r="G43" s="1252"/>
      <c r="H43" s="1253"/>
      <c r="I43" s="354">
        <v>151</v>
      </c>
      <c r="J43" s="355">
        <v>155</v>
      </c>
      <c r="K43" s="355">
        <v>151</v>
      </c>
      <c r="L43" s="355">
        <v>151</v>
      </c>
      <c r="M43" s="356">
        <v>349</v>
      </c>
    </row>
    <row r="44" spans="2:13" ht="27.75" customHeight="1">
      <c r="B44" s="1246"/>
      <c r="C44" s="1247"/>
      <c r="D44" s="103"/>
      <c r="E44" s="1252" t="s">
        <v>34</v>
      </c>
      <c r="F44" s="1252"/>
      <c r="G44" s="1252"/>
      <c r="H44" s="1253"/>
      <c r="I44" s="354" t="s">
        <v>514</v>
      </c>
      <c r="J44" s="355" t="s">
        <v>514</v>
      </c>
      <c r="K44" s="355" t="s">
        <v>514</v>
      </c>
      <c r="L44" s="355" t="s">
        <v>514</v>
      </c>
      <c r="M44" s="356" t="s">
        <v>514</v>
      </c>
    </row>
    <row r="45" spans="2:13" ht="27.75" customHeight="1">
      <c r="B45" s="1246"/>
      <c r="C45" s="1247"/>
      <c r="D45" s="103"/>
      <c r="E45" s="1252" t="s">
        <v>35</v>
      </c>
      <c r="F45" s="1252"/>
      <c r="G45" s="1252"/>
      <c r="H45" s="1253"/>
      <c r="I45" s="354">
        <v>95</v>
      </c>
      <c r="J45" s="355">
        <v>99</v>
      </c>
      <c r="K45" s="355">
        <v>79</v>
      </c>
      <c r="L45" s="355">
        <v>78</v>
      </c>
      <c r="M45" s="356">
        <v>60</v>
      </c>
    </row>
    <row r="46" spans="2:13" ht="27.75" customHeight="1">
      <c r="B46" s="1246"/>
      <c r="C46" s="1247"/>
      <c r="D46" s="104"/>
      <c r="E46" s="1252" t="s">
        <v>36</v>
      </c>
      <c r="F46" s="1252"/>
      <c r="G46" s="1252"/>
      <c r="H46" s="1253"/>
      <c r="I46" s="354" t="s">
        <v>514</v>
      </c>
      <c r="J46" s="355" t="s">
        <v>514</v>
      </c>
      <c r="K46" s="355" t="s">
        <v>514</v>
      </c>
      <c r="L46" s="355" t="s">
        <v>514</v>
      </c>
      <c r="M46" s="356" t="s">
        <v>514</v>
      </c>
    </row>
    <row r="47" spans="2:13" ht="27.75" customHeight="1">
      <c r="B47" s="1246"/>
      <c r="C47" s="1247"/>
      <c r="D47" s="105"/>
      <c r="E47" s="1254" t="s">
        <v>37</v>
      </c>
      <c r="F47" s="1255"/>
      <c r="G47" s="1255"/>
      <c r="H47" s="1256"/>
      <c r="I47" s="354" t="s">
        <v>514</v>
      </c>
      <c r="J47" s="355" t="s">
        <v>514</v>
      </c>
      <c r="K47" s="355" t="s">
        <v>514</v>
      </c>
      <c r="L47" s="355" t="s">
        <v>514</v>
      </c>
      <c r="M47" s="356" t="s">
        <v>514</v>
      </c>
    </row>
    <row r="48" spans="2:13" ht="27.75" customHeight="1">
      <c r="B48" s="1246"/>
      <c r="C48" s="1247"/>
      <c r="D48" s="103"/>
      <c r="E48" s="1252" t="s">
        <v>38</v>
      </c>
      <c r="F48" s="1252"/>
      <c r="G48" s="1252"/>
      <c r="H48" s="1253"/>
      <c r="I48" s="354" t="s">
        <v>514</v>
      </c>
      <c r="J48" s="355" t="s">
        <v>514</v>
      </c>
      <c r="K48" s="355" t="s">
        <v>514</v>
      </c>
      <c r="L48" s="355" t="s">
        <v>514</v>
      </c>
      <c r="M48" s="356" t="s">
        <v>514</v>
      </c>
    </row>
    <row r="49" spans="2:13" ht="27.75" customHeight="1">
      <c r="B49" s="1248"/>
      <c r="C49" s="1249"/>
      <c r="D49" s="103"/>
      <c r="E49" s="1252" t="s">
        <v>39</v>
      </c>
      <c r="F49" s="1252"/>
      <c r="G49" s="1252"/>
      <c r="H49" s="1253"/>
      <c r="I49" s="354" t="s">
        <v>514</v>
      </c>
      <c r="J49" s="355" t="s">
        <v>514</v>
      </c>
      <c r="K49" s="355" t="s">
        <v>514</v>
      </c>
      <c r="L49" s="355" t="s">
        <v>514</v>
      </c>
      <c r="M49" s="356" t="s">
        <v>514</v>
      </c>
    </row>
    <row r="50" spans="2:13" ht="27.75" customHeight="1">
      <c r="B50" s="1257" t="s">
        <v>40</v>
      </c>
      <c r="C50" s="1258"/>
      <c r="D50" s="106"/>
      <c r="E50" s="1252" t="s">
        <v>41</v>
      </c>
      <c r="F50" s="1252"/>
      <c r="G50" s="1252"/>
      <c r="H50" s="1253"/>
      <c r="I50" s="354">
        <v>2846</v>
      </c>
      <c r="J50" s="355">
        <v>2771</v>
      </c>
      <c r="K50" s="355">
        <v>2807</v>
      </c>
      <c r="L50" s="355">
        <v>2885</v>
      </c>
      <c r="M50" s="356">
        <v>2825</v>
      </c>
    </row>
    <row r="51" spans="2:13" ht="27.75" customHeight="1">
      <c r="B51" s="1246"/>
      <c r="C51" s="1247"/>
      <c r="D51" s="103"/>
      <c r="E51" s="1252" t="s">
        <v>42</v>
      </c>
      <c r="F51" s="1252"/>
      <c r="G51" s="1252"/>
      <c r="H51" s="1253"/>
      <c r="I51" s="354" t="s">
        <v>514</v>
      </c>
      <c r="J51" s="355" t="s">
        <v>514</v>
      </c>
      <c r="K51" s="355" t="s">
        <v>514</v>
      </c>
      <c r="L51" s="355" t="s">
        <v>514</v>
      </c>
      <c r="M51" s="356" t="s">
        <v>514</v>
      </c>
    </row>
    <row r="52" spans="2:13" ht="27.75" customHeight="1">
      <c r="B52" s="1248"/>
      <c r="C52" s="1249"/>
      <c r="D52" s="103"/>
      <c r="E52" s="1252" t="s">
        <v>43</v>
      </c>
      <c r="F52" s="1252"/>
      <c r="G52" s="1252"/>
      <c r="H52" s="1253"/>
      <c r="I52" s="354">
        <v>3666</v>
      </c>
      <c r="J52" s="355">
        <v>4248</v>
      </c>
      <c r="K52" s="355">
        <v>4493</v>
      </c>
      <c r="L52" s="355">
        <v>4365</v>
      </c>
      <c r="M52" s="356">
        <v>4526</v>
      </c>
    </row>
    <row r="53" spans="2:13" ht="27.75" customHeight="1" thickBot="1">
      <c r="B53" s="1259" t="s">
        <v>44</v>
      </c>
      <c r="C53" s="1260"/>
      <c r="D53" s="107"/>
      <c r="E53" s="1261" t="s">
        <v>45</v>
      </c>
      <c r="F53" s="1261"/>
      <c r="G53" s="1261"/>
      <c r="H53" s="1262"/>
      <c r="I53" s="357">
        <v>-1925</v>
      </c>
      <c r="J53" s="358">
        <v>-2475</v>
      </c>
      <c r="K53" s="358">
        <v>-2055</v>
      </c>
      <c r="L53" s="358">
        <v>-1796</v>
      </c>
      <c r="M53" s="359">
        <v>-1024</v>
      </c>
    </row>
    <row r="54" spans="2:13" ht="27.75" customHeight="1">
      <c r="B54" s="108" t="s">
        <v>46</v>
      </c>
      <c r="C54" s="109"/>
      <c r="D54" s="109"/>
      <c r="E54" s="110"/>
      <c r="F54" s="110"/>
      <c r="G54" s="110"/>
      <c r="H54" s="110"/>
      <c r="I54" s="111"/>
      <c r="J54" s="111"/>
      <c r="K54" s="111"/>
      <c r="L54" s="111"/>
      <c r="M54" s="111"/>
    </row>
    <row r="55" spans="2:13"/>
  </sheetData>
  <sheetProtection algorithmName="SHA-512" hashValue="vFECAF2iwXFHgNpPc0gzqXKoFtNiCZ5m/YMEKA0tCEhD0z5qRX4zbF41ubHaA9TH7SjofyTRjAKl3GG/sAwTjg==" saltValue="AsQbagS5PzJ5Y3vLaZvu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7" sqref="H5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558</v>
      </c>
      <c r="G54" s="116" t="s">
        <v>559</v>
      </c>
      <c r="H54" s="117" t="s">
        <v>560</v>
      </c>
    </row>
    <row r="55" spans="2:8" ht="52.5" customHeight="1">
      <c r="B55" s="118"/>
      <c r="C55" s="1271" t="s">
        <v>48</v>
      </c>
      <c r="D55" s="1271"/>
      <c r="E55" s="1272"/>
      <c r="F55" s="119">
        <v>662</v>
      </c>
      <c r="G55" s="119">
        <v>640</v>
      </c>
      <c r="H55" s="120">
        <v>756</v>
      </c>
    </row>
    <row r="56" spans="2:8" ht="52.5" customHeight="1">
      <c r="B56" s="121"/>
      <c r="C56" s="1273" t="s">
        <v>49</v>
      </c>
      <c r="D56" s="1273"/>
      <c r="E56" s="1274"/>
      <c r="F56" s="122">
        <v>392</v>
      </c>
      <c r="G56" s="122">
        <v>368</v>
      </c>
      <c r="H56" s="123">
        <v>418</v>
      </c>
    </row>
    <row r="57" spans="2:8" ht="53.25" customHeight="1">
      <c r="B57" s="121"/>
      <c r="C57" s="1275" t="s">
        <v>50</v>
      </c>
      <c r="D57" s="1275"/>
      <c r="E57" s="1276"/>
      <c r="F57" s="124">
        <v>1500</v>
      </c>
      <c r="G57" s="124">
        <v>1458</v>
      </c>
      <c r="H57" s="125">
        <v>1467</v>
      </c>
    </row>
    <row r="58" spans="2:8" ht="45.75" customHeight="1">
      <c r="B58" s="126"/>
      <c r="C58" s="1263" t="s">
        <v>579</v>
      </c>
      <c r="D58" s="1264"/>
      <c r="E58" s="1265"/>
      <c r="F58" s="127">
        <v>741</v>
      </c>
      <c r="G58" s="127">
        <v>736</v>
      </c>
      <c r="H58" s="128">
        <v>713</v>
      </c>
    </row>
    <row r="59" spans="2:8" ht="45.75" customHeight="1">
      <c r="B59" s="126"/>
      <c r="C59" s="1263" t="s">
        <v>580</v>
      </c>
      <c r="D59" s="1264"/>
      <c r="E59" s="1265"/>
      <c r="F59" s="127">
        <v>300</v>
      </c>
      <c r="G59" s="127">
        <v>300</v>
      </c>
      <c r="H59" s="128">
        <v>300</v>
      </c>
    </row>
    <row r="60" spans="2:8" ht="45.75" customHeight="1">
      <c r="B60" s="126"/>
      <c r="C60" s="1263" t="s">
        <v>581</v>
      </c>
      <c r="D60" s="1264"/>
      <c r="E60" s="1265"/>
      <c r="F60" s="127">
        <v>300</v>
      </c>
      <c r="G60" s="127">
        <v>300</v>
      </c>
      <c r="H60" s="128">
        <v>300</v>
      </c>
    </row>
    <row r="61" spans="2:8" ht="45.75" customHeight="1">
      <c r="B61" s="126"/>
      <c r="C61" s="1263" t="s">
        <v>582</v>
      </c>
      <c r="D61" s="1264"/>
      <c r="E61" s="1265"/>
      <c r="F61" s="127">
        <v>100</v>
      </c>
      <c r="G61" s="127">
        <v>100</v>
      </c>
      <c r="H61" s="128">
        <v>116</v>
      </c>
    </row>
    <row r="62" spans="2:8" ht="45.75" customHeight="1" thickBot="1">
      <c r="B62" s="129"/>
      <c r="C62" s="1266" t="s">
        <v>583</v>
      </c>
      <c r="D62" s="1267"/>
      <c r="E62" s="1268"/>
      <c r="F62" s="130">
        <v>11</v>
      </c>
      <c r="G62" s="130">
        <v>19</v>
      </c>
      <c r="H62" s="131">
        <v>21</v>
      </c>
    </row>
    <row r="63" spans="2:8" ht="52.5" customHeight="1" thickBot="1">
      <c r="B63" s="132"/>
      <c r="C63" s="1269" t="s">
        <v>51</v>
      </c>
      <c r="D63" s="1269"/>
      <c r="E63" s="1270"/>
      <c r="F63" s="133">
        <v>2554</v>
      </c>
      <c r="G63" s="133">
        <v>2466</v>
      </c>
      <c r="H63" s="134">
        <v>2642</v>
      </c>
    </row>
    <row r="64" spans="2:8"/>
  </sheetData>
  <sheetProtection algorithmName="SHA-512" hashValue="3yZywLTOsoX3wLsCmhhenVdC5KvHgJN4I/I0omBWB/GXtiydkBe4tQEDPoCf1y06B3cP8N29VVC30UIQSxHwPw==" saltValue="hN1+JarOPtKXflhdat7H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588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589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590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591</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77">
        <v>46.5</v>
      </c>
      <c r="BQ53" s="1277"/>
      <c r="BR53" s="1277"/>
      <c r="BS53" s="1277"/>
      <c r="BT53" s="1277"/>
      <c r="BU53" s="1277"/>
      <c r="BV53" s="1277"/>
      <c r="BW53" s="1277"/>
      <c r="BX53" s="1277">
        <v>48</v>
      </c>
      <c r="BY53" s="1277"/>
      <c r="BZ53" s="1277"/>
      <c r="CA53" s="1277"/>
      <c r="CB53" s="1277"/>
      <c r="CC53" s="1277"/>
      <c r="CD53" s="1277"/>
      <c r="CE53" s="1277"/>
      <c r="CF53" s="1277">
        <v>49.4</v>
      </c>
      <c r="CG53" s="1277"/>
      <c r="CH53" s="1277"/>
      <c r="CI53" s="1277"/>
      <c r="CJ53" s="1277"/>
      <c r="CK53" s="1277"/>
      <c r="CL53" s="1277"/>
      <c r="CM53" s="1277"/>
      <c r="CN53" s="1277">
        <v>50.7</v>
      </c>
      <c r="CO53" s="1277"/>
      <c r="CP53" s="1277"/>
      <c r="CQ53" s="1277"/>
      <c r="CR53" s="1277"/>
      <c r="CS53" s="1277"/>
      <c r="CT53" s="1277"/>
      <c r="CU53" s="1277"/>
      <c r="CV53" s="1277">
        <v>51.5</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595</v>
      </c>
      <c r="AO55" s="1282"/>
      <c r="AP55" s="1282"/>
      <c r="AQ55" s="1282"/>
      <c r="AR55" s="1282"/>
      <c r="AS55" s="1282"/>
      <c r="AT55" s="1282"/>
      <c r="AU55" s="1282"/>
      <c r="AV55" s="1282"/>
      <c r="AW55" s="1282"/>
      <c r="AX55" s="1282"/>
      <c r="AY55" s="1282"/>
      <c r="AZ55" s="1282"/>
      <c r="BA55" s="1282"/>
      <c r="BB55" s="1280" t="s">
        <v>596</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594</v>
      </c>
      <c r="BC57" s="1280"/>
      <c r="BD57" s="1280"/>
      <c r="BE57" s="1280"/>
      <c r="BF57" s="1280"/>
      <c r="BG57" s="1280"/>
      <c r="BH57" s="1280"/>
      <c r="BI57" s="1280"/>
      <c r="BJ57" s="1280"/>
      <c r="BK57" s="1280"/>
      <c r="BL57" s="1280"/>
      <c r="BM57" s="1280"/>
      <c r="BN57" s="1280"/>
      <c r="BO57" s="1280"/>
      <c r="BP57" s="1277">
        <v>57.7</v>
      </c>
      <c r="BQ57" s="1277"/>
      <c r="BR57" s="1277"/>
      <c r="BS57" s="1277"/>
      <c r="BT57" s="1277"/>
      <c r="BU57" s="1277"/>
      <c r="BV57" s="1277"/>
      <c r="BW57" s="1277"/>
      <c r="BX57" s="1277">
        <v>59.3</v>
      </c>
      <c r="BY57" s="1277"/>
      <c r="BZ57" s="1277"/>
      <c r="CA57" s="1277"/>
      <c r="CB57" s="1277"/>
      <c r="CC57" s="1277"/>
      <c r="CD57" s="1277"/>
      <c r="CE57" s="1277"/>
      <c r="CF57" s="1277">
        <v>60.4</v>
      </c>
      <c r="CG57" s="1277"/>
      <c r="CH57" s="1277"/>
      <c r="CI57" s="1277"/>
      <c r="CJ57" s="1277"/>
      <c r="CK57" s="1277"/>
      <c r="CL57" s="1277"/>
      <c r="CM57" s="1277"/>
      <c r="CN57" s="1277">
        <v>61.1</v>
      </c>
      <c r="CO57" s="1277"/>
      <c r="CP57" s="1277"/>
      <c r="CQ57" s="1277"/>
      <c r="CR57" s="1277"/>
      <c r="CS57" s="1277"/>
      <c r="CT57" s="1277"/>
      <c r="CU57" s="1277"/>
      <c r="CV57" s="1277">
        <v>61</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597</v>
      </c>
    </row>
    <row r="64" spans="1:109">
      <c r="B64" s="376"/>
      <c r="G64" s="383"/>
      <c r="I64" s="396"/>
      <c r="J64" s="396"/>
      <c r="K64" s="396"/>
      <c r="L64" s="396"/>
      <c r="M64" s="396"/>
      <c r="N64" s="397"/>
      <c r="AM64" s="383"/>
      <c r="AN64" s="383" t="s">
        <v>589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591</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c r="B73" s="376"/>
      <c r="G73" s="1285"/>
      <c r="H73" s="1285"/>
      <c r="I73" s="1285"/>
      <c r="J73" s="1285"/>
      <c r="K73" s="1281"/>
      <c r="L73" s="1281"/>
      <c r="M73" s="1281"/>
      <c r="N73" s="1281"/>
      <c r="AM73" s="385"/>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5.8</v>
      </c>
      <c r="BQ75" s="1277"/>
      <c r="BR75" s="1277"/>
      <c r="BS75" s="1277"/>
      <c r="BT75" s="1277"/>
      <c r="BU75" s="1277"/>
      <c r="BV75" s="1277"/>
      <c r="BW75" s="1277"/>
      <c r="BX75" s="1277">
        <v>7.4</v>
      </c>
      <c r="BY75" s="1277"/>
      <c r="BZ75" s="1277"/>
      <c r="CA75" s="1277"/>
      <c r="CB75" s="1277"/>
      <c r="CC75" s="1277"/>
      <c r="CD75" s="1277"/>
      <c r="CE75" s="1277"/>
      <c r="CF75" s="1277">
        <v>11.6</v>
      </c>
      <c r="CG75" s="1277"/>
      <c r="CH75" s="1277"/>
      <c r="CI75" s="1277"/>
      <c r="CJ75" s="1277"/>
      <c r="CK75" s="1277"/>
      <c r="CL75" s="1277"/>
      <c r="CM75" s="1277"/>
      <c r="CN75" s="1277">
        <v>10.1</v>
      </c>
      <c r="CO75" s="1277"/>
      <c r="CP75" s="1277"/>
      <c r="CQ75" s="1277"/>
      <c r="CR75" s="1277"/>
      <c r="CS75" s="1277"/>
      <c r="CT75" s="1277"/>
      <c r="CU75" s="1277"/>
      <c r="CV75" s="1277">
        <v>6.5</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599</v>
      </c>
      <c r="AO77" s="1282"/>
      <c r="AP77" s="1282"/>
      <c r="AQ77" s="1282"/>
      <c r="AR77" s="1282"/>
      <c r="AS77" s="1282"/>
      <c r="AT77" s="1282"/>
      <c r="AU77" s="1282"/>
      <c r="AV77" s="1282"/>
      <c r="AW77" s="1282"/>
      <c r="AX77" s="1282"/>
      <c r="AY77" s="1282"/>
      <c r="AZ77" s="1282"/>
      <c r="BA77" s="1282"/>
      <c r="BB77" s="1280" t="s">
        <v>593</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598</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7.1</v>
      </c>
      <c r="BY79" s="1277"/>
      <c r="BZ79" s="1277"/>
      <c r="CA79" s="1277"/>
      <c r="CB79" s="1277"/>
      <c r="CC79" s="1277"/>
      <c r="CD79" s="1277"/>
      <c r="CE79" s="1277"/>
      <c r="CF79" s="1277">
        <v>7.3</v>
      </c>
      <c r="CG79" s="1277"/>
      <c r="CH79" s="1277"/>
      <c r="CI79" s="1277"/>
      <c r="CJ79" s="1277"/>
      <c r="CK79" s="1277"/>
      <c r="CL79" s="1277"/>
      <c r="CM79" s="1277"/>
      <c r="CN79" s="1277">
        <v>7.4</v>
      </c>
      <c r="CO79" s="1277"/>
      <c r="CP79" s="1277"/>
      <c r="CQ79" s="1277"/>
      <c r="CR79" s="1277"/>
      <c r="CS79" s="1277"/>
      <c r="CT79" s="1277"/>
      <c r="CU79" s="1277"/>
      <c r="CV79" s="1277">
        <v>6.6</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mlKkdH3NtPAEw9fCoxOjab/JTiZp+OLAGJFM9bSpwRzD0uOuNhFdHx97B9k/st3NT26LTFClR2eWmppVOb6swg==" saltValue="kgV5t3ABY7nNiZKk61srY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600</v>
      </c>
    </row>
  </sheetData>
  <sheetProtection algorithmName="SHA-512" hashValue="aFS5dmArDqTvJJQss+XMsGW7WBLo+yBZ9Xiiju0aKbGijvrGveHuqauRRf0v5dxgh4RfC5mhI7RhOFJbTH4Ufw==" saltValue="/bMf7yg5Uig7susi2JFz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600</v>
      </c>
    </row>
  </sheetData>
  <sheetProtection algorithmName="SHA-512" hashValue="9lcc9It7lAkJ2BVdhDwgEktUDuCRmNrCJ7rMaWP62CHSjY2K8K9cKmY4Vshjw3qliyxdPbnBdizpzN4aFaLoRw==" saltValue="W3KmH0suepxhXmPtqwVY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553</v>
      </c>
      <c r="G2" s="148"/>
      <c r="H2" s="149"/>
    </row>
    <row r="3" spans="1:8">
      <c r="A3" s="145" t="s">
        <v>546</v>
      </c>
      <c r="B3" s="150"/>
      <c r="C3" s="151"/>
      <c r="D3" s="152">
        <v>2489616</v>
      </c>
      <c r="E3" s="153"/>
      <c r="F3" s="154">
        <v>291173</v>
      </c>
      <c r="G3" s="155"/>
      <c r="H3" s="156"/>
    </row>
    <row r="4" spans="1:8">
      <c r="A4" s="157"/>
      <c r="B4" s="158"/>
      <c r="C4" s="159"/>
      <c r="D4" s="160">
        <v>721440</v>
      </c>
      <c r="E4" s="161"/>
      <c r="F4" s="162">
        <v>119071</v>
      </c>
      <c r="G4" s="163"/>
      <c r="H4" s="164"/>
    </row>
    <row r="5" spans="1:8">
      <c r="A5" s="145" t="s">
        <v>548</v>
      </c>
      <c r="B5" s="150"/>
      <c r="C5" s="151"/>
      <c r="D5" s="152">
        <v>2766633</v>
      </c>
      <c r="E5" s="153"/>
      <c r="F5" s="154">
        <v>271581</v>
      </c>
      <c r="G5" s="155"/>
      <c r="H5" s="156"/>
    </row>
    <row r="6" spans="1:8">
      <c r="A6" s="157"/>
      <c r="B6" s="158"/>
      <c r="C6" s="159"/>
      <c r="D6" s="160">
        <v>676321</v>
      </c>
      <c r="E6" s="161"/>
      <c r="F6" s="162">
        <v>117844</v>
      </c>
      <c r="G6" s="163"/>
      <c r="H6" s="164"/>
    </row>
    <row r="7" spans="1:8">
      <c r="A7" s="145" t="s">
        <v>549</v>
      </c>
      <c r="B7" s="150"/>
      <c r="C7" s="151"/>
      <c r="D7" s="152">
        <v>4260103</v>
      </c>
      <c r="E7" s="153"/>
      <c r="F7" s="154">
        <v>268375</v>
      </c>
      <c r="G7" s="155"/>
      <c r="H7" s="156"/>
    </row>
    <row r="8" spans="1:8">
      <c r="A8" s="157"/>
      <c r="B8" s="158"/>
      <c r="C8" s="159"/>
      <c r="D8" s="160">
        <v>1072374</v>
      </c>
      <c r="E8" s="161"/>
      <c r="F8" s="162">
        <v>119602</v>
      </c>
      <c r="G8" s="163"/>
      <c r="H8" s="164"/>
    </row>
    <row r="9" spans="1:8">
      <c r="A9" s="145" t="s">
        <v>550</v>
      </c>
      <c r="B9" s="150"/>
      <c r="C9" s="151"/>
      <c r="D9" s="152">
        <v>4280404</v>
      </c>
      <c r="E9" s="153"/>
      <c r="F9" s="154">
        <v>301035</v>
      </c>
      <c r="G9" s="155"/>
      <c r="H9" s="156"/>
    </row>
    <row r="10" spans="1:8">
      <c r="A10" s="157"/>
      <c r="B10" s="158"/>
      <c r="C10" s="159"/>
      <c r="D10" s="160">
        <v>739327</v>
      </c>
      <c r="E10" s="161"/>
      <c r="F10" s="162">
        <v>154376</v>
      </c>
      <c r="G10" s="163"/>
      <c r="H10" s="164"/>
    </row>
    <row r="11" spans="1:8">
      <c r="A11" s="145" t="s">
        <v>551</v>
      </c>
      <c r="B11" s="150"/>
      <c r="C11" s="151"/>
      <c r="D11" s="152">
        <v>4512865</v>
      </c>
      <c r="E11" s="153"/>
      <c r="F11" s="154">
        <v>362690</v>
      </c>
      <c r="G11" s="155"/>
      <c r="H11" s="156"/>
    </row>
    <row r="12" spans="1:8">
      <c r="A12" s="157"/>
      <c r="B12" s="158"/>
      <c r="C12" s="165"/>
      <c r="D12" s="160">
        <v>911352</v>
      </c>
      <c r="E12" s="161"/>
      <c r="F12" s="162">
        <v>172580</v>
      </c>
      <c r="G12" s="163"/>
      <c r="H12" s="164"/>
    </row>
    <row r="13" spans="1:8">
      <c r="A13" s="145"/>
      <c r="B13" s="150"/>
      <c r="C13" s="166"/>
      <c r="D13" s="167">
        <v>3661924</v>
      </c>
      <c r="E13" s="168"/>
      <c r="F13" s="169">
        <v>298971</v>
      </c>
      <c r="G13" s="170"/>
      <c r="H13" s="156"/>
    </row>
    <row r="14" spans="1:8">
      <c r="A14" s="157"/>
      <c r="B14" s="158"/>
      <c r="C14" s="159"/>
      <c r="D14" s="160">
        <v>824163</v>
      </c>
      <c r="E14" s="161"/>
      <c r="F14" s="162">
        <v>136695</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4.8</v>
      </c>
      <c r="C19" s="171">
        <f>ROUND(VALUE(SUBSTITUTE(実質収支比率等に係る経年分析!G$48,"▲","-")),2)</f>
        <v>2.92</v>
      </c>
      <c r="D19" s="171">
        <f>ROUND(VALUE(SUBSTITUTE(実質収支比率等に係る経年分析!H$48,"▲","-")),2)</f>
        <v>5.82</v>
      </c>
      <c r="E19" s="171">
        <f>ROUND(VALUE(SUBSTITUTE(実質収支比率等に係る経年分析!I$48,"▲","-")),2)</f>
        <v>4.8600000000000003</v>
      </c>
      <c r="F19" s="171">
        <f>ROUND(VALUE(SUBSTITUTE(実質収支比率等に係る経年分析!J$48,"▲","-")),2)</f>
        <v>4.0199999999999996</v>
      </c>
    </row>
    <row r="20" spans="1:11">
      <c r="A20" s="171" t="s">
        <v>55</v>
      </c>
      <c r="B20" s="171">
        <f>ROUND(VALUE(SUBSTITUTE(実質収支比率等に係る経年分析!F$47,"▲","-")),2)</f>
        <v>43.42</v>
      </c>
      <c r="C20" s="171">
        <f>ROUND(VALUE(SUBSTITUTE(実質収支比率等に係る経年分析!G$47,"▲","-")),2)</f>
        <v>46.01</v>
      </c>
      <c r="D20" s="171">
        <f>ROUND(VALUE(SUBSTITUTE(実質収支比率等に係る経年分析!H$47,"▲","-")),2)</f>
        <v>46.83</v>
      </c>
      <c r="E20" s="171">
        <f>ROUND(VALUE(SUBSTITUTE(実質収支比率等に係る経年分析!I$47,"▲","-")),2)</f>
        <v>44.51</v>
      </c>
      <c r="F20" s="171">
        <f>ROUND(VALUE(SUBSTITUTE(実質収支比率等に係る経年分析!J$47,"▲","-")),2)</f>
        <v>46.16</v>
      </c>
    </row>
    <row r="21" spans="1:11">
      <c r="A21" s="171" t="s">
        <v>56</v>
      </c>
      <c r="B21" s="171">
        <f>IF(ISNUMBER(VALUE(SUBSTITUTE(実質収支比率等に係る経年分析!F$49,"▲","-"))),ROUND(VALUE(SUBSTITUTE(実質収支比率等に係る経年分析!F$49,"▲","-")),2),NA())</f>
        <v>-1.68</v>
      </c>
      <c r="C21" s="171">
        <f>IF(ISNUMBER(VALUE(SUBSTITUTE(実質収支比率等に係る経年分析!G$49,"▲","-"))),ROUND(VALUE(SUBSTITUTE(実質収支比率等に係る経年分析!G$49,"▲","-")),2),NA())</f>
        <v>-3.34</v>
      </c>
      <c r="D21" s="171">
        <f>IF(ISNUMBER(VALUE(SUBSTITUTE(実質収支比率等に係る経年分析!H$49,"▲","-"))),ROUND(VALUE(SUBSTITUTE(実質収支比率等に係る経年分析!H$49,"▲","-")),2),NA())</f>
        <v>2.96</v>
      </c>
      <c r="E21" s="171">
        <f>IF(ISNUMBER(VALUE(SUBSTITUTE(実質収支比率等に係る経年分析!I$49,"▲","-"))),ROUND(VALUE(SUBSTITUTE(実質収支比率等に係る経年分析!I$49,"▲","-")),2),NA())</f>
        <v>-5.28</v>
      </c>
      <c r="F21" s="171">
        <f>IF(ISNUMBER(VALUE(SUBSTITUTE(実質収支比率等に係る経年分析!J$49,"▲","-"))),ROUND(VALUE(SUBSTITUTE(実質収支比率等に係る経年分析!J$49,"▲","-")),2),NA())</f>
        <v>4.7300000000000004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簡易水道特別会計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へき地診療所運営事業特別会計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0.52</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0.55000000000000004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4.8600000000000003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4.0199999999999996</v>
      </c>
    </row>
    <row r="36" spans="1:16">
      <c r="A36" s="172" t="str">
        <f>IF(連結実質赤字比率に係る赤字・黒字の構成分析!C$34="",NA(),連結実質赤字比率に係る赤字・黒字の構成分析!C$34)</f>
        <v>船舶交通特別会計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27.18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5.34</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421</v>
      </c>
      <c r="E42" s="173"/>
      <c r="F42" s="173"/>
      <c r="G42" s="173">
        <f>'実質公債費比率（分子）の構造'!L$52</f>
        <v>393</v>
      </c>
      <c r="H42" s="173"/>
      <c r="I42" s="173"/>
      <c r="J42" s="173">
        <f>'実質公債費比率（分子）の構造'!M$52</f>
        <v>368</v>
      </c>
      <c r="K42" s="173"/>
      <c r="L42" s="173"/>
      <c r="M42" s="173">
        <f>'実質公債費比率（分子）の構造'!N$52</f>
        <v>348</v>
      </c>
      <c r="N42" s="173"/>
      <c r="O42" s="173"/>
      <c r="P42" s="173">
        <f>'実質公債費比率（分子）の構造'!O$52</f>
        <v>429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11</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t="str">
        <f>'実質公債費比率（分子）の構造'!K$48</f>
        <v>-</v>
      </c>
      <c r="C46" s="173"/>
      <c r="D46" s="173"/>
      <c r="E46" s="173">
        <f>'実質公債費比率（分子）の構造'!L$48</f>
        <v>10</v>
      </c>
      <c r="F46" s="173"/>
      <c r="G46" s="173"/>
      <c r="H46" s="173">
        <f>'実質公債費比率（分子）の構造'!M$48</f>
        <v>10</v>
      </c>
      <c r="I46" s="173"/>
      <c r="J46" s="173"/>
      <c r="K46" s="173">
        <f>'実質公債費比率（分子）の構造'!N$48</f>
        <v>14</v>
      </c>
      <c r="L46" s="173"/>
      <c r="M46" s="173"/>
      <c r="N46" s="173">
        <f>'実質公債費比率（分子）の構造'!O$48</f>
        <v>34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549</v>
      </c>
      <c r="C49" s="173"/>
      <c r="D49" s="173"/>
      <c r="E49" s="173">
        <f>'実質公債費比率（分子）の構造'!L$45</f>
        <v>507</v>
      </c>
      <c r="F49" s="173"/>
      <c r="G49" s="173"/>
      <c r="H49" s="173">
        <f>'実質公債費比率（分子）の構造'!M$45</f>
        <v>450</v>
      </c>
      <c r="I49" s="173"/>
      <c r="J49" s="173"/>
      <c r="K49" s="173">
        <f>'実質公債費比率（分子）の構造'!N$45</f>
        <v>435</v>
      </c>
      <c r="L49" s="173"/>
      <c r="M49" s="173"/>
      <c r="N49" s="173">
        <f>'実質公債費比率（分子）の構造'!O$45</f>
        <v>413</v>
      </c>
      <c r="O49" s="173"/>
      <c r="P49" s="173"/>
    </row>
    <row r="50" spans="1:16">
      <c r="A50" s="173" t="s">
        <v>71</v>
      </c>
      <c r="B50" s="173" t="e">
        <f>NA()</f>
        <v>#N/A</v>
      </c>
      <c r="C50" s="173">
        <f>IF(ISNUMBER('実質公債費比率（分子）の構造'!K$53),'実質公債費比率（分子）の構造'!K$53,NA())</f>
        <v>139</v>
      </c>
      <c r="D50" s="173" t="e">
        <f>NA()</f>
        <v>#N/A</v>
      </c>
      <c r="E50" s="173" t="e">
        <f>NA()</f>
        <v>#N/A</v>
      </c>
      <c r="F50" s="173">
        <f>IF(ISNUMBER('実質公債費比率（分子）の構造'!L$53),'実質公債費比率（分子）の構造'!L$53,NA())</f>
        <v>124</v>
      </c>
      <c r="G50" s="173" t="e">
        <f>NA()</f>
        <v>#N/A</v>
      </c>
      <c r="H50" s="173" t="e">
        <f>NA()</f>
        <v>#N/A</v>
      </c>
      <c r="I50" s="173">
        <f>IF(ISNUMBER('実質公債費比率（分子）の構造'!M$53),'実質公債費比率（分子）の構造'!M$53,NA())</f>
        <v>92</v>
      </c>
      <c r="J50" s="173" t="e">
        <f>NA()</f>
        <v>#N/A</v>
      </c>
      <c r="K50" s="173" t="e">
        <f>NA()</f>
        <v>#N/A</v>
      </c>
      <c r="L50" s="173">
        <f>IF(ISNUMBER('実質公債費比率（分子）の構造'!N$53),'実質公債費比率（分子）の構造'!N$53,NA())</f>
        <v>101</v>
      </c>
      <c r="M50" s="173" t="e">
        <f>NA()</f>
        <v>#N/A</v>
      </c>
      <c r="N50" s="173" t="e">
        <f>NA()</f>
        <v>#N/A</v>
      </c>
      <c r="O50" s="173">
        <f>IF(ISNUMBER('実質公債費比率（分子）の構造'!O$53),'実質公債費比率（分子）の構造'!O$53,NA())</f>
        <v>18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3666</v>
      </c>
      <c r="E56" s="172"/>
      <c r="F56" s="172"/>
      <c r="G56" s="172">
        <f>'将来負担比率（分子）の構造'!J$52</f>
        <v>4248</v>
      </c>
      <c r="H56" s="172"/>
      <c r="I56" s="172"/>
      <c r="J56" s="172">
        <f>'将来負担比率（分子）の構造'!K$52</f>
        <v>4493</v>
      </c>
      <c r="K56" s="172"/>
      <c r="L56" s="172"/>
      <c r="M56" s="172">
        <f>'将来負担比率（分子）の構造'!L$52</f>
        <v>4365</v>
      </c>
      <c r="N56" s="172"/>
      <c r="O56" s="172"/>
      <c r="P56" s="172">
        <f>'将来負担比率（分子）の構造'!M$52</f>
        <v>4526</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2846</v>
      </c>
      <c r="E58" s="172"/>
      <c r="F58" s="172"/>
      <c r="G58" s="172">
        <f>'将来負担比率（分子）の構造'!J$50</f>
        <v>2771</v>
      </c>
      <c r="H58" s="172"/>
      <c r="I58" s="172"/>
      <c r="J58" s="172">
        <f>'将来負担比率（分子）の構造'!K$50</f>
        <v>2807</v>
      </c>
      <c r="K58" s="172"/>
      <c r="L58" s="172"/>
      <c r="M58" s="172">
        <f>'将来負担比率（分子）の構造'!L$50</f>
        <v>2885</v>
      </c>
      <c r="N58" s="172"/>
      <c r="O58" s="172"/>
      <c r="P58" s="172">
        <f>'将来負担比率（分子）の構造'!M$50</f>
        <v>2825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95</v>
      </c>
      <c r="C62" s="172"/>
      <c r="D62" s="172"/>
      <c r="E62" s="172">
        <f>'将来負担比率（分子）の構造'!J$45</f>
        <v>99</v>
      </c>
      <c r="F62" s="172"/>
      <c r="G62" s="172"/>
      <c r="H62" s="172">
        <f>'将来負担比率（分子）の構造'!K$45</f>
        <v>79</v>
      </c>
      <c r="I62" s="172"/>
      <c r="J62" s="172"/>
      <c r="K62" s="172">
        <f>'将来負担比率（分子）の構造'!L$45</f>
        <v>78</v>
      </c>
      <c r="L62" s="172"/>
      <c r="M62" s="172"/>
      <c r="N62" s="172">
        <f>'将来負担比率（分子）の構造'!M$45</f>
        <v>60</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151</v>
      </c>
      <c r="C64" s="172"/>
      <c r="D64" s="172"/>
      <c r="E64" s="172">
        <f>'将来負担比率（分子）の構造'!J$43</f>
        <v>155</v>
      </c>
      <c r="F64" s="172"/>
      <c r="G64" s="172"/>
      <c r="H64" s="172">
        <f>'将来負担比率（分子）の構造'!K$43</f>
        <v>151</v>
      </c>
      <c r="I64" s="172"/>
      <c r="J64" s="172"/>
      <c r="K64" s="172">
        <f>'将来負担比率（分子）の構造'!L$43</f>
        <v>151</v>
      </c>
      <c r="L64" s="172"/>
      <c r="M64" s="172"/>
      <c r="N64" s="172">
        <f>'将来負担比率（分子）の構造'!M$43</f>
        <v>349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4341</v>
      </c>
      <c r="C66" s="172"/>
      <c r="D66" s="172"/>
      <c r="E66" s="172">
        <f>'将来負担比率（分子）の構造'!J$41</f>
        <v>4291</v>
      </c>
      <c r="F66" s="172"/>
      <c r="G66" s="172"/>
      <c r="H66" s="172">
        <f>'将来負担比率（分子）の構造'!K$41</f>
        <v>5015</v>
      </c>
      <c r="I66" s="172"/>
      <c r="J66" s="172"/>
      <c r="K66" s="172">
        <f>'将来負担比率（分子）の構造'!L$41</f>
        <v>5225</v>
      </c>
      <c r="L66" s="172"/>
      <c r="M66" s="172"/>
      <c r="N66" s="172">
        <f>'将来負担比率（分子）の構造'!M$41</f>
        <v>5919</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662</v>
      </c>
      <c r="C72" s="176">
        <f>基金残高に係る経年分析!G55</f>
        <v>640</v>
      </c>
      <c r="D72" s="176">
        <f>基金残高に係る経年分析!H55</f>
        <v>756</v>
      </c>
    </row>
    <row r="73" spans="1:16">
      <c r="A73" s="175" t="s">
        <v>78</v>
      </c>
      <c r="B73" s="176">
        <f>基金残高に係る経年分析!F56</f>
        <v>392</v>
      </c>
      <c r="C73" s="176">
        <f>基金残高に係る経年分析!G56</f>
        <v>368</v>
      </c>
      <c r="D73" s="176">
        <f>基金残高に係る経年分析!H56</f>
        <v>418</v>
      </c>
    </row>
    <row r="74" spans="1:16">
      <c r="A74" s="175" t="s">
        <v>79</v>
      </c>
      <c r="B74" s="176">
        <f>基金残高に係る経年分析!F57</f>
        <v>1500</v>
      </c>
      <c r="C74" s="176">
        <f>基金残高に係る経年分析!G57</f>
        <v>1458</v>
      </c>
      <c r="D74" s="176">
        <f>基金残高に係る経年分析!H57</f>
        <v>1467</v>
      </c>
    </row>
  </sheetData>
  <sheetProtection algorithmName="SHA-512" hashValue="ZcvIhC9uGvXg0ljDR//R0HP0LrJe7wNgyy2GRHlOU1WdjvjPJjZFlNmOTQ6qyNP91/6rfbLHB3wLLQXDFOOy2Q==" saltValue="iFjgDs2SnpqImfykWGgm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218</v>
      </c>
      <c r="DI1" s="643"/>
      <c r="DJ1" s="643"/>
      <c r="DK1" s="643"/>
      <c r="DL1" s="643"/>
      <c r="DM1" s="643"/>
      <c r="DN1" s="644"/>
      <c r="DO1" s="212"/>
      <c r="DP1" s="642" t="s">
        <v>219</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221</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222</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223</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224</v>
      </c>
      <c r="S4" s="646"/>
      <c r="T4" s="646"/>
      <c r="U4" s="646"/>
      <c r="V4" s="646"/>
      <c r="W4" s="646"/>
      <c r="X4" s="646"/>
      <c r="Y4" s="647"/>
      <c r="Z4" s="645" t="s">
        <v>225</v>
      </c>
      <c r="AA4" s="646"/>
      <c r="AB4" s="646"/>
      <c r="AC4" s="647"/>
      <c r="AD4" s="645" t="s">
        <v>226</v>
      </c>
      <c r="AE4" s="646"/>
      <c r="AF4" s="646"/>
      <c r="AG4" s="646"/>
      <c r="AH4" s="646"/>
      <c r="AI4" s="646"/>
      <c r="AJ4" s="646"/>
      <c r="AK4" s="647"/>
      <c r="AL4" s="645" t="s">
        <v>225</v>
      </c>
      <c r="AM4" s="646"/>
      <c r="AN4" s="646"/>
      <c r="AO4" s="647"/>
      <c r="AP4" s="651" t="s">
        <v>227</v>
      </c>
      <c r="AQ4" s="651"/>
      <c r="AR4" s="651"/>
      <c r="AS4" s="651"/>
      <c r="AT4" s="651"/>
      <c r="AU4" s="651"/>
      <c r="AV4" s="651"/>
      <c r="AW4" s="651"/>
      <c r="AX4" s="651"/>
      <c r="AY4" s="651"/>
      <c r="AZ4" s="651"/>
      <c r="BA4" s="651"/>
      <c r="BB4" s="651"/>
      <c r="BC4" s="651"/>
      <c r="BD4" s="651"/>
      <c r="BE4" s="651"/>
      <c r="BF4" s="651"/>
      <c r="BG4" s="651" t="s">
        <v>228</v>
      </c>
      <c r="BH4" s="651"/>
      <c r="BI4" s="651"/>
      <c r="BJ4" s="651"/>
      <c r="BK4" s="651"/>
      <c r="BL4" s="651"/>
      <c r="BM4" s="651"/>
      <c r="BN4" s="651"/>
      <c r="BO4" s="651" t="s">
        <v>225</v>
      </c>
      <c r="BP4" s="651"/>
      <c r="BQ4" s="651"/>
      <c r="BR4" s="651"/>
      <c r="BS4" s="651" t="s">
        <v>229</v>
      </c>
      <c r="BT4" s="651"/>
      <c r="BU4" s="651"/>
      <c r="BV4" s="651"/>
      <c r="BW4" s="651"/>
      <c r="BX4" s="651"/>
      <c r="BY4" s="651"/>
      <c r="BZ4" s="651"/>
      <c r="CA4" s="651"/>
      <c r="CB4" s="651"/>
      <c r="CD4" s="648" t="s">
        <v>230</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231</v>
      </c>
      <c r="C5" s="653"/>
      <c r="D5" s="653"/>
      <c r="E5" s="653"/>
      <c r="F5" s="653"/>
      <c r="G5" s="653"/>
      <c r="H5" s="653"/>
      <c r="I5" s="653"/>
      <c r="J5" s="653"/>
      <c r="K5" s="653"/>
      <c r="L5" s="653"/>
      <c r="M5" s="653"/>
      <c r="N5" s="653"/>
      <c r="O5" s="653"/>
      <c r="P5" s="653"/>
      <c r="Q5" s="654"/>
      <c r="R5" s="655">
        <v>82205</v>
      </c>
      <c r="S5" s="656"/>
      <c r="T5" s="656"/>
      <c r="U5" s="656"/>
      <c r="V5" s="656"/>
      <c r="W5" s="656"/>
      <c r="X5" s="656"/>
      <c r="Y5" s="657"/>
      <c r="Z5" s="658">
        <v>1.3</v>
      </c>
      <c r="AA5" s="658"/>
      <c r="AB5" s="658"/>
      <c r="AC5" s="658"/>
      <c r="AD5" s="659">
        <v>82205</v>
      </c>
      <c r="AE5" s="659"/>
      <c r="AF5" s="659"/>
      <c r="AG5" s="659"/>
      <c r="AH5" s="659"/>
      <c r="AI5" s="659"/>
      <c r="AJ5" s="659"/>
      <c r="AK5" s="659"/>
      <c r="AL5" s="660">
        <v>5.0999999999999996</v>
      </c>
      <c r="AM5" s="661"/>
      <c r="AN5" s="661"/>
      <c r="AO5" s="662"/>
      <c r="AP5" s="652" t="s">
        <v>232</v>
      </c>
      <c r="AQ5" s="653"/>
      <c r="AR5" s="653"/>
      <c r="AS5" s="653"/>
      <c r="AT5" s="653"/>
      <c r="AU5" s="653"/>
      <c r="AV5" s="653"/>
      <c r="AW5" s="653"/>
      <c r="AX5" s="653"/>
      <c r="AY5" s="653"/>
      <c r="AZ5" s="653"/>
      <c r="BA5" s="653"/>
      <c r="BB5" s="653"/>
      <c r="BC5" s="653"/>
      <c r="BD5" s="653"/>
      <c r="BE5" s="653"/>
      <c r="BF5" s="654"/>
      <c r="BG5" s="663">
        <v>82205</v>
      </c>
      <c r="BH5" s="664"/>
      <c r="BI5" s="664"/>
      <c r="BJ5" s="664"/>
      <c r="BK5" s="664"/>
      <c r="BL5" s="664"/>
      <c r="BM5" s="664"/>
      <c r="BN5" s="665"/>
      <c r="BO5" s="666">
        <v>100</v>
      </c>
      <c r="BP5" s="666"/>
      <c r="BQ5" s="666"/>
      <c r="BR5" s="666"/>
      <c r="BS5" s="667" t="s">
        <v>129</v>
      </c>
      <c r="BT5" s="667"/>
      <c r="BU5" s="667"/>
      <c r="BV5" s="667"/>
      <c r="BW5" s="667"/>
      <c r="BX5" s="667"/>
      <c r="BY5" s="667"/>
      <c r="BZ5" s="667"/>
      <c r="CA5" s="667"/>
      <c r="CB5" s="668"/>
      <c r="CD5" s="648" t="s">
        <v>227</v>
      </c>
      <c r="CE5" s="649"/>
      <c r="CF5" s="649"/>
      <c r="CG5" s="649"/>
      <c r="CH5" s="649"/>
      <c r="CI5" s="649"/>
      <c r="CJ5" s="649"/>
      <c r="CK5" s="649"/>
      <c r="CL5" s="649"/>
      <c r="CM5" s="649"/>
      <c r="CN5" s="649"/>
      <c r="CO5" s="649"/>
      <c r="CP5" s="649"/>
      <c r="CQ5" s="650"/>
      <c r="CR5" s="648" t="s">
        <v>233</v>
      </c>
      <c r="CS5" s="649"/>
      <c r="CT5" s="649"/>
      <c r="CU5" s="649"/>
      <c r="CV5" s="649"/>
      <c r="CW5" s="649"/>
      <c r="CX5" s="649"/>
      <c r="CY5" s="650"/>
      <c r="CZ5" s="648" t="s">
        <v>225</v>
      </c>
      <c r="DA5" s="649"/>
      <c r="DB5" s="649"/>
      <c r="DC5" s="650"/>
      <c r="DD5" s="648" t="s">
        <v>234</v>
      </c>
      <c r="DE5" s="649"/>
      <c r="DF5" s="649"/>
      <c r="DG5" s="649"/>
      <c r="DH5" s="649"/>
      <c r="DI5" s="649"/>
      <c r="DJ5" s="649"/>
      <c r="DK5" s="649"/>
      <c r="DL5" s="649"/>
      <c r="DM5" s="649"/>
      <c r="DN5" s="649"/>
      <c r="DO5" s="649"/>
      <c r="DP5" s="650"/>
      <c r="DQ5" s="648" t="s">
        <v>235</v>
      </c>
      <c r="DR5" s="649"/>
      <c r="DS5" s="649"/>
      <c r="DT5" s="649"/>
      <c r="DU5" s="649"/>
      <c r="DV5" s="649"/>
      <c r="DW5" s="649"/>
      <c r="DX5" s="649"/>
      <c r="DY5" s="649"/>
      <c r="DZ5" s="649"/>
      <c r="EA5" s="649"/>
      <c r="EB5" s="649"/>
      <c r="EC5" s="650"/>
    </row>
    <row r="6" spans="2:143" ht="11.25" customHeight="1">
      <c r="B6" s="669" t="s">
        <v>236</v>
      </c>
      <c r="C6" s="670"/>
      <c r="D6" s="670"/>
      <c r="E6" s="670"/>
      <c r="F6" s="670"/>
      <c r="G6" s="670"/>
      <c r="H6" s="670"/>
      <c r="I6" s="670"/>
      <c r="J6" s="670"/>
      <c r="K6" s="670"/>
      <c r="L6" s="670"/>
      <c r="M6" s="670"/>
      <c r="N6" s="670"/>
      <c r="O6" s="670"/>
      <c r="P6" s="670"/>
      <c r="Q6" s="671"/>
      <c r="R6" s="663">
        <v>27672</v>
      </c>
      <c r="S6" s="664"/>
      <c r="T6" s="664"/>
      <c r="U6" s="664"/>
      <c r="V6" s="664"/>
      <c r="W6" s="664"/>
      <c r="X6" s="664"/>
      <c r="Y6" s="665"/>
      <c r="Z6" s="666">
        <v>0.5</v>
      </c>
      <c r="AA6" s="666"/>
      <c r="AB6" s="666"/>
      <c r="AC6" s="666"/>
      <c r="AD6" s="667">
        <v>27672</v>
      </c>
      <c r="AE6" s="667"/>
      <c r="AF6" s="667"/>
      <c r="AG6" s="667"/>
      <c r="AH6" s="667"/>
      <c r="AI6" s="667"/>
      <c r="AJ6" s="667"/>
      <c r="AK6" s="667"/>
      <c r="AL6" s="672">
        <v>1.7</v>
      </c>
      <c r="AM6" s="673"/>
      <c r="AN6" s="673"/>
      <c r="AO6" s="674"/>
      <c r="AP6" s="669" t="s">
        <v>237</v>
      </c>
      <c r="AQ6" s="670"/>
      <c r="AR6" s="670"/>
      <c r="AS6" s="670"/>
      <c r="AT6" s="670"/>
      <c r="AU6" s="670"/>
      <c r="AV6" s="670"/>
      <c r="AW6" s="670"/>
      <c r="AX6" s="670"/>
      <c r="AY6" s="670"/>
      <c r="AZ6" s="670"/>
      <c r="BA6" s="670"/>
      <c r="BB6" s="670"/>
      <c r="BC6" s="670"/>
      <c r="BD6" s="670"/>
      <c r="BE6" s="670"/>
      <c r="BF6" s="671"/>
      <c r="BG6" s="663">
        <v>82205</v>
      </c>
      <c r="BH6" s="664"/>
      <c r="BI6" s="664"/>
      <c r="BJ6" s="664"/>
      <c r="BK6" s="664"/>
      <c r="BL6" s="664"/>
      <c r="BM6" s="664"/>
      <c r="BN6" s="665"/>
      <c r="BO6" s="666">
        <v>100</v>
      </c>
      <c r="BP6" s="666"/>
      <c r="BQ6" s="666"/>
      <c r="BR6" s="666"/>
      <c r="BS6" s="667" t="s">
        <v>129</v>
      </c>
      <c r="BT6" s="667"/>
      <c r="BU6" s="667"/>
      <c r="BV6" s="667"/>
      <c r="BW6" s="667"/>
      <c r="BX6" s="667"/>
      <c r="BY6" s="667"/>
      <c r="BZ6" s="667"/>
      <c r="CA6" s="667"/>
      <c r="CB6" s="668"/>
      <c r="CD6" s="675" t="s">
        <v>238</v>
      </c>
      <c r="CE6" s="676"/>
      <c r="CF6" s="676"/>
      <c r="CG6" s="676"/>
      <c r="CH6" s="676"/>
      <c r="CI6" s="676"/>
      <c r="CJ6" s="676"/>
      <c r="CK6" s="676"/>
      <c r="CL6" s="676"/>
      <c r="CM6" s="676"/>
      <c r="CN6" s="676"/>
      <c r="CO6" s="676"/>
      <c r="CP6" s="676"/>
      <c r="CQ6" s="677"/>
      <c r="CR6" s="663">
        <v>42007</v>
      </c>
      <c r="CS6" s="664"/>
      <c r="CT6" s="664"/>
      <c r="CU6" s="664"/>
      <c r="CV6" s="664"/>
      <c r="CW6" s="664"/>
      <c r="CX6" s="664"/>
      <c r="CY6" s="665"/>
      <c r="CZ6" s="660">
        <v>0.7</v>
      </c>
      <c r="DA6" s="661"/>
      <c r="DB6" s="661"/>
      <c r="DC6" s="678"/>
      <c r="DD6" s="679" t="s">
        <v>129</v>
      </c>
      <c r="DE6" s="664"/>
      <c r="DF6" s="664"/>
      <c r="DG6" s="664"/>
      <c r="DH6" s="664"/>
      <c r="DI6" s="664"/>
      <c r="DJ6" s="664"/>
      <c r="DK6" s="664"/>
      <c r="DL6" s="664"/>
      <c r="DM6" s="664"/>
      <c r="DN6" s="664"/>
      <c r="DO6" s="664"/>
      <c r="DP6" s="665"/>
      <c r="DQ6" s="679">
        <v>42007</v>
      </c>
      <c r="DR6" s="664"/>
      <c r="DS6" s="664"/>
      <c r="DT6" s="664"/>
      <c r="DU6" s="664"/>
      <c r="DV6" s="664"/>
      <c r="DW6" s="664"/>
      <c r="DX6" s="664"/>
      <c r="DY6" s="664"/>
      <c r="DZ6" s="664"/>
      <c r="EA6" s="664"/>
      <c r="EB6" s="664"/>
      <c r="EC6" s="683"/>
    </row>
    <row r="7" spans="2:143" ht="11.25" customHeight="1">
      <c r="B7" s="669" t="s">
        <v>239</v>
      </c>
      <c r="C7" s="670"/>
      <c r="D7" s="670"/>
      <c r="E7" s="670"/>
      <c r="F7" s="670"/>
      <c r="G7" s="670"/>
      <c r="H7" s="670"/>
      <c r="I7" s="670"/>
      <c r="J7" s="670"/>
      <c r="K7" s="670"/>
      <c r="L7" s="670"/>
      <c r="M7" s="670"/>
      <c r="N7" s="670"/>
      <c r="O7" s="670"/>
      <c r="P7" s="670"/>
      <c r="Q7" s="671"/>
      <c r="R7" s="663">
        <v>38</v>
      </c>
      <c r="S7" s="664"/>
      <c r="T7" s="664"/>
      <c r="U7" s="664"/>
      <c r="V7" s="664"/>
      <c r="W7" s="664"/>
      <c r="X7" s="664"/>
      <c r="Y7" s="665"/>
      <c r="Z7" s="666">
        <v>0</v>
      </c>
      <c r="AA7" s="666"/>
      <c r="AB7" s="666"/>
      <c r="AC7" s="666"/>
      <c r="AD7" s="667">
        <v>38</v>
      </c>
      <c r="AE7" s="667"/>
      <c r="AF7" s="667"/>
      <c r="AG7" s="667"/>
      <c r="AH7" s="667"/>
      <c r="AI7" s="667"/>
      <c r="AJ7" s="667"/>
      <c r="AK7" s="667"/>
      <c r="AL7" s="672">
        <v>0</v>
      </c>
      <c r="AM7" s="673"/>
      <c r="AN7" s="673"/>
      <c r="AO7" s="674"/>
      <c r="AP7" s="669" t="s">
        <v>240</v>
      </c>
      <c r="AQ7" s="670"/>
      <c r="AR7" s="670"/>
      <c r="AS7" s="670"/>
      <c r="AT7" s="670"/>
      <c r="AU7" s="670"/>
      <c r="AV7" s="670"/>
      <c r="AW7" s="670"/>
      <c r="AX7" s="670"/>
      <c r="AY7" s="670"/>
      <c r="AZ7" s="670"/>
      <c r="BA7" s="670"/>
      <c r="BB7" s="670"/>
      <c r="BC7" s="670"/>
      <c r="BD7" s="670"/>
      <c r="BE7" s="670"/>
      <c r="BF7" s="671"/>
      <c r="BG7" s="663">
        <v>32283</v>
      </c>
      <c r="BH7" s="664"/>
      <c r="BI7" s="664"/>
      <c r="BJ7" s="664"/>
      <c r="BK7" s="664"/>
      <c r="BL7" s="664"/>
      <c r="BM7" s="664"/>
      <c r="BN7" s="665"/>
      <c r="BO7" s="666">
        <v>39.299999999999997</v>
      </c>
      <c r="BP7" s="666"/>
      <c r="BQ7" s="666"/>
      <c r="BR7" s="666"/>
      <c r="BS7" s="667" t="s">
        <v>129</v>
      </c>
      <c r="BT7" s="667"/>
      <c r="BU7" s="667"/>
      <c r="BV7" s="667"/>
      <c r="BW7" s="667"/>
      <c r="BX7" s="667"/>
      <c r="BY7" s="667"/>
      <c r="BZ7" s="667"/>
      <c r="CA7" s="667"/>
      <c r="CB7" s="668"/>
      <c r="CD7" s="680" t="s">
        <v>241</v>
      </c>
      <c r="CE7" s="681"/>
      <c r="CF7" s="681"/>
      <c r="CG7" s="681"/>
      <c r="CH7" s="681"/>
      <c r="CI7" s="681"/>
      <c r="CJ7" s="681"/>
      <c r="CK7" s="681"/>
      <c r="CL7" s="681"/>
      <c r="CM7" s="681"/>
      <c r="CN7" s="681"/>
      <c r="CO7" s="681"/>
      <c r="CP7" s="681"/>
      <c r="CQ7" s="682"/>
      <c r="CR7" s="663">
        <v>2236462</v>
      </c>
      <c r="CS7" s="664"/>
      <c r="CT7" s="664"/>
      <c r="CU7" s="664"/>
      <c r="CV7" s="664"/>
      <c r="CW7" s="664"/>
      <c r="CX7" s="664"/>
      <c r="CY7" s="665"/>
      <c r="CZ7" s="666">
        <v>37.200000000000003</v>
      </c>
      <c r="DA7" s="666"/>
      <c r="DB7" s="666"/>
      <c r="DC7" s="666"/>
      <c r="DD7" s="679">
        <v>1377697</v>
      </c>
      <c r="DE7" s="664"/>
      <c r="DF7" s="664"/>
      <c r="DG7" s="664"/>
      <c r="DH7" s="664"/>
      <c r="DI7" s="664"/>
      <c r="DJ7" s="664"/>
      <c r="DK7" s="664"/>
      <c r="DL7" s="664"/>
      <c r="DM7" s="664"/>
      <c r="DN7" s="664"/>
      <c r="DO7" s="664"/>
      <c r="DP7" s="665"/>
      <c r="DQ7" s="679">
        <v>751886</v>
      </c>
      <c r="DR7" s="664"/>
      <c r="DS7" s="664"/>
      <c r="DT7" s="664"/>
      <c r="DU7" s="664"/>
      <c r="DV7" s="664"/>
      <c r="DW7" s="664"/>
      <c r="DX7" s="664"/>
      <c r="DY7" s="664"/>
      <c r="DZ7" s="664"/>
      <c r="EA7" s="664"/>
      <c r="EB7" s="664"/>
      <c r="EC7" s="683"/>
    </row>
    <row r="8" spans="2:143" ht="11.25" customHeight="1">
      <c r="B8" s="669" t="s">
        <v>242</v>
      </c>
      <c r="C8" s="670"/>
      <c r="D8" s="670"/>
      <c r="E8" s="670"/>
      <c r="F8" s="670"/>
      <c r="G8" s="670"/>
      <c r="H8" s="670"/>
      <c r="I8" s="670"/>
      <c r="J8" s="670"/>
      <c r="K8" s="670"/>
      <c r="L8" s="670"/>
      <c r="M8" s="670"/>
      <c r="N8" s="670"/>
      <c r="O8" s="670"/>
      <c r="P8" s="670"/>
      <c r="Q8" s="671"/>
      <c r="R8" s="663">
        <v>165</v>
      </c>
      <c r="S8" s="664"/>
      <c r="T8" s="664"/>
      <c r="U8" s="664"/>
      <c r="V8" s="664"/>
      <c r="W8" s="664"/>
      <c r="X8" s="664"/>
      <c r="Y8" s="665"/>
      <c r="Z8" s="666">
        <v>0</v>
      </c>
      <c r="AA8" s="666"/>
      <c r="AB8" s="666"/>
      <c r="AC8" s="666"/>
      <c r="AD8" s="667">
        <v>165</v>
      </c>
      <c r="AE8" s="667"/>
      <c r="AF8" s="667"/>
      <c r="AG8" s="667"/>
      <c r="AH8" s="667"/>
      <c r="AI8" s="667"/>
      <c r="AJ8" s="667"/>
      <c r="AK8" s="667"/>
      <c r="AL8" s="672">
        <v>0</v>
      </c>
      <c r="AM8" s="673"/>
      <c r="AN8" s="673"/>
      <c r="AO8" s="674"/>
      <c r="AP8" s="669" t="s">
        <v>243</v>
      </c>
      <c r="AQ8" s="670"/>
      <c r="AR8" s="670"/>
      <c r="AS8" s="670"/>
      <c r="AT8" s="670"/>
      <c r="AU8" s="670"/>
      <c r="AV8" s="670"/>
      <c r="AW8" s="670"/>
      <c r="AX8" s="670"/>
      <c r="AY8" s="670"/>
      <c r="AZ8" s="670"/>
      <c r="BA8" s="670"/>
      <c r="BB8" s="670"/>
      <c r="BC8" s="670"/>
      <c r="BD8" s="670"/>
      <c r="BE8" s="670"/>
      <c r="BF8" s="671"/>
      <c r="BG8" s="663">
        <v>898</v>
      </c>
      <c r="BH8" s="664"/>
      <c r="BI8" s="664"/>
      <c r="BJ8" s="664"/>
      <c r="BK8" s="664"/>
      <c r="BL8" s="664"/>
      <c r="BM8" s="664"/>
      <c r="BN8" s="665"/>
      <c r="BO8" s="666">
        <v>1.1000000000000001</v>
      </c>
      <c r="BP8" s="666"/>
      <c r="BQ8" s="666"/>
      <c r="BR8" s="666"/>
      <c r="BS8" s="667" t="s">
        <v>129</v>
      </c>
      <c r="BT8" s="667"/>
      <c r="BU8" s="667"/>
      <c r="BV8" s="667"/>
      <c r="BW8" s="667"/>
      <c r="BX8" s="667"/>
      <c r="BY8" s="667"/>
      <c r="BZ8" s="667"/>
      <c r="CA8" s="667"/>
      <c r="CB8" s="668"/>
      <c r="CD8" s="680" t="s">
        <v>244</v>
      </c>
      <c r="CE8" s="681"/>
      <c r="CF8" s="681"/>
      <c r="CG8" s="681"/>
      <c r="CH8" s="681"/>
      <c r="CI8" s="681"/>
      <c r="CJ8" s="681"/>
      <c r="CK8" s="681"/>
      <c r="CL8" s="681"/>
      <c r="CM8" s="681"/>
      <c r="CN8" s="681"/>
      <c r="CO8" s="681"/>
      <c r="CP8" s="681"/>
      <c r="CQ8" s="682"/>
      <c r="CR8" s="663">
        <v>262683</v>
      </c>
      <c r="CS8" s="664"/>
      <c r="CT8" s="664"/>
      <c r="CU8" s="664"/>
      <c r="CV8" s="664"/>
      <c r="CW8" s="664"/>
      <c r="CX8" s="664"/>
      <c r="CY8" s="665"/>
      <c r="CZ8" s="666">
        <v>4.4000000000000004</v>
      </c>
      <c r="DA8" s="666"/>
      <c r="DB8" s="666"/>
      <c r="DC8" s="666"/>
      <c r="DD8" s="679">
        <v>3407</v>
      </c>
      <c r="DE8" s="664"/>
      <c r="DF8" s="664"/>
      <c r="DG8" s="664"/>
      <c r="DH8" s="664"/>
      <c r="DI8" s="664"/>
      <c r="DJ8" s="664"/>
      <c r="DK8" s="664"/>
      <c r="DL8" s="664"/>
      <c r="DM8" s="664"/>
      <c r="DN8" s="664"/>
      <c r="DO8" s="664"/>
      <c r="DP8" s="665"/>
      <c r="DQ8" s="679">
        <v>143764</v>
      </c>
      <c r="DR8" s="664"/>
      <c r="DS8" s="664"/>
      <c r="DT8" s="664"/>
      <c r="DU8" s="664"/>
      <c r="DV8" s="664"/>
      <c r="DW8" s="664"/>
      <c r="DX8" s="664"/>
      <c r="DY8" s="664"/>
      <c r="DZ8" s="664"/>
      <c r="EA8" s="664"/>
      <c r="EB8" s="664"/>
      <c r="EC8" s="683"/>
    </row>
    <row r="9" spans="2:143" ht="11.25" customHeight="1">
      <c r="B9" s="669" t="s">
        <v>245</v>
      </c>
      <c r="C9" s="670"/>
      <c r="D9" s="670"/>
      <c r="E9" s="670"/>
      <c r="F9" s="670"/>
      <c r="G9" s="670"/>
      <c r="H9" s="670"/>
      <c r="I9" s="670"/>
      <c r="J9" s="670"/>
      <c r="K9" s="670"/>
      <c r="L9" s="670"/>
      <c r="M9" s="670"/>
      <c r="N9" s="670"/>
      <c r="O9" s="670"/>
      <c r="P9" s="670"/>
      <c r="Q9" s="671"/>
      <c r="R9" s="663">
        <v>230</v>
      </c>
      <c r="S9" s="664"/>
      <c r="T9" s="664"/>
      <c r="U9" s="664"/>
      <c r="V9" s="664"/>
      <c r="W9" s="664"/>
      <c r="X9" s="664"/>
      <c r="Y9" s="665"/>
      <c r="Z9" s="666">
        <v>0</v>
      </c>
      <c r="AA9" s="666"/>
      <c r="AB9" s="666"/>
      <c r="AC9" s="666"/>
      <c r="AD9" s="667">
        <v>230</v>
      </c>
      <c r="AE9" s="667"/>
      <c r="AF9" s="667"/>
      <c r="AG9" s="667"/>
      <c r="AH9" s="667"/>
      <c r="AI9" s="667"/>
      <c r="AJ9" s="667"/>
      <c r="AK9" s="667"/>
      <c r="AL9" s="672">
        <v>0</v>
      </c>
      <c r="AM9" s="673"/>
      <c r="AN9" s="673"/>
      <c r="AO9" s="674"/>
      <c r="AP9" s="669" t="s">
        <v>246</v>
      </c>
      <c r="AQ9" s="670"/>
      <c r="AR9" s="670"/>
      <c r="AS9" s="670"/>
      <c r="AT9" s="670"/>
      <c r="AU9" s="670"/>
      <c r="AV9" s="670"/>
      <c r="AW9" s="670"/>
      <c r="AX9" s="670"/>
      <c r="AY9" s="670"/>
      <c r="AZ9" s="670"/>
      <c r="BA9" s="670"/>
      <c r="BB9" s="670"/>
      <c r="BC9" s="670"/>
      <c r="BD9" s="670"/>
      <c r="BE9" s="670"/>
      <c r="BF9" s="671"/>
      <c r="BG9" s="663">
        <v>25721</v>
      </c>
      <c r="BH9" s="664"/>
      <c r="BI9" s="664"/>
      <c r="BJ9" s="664"/>
      <c r="BK9" s="664"/>
      <c r="BL9" s="664"/>
      <c r="BM9" s="664"/>
      <c r="BN9" s="665"/>
      <c r="BO9" s="666">
        <v>31.3</v>
      </c>
      <c r="BP9" s="666"/>
      <c r="BQ9" s="666"/>
      <c r="BR9" s="666"/>
      <c r="BS9" s="667" t="s">
        <v>129</v>
      </c>
      <c r="BT9" s="667"/>
      <c r="BU9" s="667"/>
      <c r="BV9" s="667"/>
      <c r="BW9" s="667"/>
      <c r="BX9" s="667"/>
      <c r="BY9" s="667"/>
      <c r="BZ9" s="667"/>
      <c r="CA9" s="667"/>
      <c r="CB9" s="668"/>
      <c r="CD9" s="680" t="s">
        <v>247</v>
      </c>
      <c r="CE9" s="681"/>
      <c r="CF9" s="681"/>
      <c r="CG9" s="681"/>
      <c r="CH9" s="681"/>
      <c r="CI9" s="681"/>
      <c r="CJ9" s="681"/>
      <c r="CK9" s="681"/>
      <c r="CL9" s="681"/>
      <c r="CM9" s="681"/>
      <c r="CN9" s="681"/>
      <c r="CO9" s="681"/>
      <c r="CP9" s="681"/>
      <c r="CQ9" s="682"/>
      <c r="CR9" s="663">
        <v>377740</v>
      </c>
      <c r="CS9" s="664"/>
      <c r="CT9" s="664"/>
      <c r="CU9" s="664"/>
      <c r="CV9" s="664"/>
      <c r="CW9" s="664"/>
      <c r="CX9" s="664"/>
      <c r="CY9" s="665"/>
      <c r="CZ9" s="666">
        <v>6.3</v>
      </c>
      <c r="DA9" s="666"/>
      <c r="DB9" s="666"/>
      <c r="DC9" s="666"/>
      <c r="DD9" s="679">
        <v>35691</v>
      </c>
      <c r="DE9" s="664"/>
      <c r="DF9" s="664"/>
      <c r="DG9" s="664"/>
      <c r="DH9" s="664"/>
      <c r="DI9" s="664"/>
      <c r="DJ9" s="664"/>
      <c r="DK9" s="664"/>
      <c r="DL9" s="664"/>
      <c r="DM9" s="664"/>
      <c r="DN9" s="664"/>
      <c r="DO9" s="664"/>
      <c r="DP9" s="665"/>
      <c r="DQ9" s="679">
        <v>153654</v>
      </c>
      <c r="DR9" s="664"/>
      <c r="DS9" s="664"/>
      <c r="DT9" s="664"/>
      <c r="DU9" s="664"/>
      <c r="DV9" s="664"/>
      <c r="DW9" s="664"/>
      <c r="DX9" s="664"/>
      <c r="DY9" s="664"/>
      <c r="DZ9" s="664"/>
      <c r="EA9" s="664"/>
      <c r="EB9" s="664"/>
      <c r="EC9" s="683"/>
    </row>
    <row r="10" spans="2:143" ht="11.25" customHeight="1">
      <c r="B10" s="669" t="s">
        <v>248</v>
      </c>
      <c r="C10" s="670"/>
      <c r="D10" s="670"/>
      <c r="E10" s="670"/>
      <c r="F10" s="670"/>
      <c r="G10" s="670"/>
      <c r="H10" s="670"/>
      <c r="I10" s="670"/>
      <c r="J10" s="670"/>
      <c r="K10" s="670"/>
      <c r="L10" s="670"/>
      <c r="M10" s="670"/>
      <c r="N10" s="670"/>
      <c r="O10" s="670"/>
      <c r="P10" s="670"/>
      <c r="Q10" s="671"/>
      <c r="R10" s="663" t="s">
        <v>129</v>
      </c>
      <c r="S10" s="664"/>
      <c r="T10" s="664"/>
      <c r="U10" s="664"/>
      <c r="V10" s="664"/>
      <c r="W10" s="664"/>
      <c r="X10" s="664"/>
      <c r="Y10" s="665"/>
      <c r="Z10" s="666" t="s">
        <v>129</v>
      </c>
      <c r="AA10" s="666"/>
      <c r="AB10" s="666"/>
      <c r="AC10" s="666"/>
      <c r="AD10" s="667" t="s">
        <v>129</v>
      </c>
      <c r="AE10" s="667"/>
      <c r="AF10" s="667"/>
      <c r="AG10" s="667"/>
      <c r="AH10" s="667"/>
      <c r="AI10" s="667"/>
      <c r="AJ10" s="667"/>
      <c r="AK10" s="667"/>
      <c r="AL10" s="672" t="s">
        <v>129</v>
      </c>
      <c r="AM10" s="673"/>
      <c r="AN10" s="673"/>
      <c r="AO10" s="674"/>
      <c r="AP10" s="669" t="s">
        <v>249</v>
      </c>
      <c r="AQ10" s="670"/>
      <c r="AR10" s="670"/>
      <c r="AS10" s="670"/>
      <c r="AT10" s="670"/>
      <c r="AU10" s="670"/>
      <c r="AV10" s="670"/>
      <c r="AW10" s="670"/>
      <c r="AX10" s="670"/>
      <c r="AY10" s="670"/>
      <c r="AZ10" s="670"/>
      <c r="BA10" s="670"/>
      <c r="BB10" s="670"/>
      <c r="BC10" s="670"/>
      <c r="BD10" s="670"/>
      <c r="BE10" s="670"/>
      <c r="BF10" s="671"/>
      <c r="BG10" s="663">
        <v>1354</v>
      </c>
      <c r="BH10" s="664"/>
      <c r="BI10" s="664"/>
      <c r="BJ10" s="664"/>
      <c r="BK10" s="664"/>
      <c r="BL10" s="664"/>
      <c r="BM10" s="664"/>
      <c r="BN10" s="665"/>
      <c r="BO10" s="666">
        <v>1.6</v>
      </c>
      <c r="BP10" s="666"/>
      <c r="BQ10" s="666"/>
      <c r="BR10" s="666"/>
      <c r="BS10" s="667" t="s">
        <v>129</v>
      </c>
      <c r="BT10" s="667"/>
      <c r="BU10" s="667"/>
      <c r="BV10" s="667"/>
      <c r="BW10" s="667"/>
      <c r="BX10" s="667"/>
      <c r="BY10" s="667"/>
      <c r="BZ10" s="667"/>
      <c r="CA10" s="667"/>
      <c r="CB10" s="668"/>
      <c r="CD10" s="680" t="s">
        <v>250</v>
      </c>
      <c r="CE10" s="681"/>
      <c r="CF10" s="681"/>
      <c r="CG10" s="681"/>
      <c r="CH10" s="681"/>
      <c r="CI10" s="681"/>
      <c r="CJ10" s="681"/>
      <c r="CK10" s="681"/>
      <c r="CL10" s="681"/>
      <c r="CM10" s="681"/>
      <c r="CN10" s="681"/>
      <c r="CO10" s="681"/>
      <c r="CP10" s="681"/>
      <c r="CQ10" s="682"/>
      <c r="CR10" s="663">
        <v>43717</v>
      </c>
      <c r="CS10" s="664"/>
      <c r="CT10" s="664"/>
      <c r="CU10" s="664"/>
      <c r="CV10" s="664"/>
      <c r="CW10" s="664"/>
      <c r="CX10" s="664"/>
      <c r="CY10" s="665"/>
      <c r="CZ10" s="666">
        <v>0.7</v>
      </c>
      <c r="DA10" s="666"/>
      <c r="DB10" s="666"/>
      <c r="DC10" s="666"/>
      <c r="DD10" s="679" t="s">
        <v>129</v>
      </c>
      <c r="DE10" s="664"/>
      <c r="DF10" s="664"/>
      <c r="DG10" s="664"/>
      <c r="DH10" s="664"/>
      <c r="DI10" s="664"/>
      <c r="DJ10" s="664"/>
      <c r="DK10" s="664"/>
      <c r="DL10" s="664"/>
      <c r="DM10" s="664"/>
      <c r="DN10" s="664"/>
      <c r="DO10" s="664"/>
      <c r="DP10" s="665"/>
      <c r="DQ10" s="679">
        <v>43717</v>
      </c>
      <c r="DR10" s="664"/>
      <c r="DS10" s="664"/>
      <c r="DT10" s="664"/>
      <c r="DU10" s="664"/>
      <c r="DV10" s="664"/>
      <c r="DW10" s="664"/>
      <c r="DX10" s="664"/>
      <c r="DY10" s="664"/>
      <c r="DZ10" s="664"/>
      <c r="EA10" s="664"/>
      <c r="EB10" s="664"/>
      <c r="EC10" s="683"/>
    </row>
    <row r="11" spans="2:143" ht="11.25" customHeight="1">
      <c r="B11" s="669" t="s">
        <v>251</v>
      </c>
      <c r="C11" s="670"/>
      <c r="D11" s="670"/>
      <c r="E11" s="670"/>
      <c r="F11" s="670"/>
      <c r="G11" s="670"/>
      <c r="H11" s="670"/>
      <c r="I11" s="670"/>
      <c r="J11" s="670"/>
      <c r="K11" s="670"/>
      <c r="L11" s="670"/>
      <c r="M11" s="670"/>
      <c r="N11" s="670"/>
      <c r="O11" s="670"/>
      <c r="P11" s="670"/>
      <c r="Q11" s="671"/>
      <c r="R11" s="663">
        <v>15739</v>
      </c>
      <c r="S11" s="664"/>
      <c r="T11" s="664"/>
      <c r="U11" s="664"/>
      <c r="V11" s="664"/>
      <c r="W11" s="664"/>
      <c r="X11" s="664"/>
      <c r="Y11" s="665"/>
      <c r="Z11" s="672">
        <v>0.3</v>
      </c>
      <c r="AA11" s="673"/>
      <c r="AB11" s="673"/>
      <c r="AC11" s="684"/>
      <c r="AD11" s="679">
        <v>15739</v>
      </c>
      <c r="AE11" s="664"/>
      <c r="AF11" s="664"/>
      <c r="AG11" s="664"/>
      <c r="AH11" s="664"/>
      <c r="AI11" s="664"/>
      <c r="AJ11" s="664"/>
      <c r="AK11" s="665"/>
      <c r="AL11" s="672">
        <v>1</v>
      </c>
      <c r="AM11" s="673"/>
      <c r="AN11" s="673"/>
      <c r="AO11" s="674"/>
      <c r="AP11" s="669" t="s">
        <v>252</v>
      </c>
      <c r="AQ11" s="670"/>
      <c r="AR11" s="670"/>
      <c r="AS11" s="670"/>
      <c r="AT11" s="670"/>
      <c r="AU11" s="670"/>
      <c r="AV11" s="670"/>
      <c r="AW11" s="670"/>
      <c r="AX11" s="670"/>
      <c r="AY11" s="670"/>
      <c r="AZ11" s="670"/>
      <c r="BA11" s="670"/>
      <c r="BB11" s="670"/>
      <c r="BC11" s="670"/>
      <c r="BD11" s="670"/>
      <c r="BE11" s="670"/>
      <c r="BF11" s="671"/>
      <c r="BG11" s="663">
        <v>4310</v>
      </c>
      <c r="BH11" s="664"/>
      <c r="BI11" s="664"/>
      <c r="BJ11" s="664"/>
      <c r="BK11" s="664"/>
      <c r="BL11" s="664"/>
      <c r="BM11" s="664"/>
      <c r="BN11" s="665"/>
      <c r="BO11" s="666">
        <v>5.2</v>
      </c>
      <c r="BP11" s="666"/>
      <c r="BQ11" s="666"/>
      <c r="BR11" s="666"/>
      <c r="BS11" s="667" t="s">
        <v>129</v>
      </c>
      <c r="BT11" s="667"/>
      <c r="BU11" s="667"/>
      <c r="BV11" s="667"/>
      <c r="BW11" s="667"/>
      <c r="BX11" s="667"/>
      <c r="BY11" s="667"/>
      <c r="BZ11" s="667"/>
      <c r="CA11" s="667"/>
      <c r="CB11" s="668"/>
      <c r="CD11" s="680" t="s">
        <v>253</v>
      </c>
      <c r="CE11" s="681"/>
      <c r="CF11" s="681"/>
      <c r="CG11" s="681"/>
      <c r="CH11" s="681"/>
      <c r="CI11" s="681"/>
      <c r="CJ11" s="681"/>
      <c r="CK11" s="681"/>
      <c r="CL11" s="681"/>
      <c r="CM11" s="681"/>
      <c r="CN11" s="681"/>
      <c r="CO11" s="681"/>
      <c r="CP11" s="681"/>
      <c r="CQ11" s="682"/>
      <c r="CR11" s="663">
        <v>284866</v>
      </c>
      <c r="CS11" s="664"/>
      <c r="CT11" s="664"/>
      <c r="CU11" s="664"/>
      <c r="CV11" s="664"/>
      <c r="CW11" s="664"/>
      <c r="CX11" s="664"/>
      <c r="CY11" s="665"/>
      <c r="CZ11" s="666">
        <v>4.7</v>
      </c>
      <c r="DA11" s="666"/>
      <c r="DB11" s="666"/>
      <c r="DC11" s="666"/>
      <c r="DD11" s="679">
        <v>127561</v>
      </c>
      <c r="DE11" s="664"/>
      <c r="DF11" s="664"/>
      <c r="DG11" s="664"/>
      <c r="DH11" s="664"/>
      <c r="DI11" s="664"/>
      <c r="DJ11" s="664"/>
      <c r="DK11" s="664"/>
      <c r="DL11" s="664"/>
      <c r="DM11" s="664"/>
      <c r="DN11" s="664"/>
      <c r="DO11" s="664"/>
      <c r="DP11" s="665"/>
      <c r="DQ11" s="679">
        <v>131412</v>
      </c>
      <c r="DR11" s="664"/>
      <c r="DS11" s="664"/>
      <c r="DT11" s="664"/>
      <c r="DU11" s="664"/>
      <c r="DV11" s="664"/>
      <c r="DW11" s="664"/>
      <c r="DX11" s="664"/>
      <c r="DY11" s="664"/>
      <c r="DZ11" s="664"/>
      <c r="EA11" s="664"/>
      <c r="EB11" s="664"/>
      <c r="EC11" s="683"/>
    </row>
    <row r="12" spans="2:143" ht="11.25" customHeight="1">
      <c r="B12" s="669" t="s">
        <v>254</v>
      </c>
      <c r="C12" s="670"/>
      <c r="D12" s="670"/>
      <c r="E12" s="670"/>
      <c r="F12" s="670"/>
      <c r="G12" s="670"/>
      <c r="H12" s="670"/>
      <c r="I12" s="670"/>
      <c r="J12" s="670"/>
      <c r="K12" s="670"/>
      <c r="L12" s="670"/>
      <c r="M12" s="670"/>
      <c r="N12" s="670"/>
      <c r="O12" s="670"/>
      <c r="P12" s="670"/>
      <c r="Q12" s="671"/>
      <c r="R12" s="663" t="s">
        <v>129</v>
      </c>
      <c r="S12" s="664"/>
      <c r="T12" s="664"/>
      <c r="U12" s="664"/>
      <c r="V12" s="664"/>
      <c r="W12" s="664"/>
      <c r="X12" s="664"/>
      <c r="Y12" s="665"/>
      <c r="Z12" s="666" t="s">
        <v>129</v>
      </c>
      <c r="AA12" s="666"/>
      <c r="AB12" s="666"/>
      <c r="AC12" s="666"/>
      <c r="AD12" s="667" t="s">
        <v>129</v>
      </c>
      <c r="AE12" s="667"/>
      <c r="AF12" s="667"/>
      <c r="AG12" s="667"/>
      <c r="AH12" s="667"/>
      <c r="AI12" s="667"/>
      <c r="AJ12" s="667"/>
      <c r="AK12" s="667"/>
      <c r="AL12" s="672" t="s">
        <v>129</v>
      </c>
      <c r="AM12" s="673"/>
      <c r="AN12" s="673"/>
      <c r="AO12" s="674"/>
      <c r="AP12" s="669" t="s">
        <v>255</v>
      </c>
      <c r="AQ12" s="670"/>
      <c r="AR12" s="670"/>
      <c r="AS12" s="670"/>
      <c r="AT12" s="670"/>
      <c r="AU12" s="670"/>
      <c r="AV12" s="670"/>
      <c r="AW12" s="670"/>
      <c r="AX12" s="670"/>
      <c r="AY12" s="670"/>
      <c r="AZ12" s="670"/>
      <c r="BA12" s="670"/>
      <c r="BB12" s="670"/>
      <c r="BC12" s="670"/>
      <c r="BD12" s="670"/>
      <c r="BE12" s="670"/>
      <c r="BF12" s="671"/>
      <c r="BG12" s="663">
        <v>43033</v>
      </c>
      <c r="BH12" s="664"/>
      <c r="BI12" s="664"/>
      <c r="BJ12" s="664"/>
      <c r="BK12" s="664"/>
      <c r="BL12" s="664"/>
      <c r="BM12" s="664"/>
      <c r="BN12" s="665"/>
      <c r="BO12" s="666">
        <v>52.3</v>
      </c>
      <c r="BP12" s="666"/>
      <c r="BQ12" s="666"/>
      <c r="BR12" s="666"/>
      <c r="BS12" s="667" t="s">
        <v>129</v>
      </c>
      <c r="BT12" s="667"/>
      <c r="BU12" s="667"/>
      <c r="BV12" s="667"/>
      <c r="BW12" s="667"/>
      <c r="BX12" s="667"/>
      <c r="BY12" s="667"/>
      <c r="BZ12" s="667"/>
      <c r="CA12" s="667"/>
      <c r="CB12" s="668"/>
      <c r="CD12" s="680" t="s">
        <v>256</v>
      </c>
      <c r="CE12" s="681"/>
      <c r="CF12" s="681"/>
      <c r="CG12" s="681"/>
      <c r="CH12" s="681"/>
      <c r="CI12" s="681"/>
      <c r="CJ12" s="681"/>
      <c r="CK12" s="681"/>
      <c r="CL12" s="681"/>
      <c r="CM12" s="681"/>
      <c r="CN12" s="681"/>
      <c r="CO12" s="681"/>
      <c r="CP12" s="681"/>
      <c r="CQ12" s="682"/>
      <c r="CR12" s="663">
        <v>129061</v>
      </c>
      <c r="CS12" s="664"/>
      <c r="CT12" s="664"/>
      <c r="CU12" s="664"/>
      <c r="CV12" s="664"/>
      <c r="CW12" s="664"/>
      <c r="CX12" s="664"/>
      <c r="CY12" s="665"/>
      <c r="CZ12" s="666">
        <v>2.1</v>
      </c>
      <c r="DA12" s="666"/>
      <c r="DB12" s="666"/>
      <c r="DC12" s="666"/>
      <c r="DD12" s="679">
        <v>71341</v>
      </c>
      <c r="DE12" s="664"/>
      <c r="DF12" s="664"/>
      <c r="DG12" s="664"/>
      <c r="DH12" s="664"/>
      <c r="DI12" s="664"/>
      <c r="DJ12" s="664"/>
      <c r="DK12" s="664"/>
      <c r="DL12" s="664"/>
      <c r="DM12" s="664"/>
      <c r="DN12" s="664"/>
      <c r="DO12" s="664"/>
      <c r="DP12" s="665"/>
      <c r="DQ12" s="679">
        <v>103684</v>
      </c>
      <c r="DR12" s="664"/>
      <c r="DS12" s="664"/>
      <c r="DT12" s="664"/>
      <c r="DU12" s="664"/>
      <c r="DV12" s="664"/>
      <c r="DW12" s="664"/>
      <c r="DX12" s="664"/>
      <c r="DY12" s="664"/>
      <c r="DZ12" s="664"/>
      <c r="EA12" s="664"/>
      <c r="EB12" s="664"/>
      <c r="EC12" s="683"/>
    </row>
    <row r="13" spans="2:143" ht="11.25" customHeight="1">
      <c r="B13" s="669" t="s">
        <v>257</v>
      </c>
      <c r="C13" s="670"/>
      <c r="D13" s="670"/>
      <c r="E13" s="670"/>
      <c r="F13" s="670"/>
      <c r="G13" s="670"/>
      <c r="H13" s="670"/>
      <c r="I13" s="670"/>
      <c r="J13" s="670"/>
      <c r="K13" s="670"/>
      <c r="L13" s="670"/>
      <c r="M13" s="670"/>
      <c r="N13" s="670"/>
      <c r="O13" s="670"/>
      <c r="P13" s="670"/>
      <c r="Q13" s="671"/>
      <c r="R13" s="663" t="s">
        <v>129</v>
      </c>
      <c r="S13" s="664"/>
      <c r="T13" s="664"/>
      <c r="U13" s="664"/>
      <c r="V13" s="664"/>
      <c r="W13" s="664"/>
      <c r="X13" s="664"/>
      <c r="Y13" s="665"/>
      <c r="Z13" s="666" t="s">
        <v>129</v>
      </c>
      <c r="AA13" s="666"/>
      <c r="AB13" s="666"/>
      <c r="AC13" s="666"/>
      <c r="AD13" s="667" t="s">
        <v>129</v>
      </c>
      <c r="AE13" s="667"/>
      <c r="AF13" s="667"/>
      <c r="AG13" s="667"/>
      <c r="AH13" s="667"/>
      <c r="AI13" s="667"/>
      <c r="AJ13" s="667"/>
      <c r="AK13" s="667"/>
      <c r="AL13" s="672" t="s">
        <v>129</v>
      </c>
      <c r="AM13" s="673"/>
      <c r="AN13" s="673"/>
      <c r="AO13" s="674"/>
      <c r="AP13" s="669" t="s">
        <v>258</v>
      </c>
      <c r="AQ13" s="670"/>
      <c r="AR13" s="670"/>
      <c r="AS13" s="670"/>
      <c r="AT13" s="670"/>
      <c r="AU13" s="670"/>
      <c r="AV13" s="670"/>
      <c r="AW13" s="670"/>
      <c r="AX13" s="670"/>
      <c r="AY13" s="670"/>
      <c r="AZ13" s="670"/>
      <c r="BA13" s="670"/>
      <c r="BB13" s="670"/>
      <c r="BC13" s="670"/>
      <c r="BD13" s="670"/>
      <c r="BE13" s="670"/>
      <c r="BF13" s="671"/>
      <c r="BG13" s="663">
        <v>43033</v>
      </c>
      <c r="BH13" s="664"/>
      <c r="BI13" s="664"/>
      <c r="BJ13" s="664"/>
      <c r="BK13" s="664"/>
      <c r="BL13" s="664"/>
      <c r="BM13" s="664"/>
      <c r="BN13" s="665"/>
      <c r="BO13" s="666">
        <v>52.3</v>
      </c>
      <c r="BP13" s="666"/>
      <c r="BQ13" s="666"/>
      <c r="BR13" s="666"/>
      <c r="BS13" s="667" t="s">
        <v>129</v>
      </c>
      <c r="BT13" s="667"/>
      <c r="BU13" s="667"/>
      <c r="BV13" s="667"/>
      <c r="BW13" s="667"/>
      <c r="BX13" s="667"/>
      <c r="BY13" s="667"/>
      <c r="BZ13" s="667"/>
      <c r="CA13" s="667"/>
      <c r="CB13" s="668"/>
      <c r="CD13" s="680" t="s">
        <v>259</v>
      </c>
      <c r="CE13" s="681"/>
      <c r="CF13" s="681"/>
      <c r="CG13" s="681"/>
      <c r="CH13" s="681"/>
      <c r="CI13" s="681"/>
      <c r="CJ13" s="681"/>
      <c r="CK13" s="681"/>
      <c r="CL13" s="681"/>
      <c r="CM13" s="681"/>
      <c r="CN13" s="681"/>
      <c r="CO13" s="681"/>
      <c r="CP13" s="681"/>
      <c r="CQ13" s="682"/>
      <c r="CR13" s="663">
        <v>1054903</v>
      </c>
      <c r="CS13" s="664"/>
      <c r="CT13" s="664"/>
      <c r="CU13" s="664"/>
      <c r="CV13" s="664"/>
      <c r="CW13" s="664"/>
      <c r="CX13" s="664"/>
      <c r="CY13" s="665"/>
      <c r="CZ13" s="666">
        <v>17.600000000000001</v>
      </c>
      <c r="DA13" s="666"/>
      <c r="DB13" s="666"/>
      <c r="DC13" s="666"/>
      <c r="DD13" s="679">
        <v>1002493</v>
      </c>
      <c r="DE13" s="664"/>
      <c r="DF13" s="664"/>
      <c r="DG13" s="664"/>
      <c r="DH13" s="664"/>
      <c r="DI13" s="664"/>
      <c r="DJ13" s="664"/>
      <c r="DK13" s="664"/>
      <c r="DL13" s="664"/>
      <c r="DM13" s="664"/>
      <c r="DN13" s="664"/>
      <c r="DO13" s="664"/>
      <c r="DP13" s="665"/>
      <c r="DQ13" s="679">
        <v>134600</v>
      </c>
      <c r="DR13" s="664"/>
      <c r="DS13" s="664"/>
      <c r="DT13" s="664"/>
      <c r="DU13" s="664"/>
      <c r="DV13" s="664"/>
      <c r="DW13" s="664"/>
      <c r="DX13" s="664"/>
      <c r="DY13" s="664"/>
      <c r="DZ13" s="664"/>
      <c r="EA13" s="664"/>
      <c r="EB13" s="664"/>
      <c r="EC13" s="683"/>
    </row>
    <row r="14" spans="2:143" ht="11.25" customHeight="1">
      <c r="B14" s="669" t="s">
        <v>260</v>
      </c>
      <c r="C14" s="670"/>
      <c r="D14" s="670"/>
      <c r="E14" s="670"/>
      <c r="F14" s="670"/>
      <c r="G14" s="670"/>
      <c r="H14" s="670"/>
      <c r="I14" s="670"/>
      <c r="J14" s="670"/>
      <c r="K14" s="670"/>
      <c r="L14" s="670"/>
      <c r="M14" s="670"/>
      <c r="N14" s="670"/>
      <c r="O14" s="670"/>
      <c r="P14" s="670"/>
      <c r="Q14" s="671"/>
      <c r="R14" s="663" t="s">
        <v>129</v>
      </c>
      <c r="S14" s="664"/>
      <c r="T14" s="664"/>
      <c r="U14" s="664"/>
      <c r="V14" s="664"/>
      <c r="W14" s="664"/>
      <c r="X14" s="664"/>
      <c r="Y14" s="665"/>
      <c r="Z14" s="666" t="s">
        <v>129</v>
      </c>
      <c r="AA14" s="666"/>
      <c r="AB14" s="666"/>
      <c r="AC14" s="666"/>
      <c r="AD14" s="667" t="s">
        <v>129</v>
      </c>
      <c r="AE14" s="667"/>
      <c r="AF14" s="667"/>
      <c r="AG14" s="667"/>
      <c r="AH14" s="667"/>
      <c r="AI14" s="667"/>
      <c r="AJ14" s="667"/>
      <c r="AK14" s="667"/>
      <c r="AL14" s="672" t="s">
        <v>129</v>
      </c>
      <c r="AM14" s="673"/>
      <c r="AN14" s="673"/>
      <c r="AO14" s="674"/>
      <c r="AP14" s="669" t="s">
        <v>261</v>
      </c>
      <c r="AQ14" s="670"/>
      <c r="AR14" s="670"/>
      <c r="AS14" s="670"/>
      <c r="AT14" s="670"/>
      <c r="AU14" s="670"/>
      <c r="AV14" s="670"/>
      <c r="AW14" s="670"/>
      <c r="AX14" s="670"/>
      <c r="AY14" s="670"/>
      <c r="AZ14" s="670"/>
      <c r="BA14" s="670"/>
      <c r="BB14" s="670"/>
      <c r="BC14" s="670"/>
      <c r="BD14" s="670"/>
      <c r="BE14" s="670"/>
      <c r="BF14" s="671"/>
      <c r="BG14" s="663">
        <v>3162</v>
      </c>
      <c r="BH14" s="664"/>
      <c r="BI14" s="664"/>
      <c r="BJ14" s="664"/>
      <c r="BK14" s="664"/>
      <c r="BL14" s="664"/>
      <c r="BM14" s="664"/>
      <c r="BN14" s="665"/>
      <c r="BO14" s="666">
        <v>3.8</v>
      </c>
      <c r="BP14" s="666"/>
      <c r="BQ14" s="666"/>
      <c r="BR14" s="666"/>
      <c r="BS14" s="667" t="s">
        <v>129</v>
      </c>
      <c r="BT14" s="667"/>
      <c r="BU14" s="667"/>
      <c r="BV14" s="667"/>
      <c r="BW14" s="667"/>
      <c r="BX14" s="667"/>
      <c r="BY14" s="667"/>
      <c r="BZ14" s="667"/>
      <c r="CA14" s="667"/>
      <c r="CB14" s="668"/>
      <c r="CD14" s="680" t="s">
        <v>262</v>
      </c>
      <c r="CE14" s="681"/>
      <c r="CF14" s="681"/>
      <c r="CG14" s="681"/>
      <c r="CH14" s="681"/>
      <c r="CI14" s="681"/>
      <c r="CJ14" s="681"/>
      <c r="CK14" s="681"/>
      <c r="CL14" s="681"/>
      <c r="CM14" s="681"/>
      <c r="CN14" s="681"/>
      <c r="CO14" s="681"/>
      <c r="CP14" s="681"/>
      <c r="CQ14" s="682"/>
      <c r="CR14" s="663">
        <v>236266</v>
      </c>
      <c r="CS14" s="664"/>
      <c r="CT14" s="664"/>
      <c r="CU14" s="664"/>
      <c r="CV14" s="664"/>
      <c r="CW14" s="664"/>
      <c r="CX14" s="664"/>
      <c r="CY14" s="665"/>
      <c r="CZ14" s="666">
        <v>3.9</v>
      </c>
      <c r="DA14" s="666"/>
      <c r="DB14" s="666"/>
      <c r="DC14" s="666"/>
      <c r="DD14" s="679">
        <v>210189</v>
      </c>
      <c r="DE14" s="664"/>
      <c r="DF14" s="664"/>
      <c r="DG14" s="664"/>
      <c r="DH14" s="664"/>
      <c r="DI14" s="664"/>
      <c r="DJ14" s="664"/>
      <c r="DK14" s="664"/>
      <c r="DL14" s="664"/>
      <c r="DM14" s="664"/>
      <c r="DN14" s="664"/>
      <c r="DO14" s="664"/>
      <c r="DP14" s="665"/>
      <c r="DQ14" s="679">
        <v>65370</v>
      </c>
      <c r="DR14" s="664"/>
      <c r="DS14" s="664"/>
      <c r="DT14" s="664"/>
      <c r="DU14" s="664"/>
      <c r="DV14" s="664"/>
      <c r="DW14" s="664"/>
      <c r="DX14" s="664"/>
      <c r="DY14" s="664"/>
      <c r="DZ14" s="664"/>
      <c r="EA14" s="664"/>
      <c r="EB14" s="664"/>
      <c r="EC14" s="683"/>
    </row>
    <row r="15" spans="2:143" ht="11.25" customHeight="1">
      <c r="B15" s="669" t="s">
        <v>263</v>
      </c>
      <c r="C15" s="670"/>
      <c r="D15" s="670"/>
      <c r="E15" s="670"/>
      <c r="F15" s="670"/>
      <c r="G15" s="670"/>
      <c r="H15" s="670"/>
      <c r="I15" s="670"/>
      <c r="J15" s="670"/>
      <c r="K15" s="670"/>
      <c r="L15" s="670"/>
      <c r="M15" s="670"/>
      <c r="N15" s="670"/>
      <c r="O15" s="670"/>
      <c r="P15" s="670"/>
      <c r="Q15" s="671"/>
      <c r="R15" s="663" t="s">
        <v>129</v>
      </c>
      <c r="S15" s="664"/>
      <c r="T15" s="664"/>
      <c r="U15" s="664"/>
      <c r="V15" s="664"/>
      <c r="W15" s="664"/>
      <c r="X15" s="664"/>
      <c r="Y15" s="665"/>
      <c r="Z15" s="666" t="s">
        <v>129</v>
      </c>
      <c r="AA15" s="666"/>
      <c r="AB15" s="666"/>
      <c r="AC15" s="666"/>
      <c r="AD15" s="667" t="s">
        <v>129</v>
      </c>
      <c r="AE15" s="667"/>
      <c r="AF15" s="667"/>
      <c r="AG15" s="667"/>
      <c r="AH15" s="667"/>
      <c r="AI15" s="667"/>
      <c r="AJ15" s="667"/>
      <c r="AK15" s="667"/>
      <c r="AL15" s="672" t="s">
        <v>129</v>
      </c>
      <c r="AM15" s="673"/>
      <c r="AN15" s="673"/>
      <c r="AO15" s="674"/>
      <c r="AP15" s="669" t="s">
        <v>264</v>
      </c>
      <c r="AQ15" s="670"/>
      <c r="AR15" s="670"/>
      <c r="AS15" s="670"/>
      <c r="AT15" s="670"/>
      <c r="AU15" s="670"/>
      <c r="AV15" s="670"/>
      <c r="AW15" s="670"/>
      <c r="AX15" s="670"/>
      <c r="AY15" s="670"/>
      <c r="AZ15" s="670"/>
      <c r="BA15" s="670"/>
      <c r="BB15" s="670"/>
      <c r="BC15" s="670"/>
      <c r="BD15" s="670"/>
      <c r="BE15" s="670"/>
      <c r="BF15" s="671"/>
      <c r="BG15" s="663">
        <v>3727</v>
      </c>
      <c r="BH15" s="664"/>
      <c r="BI15" s="664"/>
      <c r="BJ15" s="664"/>
      <c r="BK15" s="664"/>
      <c r="BL15" s="664"/>
      <c r="BM15" s="664"/>
      <c r="BN15" s="665"/>
      <c r="BO15" s="666">
        <v>4.5</v>
      </c>
      <c r="BP15" s="666"/>
      <c r="BQ15" s="666"/>
      <c r="BR15" s="666"/>
      <c r="BS15" s="667" t="s">
        <v>129</v>
      </c>
      <c r="BT15" s="667"/>
      <c r="BU15" s="667"/>
      <c r="BV15" s="667"/>
      <c r="BW15" s="667"/>
      <c r="BX15" s="667"/>
      <c r="BY15" s="667"/>
      <c r="BZ15" s="667"/>
      <c r="CA15" s="667"/>
      <c r="CB15" s="668"/>
      <c r="CD15" s="680" t="s">
        <v>265</v>
      </c>
      <c r="CE15" s="681"/>
      <c r="CF15" s="681"/>
      <c r="CG15" s="681"/>
      <c r="CH15" s="681"/>
      <c r="CI15" s="681"/>
      <c r="CJ15" s="681"/>
      <c r="CK15" s="681"/>
      <c r="CL15" s="681"/>
      <c r="CM15" s="681"/>
      <c r="CN15" s="681"/>
      <c r="CO15" s="681"/>
      <c r="CP15" s="681"/>
      <c r="CQ15" s="682"/>
      <c r="CR15" s="663">
        <v>433599</v>
      </c>
      <c r="CS15" s="664"/>
      <c r="CT15" s="664"/>
      <c r="CU15" s="664"/>
      <c r="CV15" s="664"/>
      <c r="CW15" s="664"/>
      <c r="CX15" s="664"/>
      <c r="CY15" s="665"/>
      <c r="CZ15" s="666">
        <v>7.2</v>
      </c>
      <c r="DA15" s="666"/>
      <c r="DB15" s="666"/>
      <c r="DC15" s="666"/>
      <c r="DD15" s="679">
        <v>244882</v>
      </c>
      <c r="DE15" s="664"/>
      <c r="DF15" s="664"/>
      <c r="DG15" s="664"/>
      <c r="DH15" s="664"/>
      <c r="DI15" s="664"/>
      <c r="DJ15" s="664"/>
      <c r="DK15" s="664"/>
      <c r="DL15" s="664"/>
      <c r="DM15" s="664"/>
      <c r="DN15" s="664"/>
      <c r="DO15" s="664"/>
      <c r="DP15" s="665"/>
      <c r="DQ15" s="679">
        <v>204193</v>
      </c>
      <c r="DR15" s="664"/>
      <c r="DS15" s="664"/>
      <c r="DT15" s="664"/>
      <c r="DU15" s="664"/>
      <c r="DV15" s="664"/>
      <c r="DW15" s="664"/>
      <c r="DX15" s="664"/>
      <c r="DY15" s="664"/>
      <c r="DZ15" s="664"/>
      <c r="EA15" s="664"/>
      <c r="EB15" s="664"/>
      <c r="EC15" s="683"/>
    </row>
    <row r="16" spans="2:143" ht="11.25" customHeight="1">
      <c r="B16" s="669" t="s">
        <v>266</v>
      </c>
      <c r="C16" s="670"/>
      <c r="D16" s="670"/>
      <c r="E16" s="670"/>
      <c r="F16" s="670"/>
      <c r="G16" s="670"/>
      <c r="H16" s="670"/>
      <c r="I16" s="670"/>
      <c r="J16" s="670"/>
      <c r="K16" s="670"/>
      <c r="L16" s="670"/>
      <c r="M16" s="670"/>
      <c r="N16" s="670"/>
      <c r="O16" s="670"/>
      <c r="P16" s="670"/>
      <c r="Q16" s="671"/>
      <c r="R16" s="663">
        <v>1553</v>
      </c>
      <c r="S16" s="664"/>
      <c r="T16" s="664"/>
      <c r="U16" s="664"/>
      <c r="V16" s="664"/>
      <c r="W16" s="664"/>
      <c r="X16" s="664"/>
      <c r="Y16" s="665"/>
      <c r="Z16" s="666">
        <v>0</v>
      </c>
      <c r="AA16" s="666"/>
      <c r="AB16" s="666"/>
      <c r="AC16" s="666"/>
      <c r="AD16" s="667">
        <v>1553</v>
      </c>
      <c r="AE16" s="667"/>
      <c r="AF16" s="667"/>
      <c r="AG16" s="667"/>
      <c r="AH16" s="667"/>
      <c r="AI16" s="667"/>
      <c r="AJ16" s="667"/>
      <c r="AK16" s="667"/>
      <c r="AL16" s="672">
        <v>0.1</v>
      </c>
      <c r="AM16" s="673"/>
      <c r="AN16" s="673"/>
      <c r="AO16" s="674"/>
      <c r="AP16" s="669" t="s">
        <v>267</v>
      </c>
      <c r="AQ16" s="670"/>
      <c r="AR16" s="670"/>
      <c r="AS16" s="670"/>
      <c r="AT16" s="670"/>
      <c r="AU16" s="670"/>
      <c r="AV16" s="670"/>
      <c r="AW16" s="670"/>
      <c r="AX16" s="670"/>
      <c r="AY16" s="670"/>
      <c r="AZ16" s="670"/>
      <c r="BA16" s="670"/>
      <c r="BB16" s="670"/>
      <c r="BC16" s="670"/>
      <c r="BD16" s="670"/>
      <c r="BE16" s="670"/>
      <c r="BF16" s="671"/>
      <c r="BG16" s="663" t="s">
        <v>129</v>
      </c>
      <c r="BH16" s="664"/>
      <c r="BI16" s="664"/>
      <c r="BJ16" s="664"/>
      <c r="BK16" s="664"/>
      <c r="BL16" s="664"/>
      <c r="BM16" s="664"/>
      <c r="BN16" s="665"/>
      <c r="BO16" s="666" t="s">
        <v>129</v>
      </c>
      <c r="BP16" s="666"/>
      <c r="BQ16" s="666"/>
      <c r="BR16" s="666"/>
      <c r="BS16" s="667" t="s">
        <v>129</v>
      </c>
      <c r="BT16" s="667"/>
      <c r="BU16" s="667"/>
      <c r="BV16" s="667"/>
      <c r="BW16" s="667"/>
      <c r="BX16" s="667"/>
      <c r="BY16" s="667"/>
      <c r="BZ16" s="667"/>
      <c r="CA16" s="667"/>
      <c r="CB16" s="668"/>
      <c r="CD16" s="680" t="s">
        <v>268</v>
      </c>
      <c r="CE16" s="681"/>
      <c r="CF16" s="681"/>
      <c r="CG16" s="681"/>
      <c r="CH16" s="681"/>
      <c r="CI16" s="681"/>
      <c r="CJ16" s="681"/>
      <c r="CK16" s="681"/>
      <c r="CL16" s="681"/>
      <c r="CM16" s="681"/>
      <c r="CN16" s="681"/>
      <c r="CO16" s="681"/>
      <c r="CP16" s="681"/>
      <c r="CQ16" s="682"/>
      <c r="CR16" s="663">
        <v>396375</v>
      </c>
      <c r="CS16" s="664"/>
      <c r="CT16" s="664"/>
      <c r="CU16" s="664"/>
      <c r="CV16" s="664"/>
      <c r="CW16" s="664"/>
      <c r="CX16" s="664"/>
      <c r="CY16" s="665"/>
      <c r="CZ16" s="666">
        <v>6.6</v>
      </c>
      <c r="DA16" s="666"/>
      <c r="DB16" s="666"/>
      <c r="DC16" s="666"/>
      <c r="DD16" s="679" t="s">
        <v>129</v>
      </c>
      <c r="DE16" s="664"/>
      <c r="DF16" s="664"/>
      <c r="DG16" s="664"/>
      <c r="DH16" s="664"/>
      <c r="DI16" s="664"/>
      <c r="DJ16" s="664"/>
      <c r="DK16" s="664"/>
      <c r="DL16" s="664"/>
      <c r="DM16" s="664"/>
      <c r="DN16" s="664"/>
      <c r="DO16" s="664"/>
      <c r="DP16" s="665"/>
      <c r="DQ16" s="679">
        <v>4488</v>
      </c>
      <c r="DR16" s="664"/>
      <c r="DS16" s="664"/>
      <c r="DT16" s="664"/>
      <c r="DU16" s="664"/>
      <c r="DV16" s="664"/>
      <c r="DW16" s="664"/>
      <c r="DX16" s="664"/>
      <c r="DY16" s="664"/>
      <c r="DZ16" s="664"/>
      <c r="EA16" s="664"/>
      <c r="EB16" s="664"/>
      <c r="EC16" s="683"/>
    </row>
    <row r="17" spans="2:133" ht="11.25" customHeight="1">
      <c r="B17" s="669" t="s">
        <v>269</v>
      </c>
      <c r="C17" s="670"/>
      <c r="D17" s="670"/>
      <c r="E17" s="670"/>
      <c r="F17" s="670"/>
      <c r="G17" s="670"/>
      <c r="H17" s="670"/>
      <c r="I17" s="670"/>
      <c r="J17" s="670"/>
      <c r="K17" s="670"/>
      <c r="L17" s="670"/>
      <c r="M17" s="670"/>
      <c r="N17" s="670"/>
      <c r="O17" s="670"/>
      <c r="P17" s="670"/>
      <c r="Q17" s="671"/>
      <c r="R17" s="663">
        <v>955</v>
      </c>
      <c r="S17" s="664"/>
      <c r="T17" s="664"/>
      <c r="U17" s="664"/>
      <c r="V17" s="664"/>
      <c r="W17" s="664"/>
      <c r="X17" s="664"/>
      <c r="Y17" s="665"/>
      <c r="Z17" s="666">
        <v>0</v>
      </c>
      <c r="AA17" s="666"/>
      <c r="AB17" s="666"/>
      <c r="AC17" s="666"/>
      <c r="AD17" s="667">
        <v>955</v>
      </c>
      <c r="AE17" s="667"/>
      <c r="AF17" s="667"/>
      <c r="AG17" s="667"/>
      <c r="AH17" s="667"/>
      <c r="AI17" s="667"/>
      <c r="AJ17" s="667"/>
      <c r="AK17" s="667"/>
      <c r="AL17" s="672">
        <v>0.1</v>
      </c>
      <c r="AM17" s="673"/>
      <c r="AN17" s="673"/>
      <c r="AO17" s="674"/>
      <c r="AP17" s="669" t="s">
        <v>270</v>
      </c>
      <c r="AQ17" s="670"/>
      <c r="AR17" s="670"/>
      <c r="AS17" s="670"/>
      <c r="AT17" s="670"/>
      <c r="AU17" s="670"/>
      <c r="AV17" s="670"/>
      <c r="AW17" s="670"/>
      <c r="AX17" s="670"/>
      <c r="AY17" s="670"/>
      <c r="AZ17" s="670"/>
      <c r="BA17" s="670"/>
      <c r="BB17" s="670"/>
      <c r="BC17" s="670"/>
      <c r="BD17" s="670"/>
      <c r="BE17" s="670"/>
      <c r="BF17" s="671"/>
      <c r="BG17" s="663" t="s">
        <v>129</v>
      </c>
      <c r="BH17" s="664"/>
      <c r="BI17" s="664"/>
      <c r="BJ17" s="664"/>
      <c r="BK17" s="664"/>
      <c r="BL17" s="664"/>
      <c r="BM17" s="664"/>
      <c r="BN17" s="665"/>
      <c r="BO17" s="666" t="s">
        <v>129</v>
      </c>
      <c r="BP17" s="666"/>
      <c r="BQ17" s="666"/>
      <c r="BR17" s="666"/>
      <c r="BS17" s="667" t="s">
        <v>129</v>
      </c>
      <c r="BT17" s="667"/>
      <c r="BU17" s="667"/>
      <c r="BV17" s="667"/>
      <c r="BW17" s="667"/>
      <c r="BX17" s="667"/>
      <c r="BY17" s="667"/>
      <c r="BZ17" s="667"/>
      <c r="CA17" s="667"/>
      <c r="CB17" s="668"/>
      <c r="CD17" s="680" t="s">
        <v>271</v>
      </c>
      <c r="CE17" s="681"/>
      <c r="CF17" s="681"/>
      <c r="CG17" s="681"/>
      <c r="CH17" s="681"/>
      <c r="CI17" s="681"/>
      <c r="CJ17" s="681"/>
      <c r="CK17" s="681"/>
      <c r="CL17" s="681"/>
      <c r="CM17" s="681"/>
      <c r="CN17" s="681"/>
      <c r="CO17" s="681"/>
      <c r="CP17" s="681"/>
      <c r="CQ17" s="682"/>
      <c r="CR17" s="663">
        <v>412710</v>
      </c>
      <c r="CS17" s="664"/>
      <c r="CT17" s="664"/>
      <c r="CU17" s="664"/>
      <c r="CV17" s="664"/>
      <c r="CW17" s="664"/>
      <c r="CX17" s="664"/>
      <c r="CY17" s="665"/>
      <c r="CZ17" s="666">
        <v>6.9</v>
      </c>
      <c r="DA17" s="666"/>
      <c r="DB17" s="666"/>
      <c r="DC17" s="666"/>
      <c r="DD17" s="679" t="s">
        <v>129</v>
      </c>
      <c r="DE17" s="664"/>
      <c r="DF17" s="664"/>
      <c r="DG17" s="664"/>
      <c r="DH17" s="664"/>
      <c r="DI17" s="664"/>
      <c r="DJ17" s="664"/>
      <c r="DK17" s="664"/>
      <c r="DL17" s="664"/>
      <c r="DM17" s="664"/>
      <c r="DN17" s="664"/>
      <c r="DO17" s="664"/>
      <c r="DP17" s="665"/>
      <c r="DQ17" s="679">
        <v>412710</v>
      </c>
      <c r="DR17" s="664"/>
      <c r="DS17" s="664"/>
      <c r="DT17" s="664"/>
      <c r="DU17" s="664"/>
      <c r="DV17" s="664"/>
      <c r="DW17" s="664"/>
      <c r="DX17" s="664"/>
      <c r="DY17" s="664"/>
      <c r="DZ17" s="664"/>
      <c r="EA17" s="664"/>
      <c r="EB17" s="664"/>
      <c r="EC17" s="683"/>
    </row>
    <row r="18" spans="2:133" ht="11.25" customHeight="1">
      <c r="B18" s="669" t="s">
        <v>272</v>
      </c>
      <c r="C18" s="670"/>
      <c r="D18" s="670"/>
      <c r="E18" s="670"/>
      <c r="F18" s="670"/>
      <c r="G18" s="670"/>
      <c r="H18" s="670"/>
      <c r="I18" s="670"/>
      <c r="J18" s="670"/>
      <c r="K18" s="670"/>
      <c r="L18" s="670"/>
      <c r="M18" s="670"/>
      <c r="N18" s="670"/>
      <c r="O18" s="670"/>
      <c r="P18" s="670"/>
      <c r="Q18" s="671"/>
      <c r="R18" s="663">
        <v>455</v>
      </c>
      <c r="S18" s="664"/>
      <c r="T18" s="664"/>
      <c r="U18" s="664"/>
      <c r="V18" s="664"/>
      <c r="W18" s="664"/>
      <c r="X18" s="664"/>
      <c r="Y18" s="665"/>
      <c r="Z18" s="666">
        <v>0</v>
      </c>
      <c r="AA18" s="666"/>
      <c r="AB18" s="666"/>
      <c r="AC18" s="666"/>
      <c r="AD18" s="667">
        <v>455</v>
      </c>
      <c r="AE18" s="667"/>
      <c r="AF18" s="667"/>
      <c r="AG18" s="667"/>
      <c r="AH18" s="667"/>
      <c r="AI18" s="667"/>
      <c r="AJ18" s="667"/>
      <c r="AK18" s="667"/>
      <c r="AL18" s="672">
        <v>0</v>
      </c>
      <c r="AM18" s="673"/>
      <c r="AN18" s="673"/>
      <c r="AO18" s="674"/>
      <c r="AP18" s="669" t="s">
        <v>273</v>
      </c>
      <c r="AQ18" s="670"/>
      <c r="AR18" s="670"/>
      <c r="AS18" s="670"/>
      <c r="AT18" s="670"/>
      <c r="AU18" s="670"/>
      <c r="AV18" s="670"/>
      <c r="AW18" s="670"/>
      <c r="AX18" s="670"/>
      <c r="AY18" s="670"/>
      <c r="AZ18" s="670"/>
      <c r="BA18" s="670"/>
      <c r="BB18" s="670"/>
      <c r="BC18" s="670"/>
      <c r="BD18" s="670"/>
      <c r="BE18" s="670"/>
      <c r="BF18" s="671"/>
      <c r="BG18" s="663" t="s">
        <v>129</v>
      </c>
      <c r="BH18" s="664"/>
      <c r="BI18" s="664"/>
      <c r="BJ18" s="664"/>
      <c r="BK18" s="664"/>
      <c r="BL18" s="664"/>
      <c r="BM18" s="664"/>
      <c r="BN18" s="665"/>
      <c r="BO18" s="666" t="s">
        <v>129</v>
      </c>
      <c r="BP18" s="666"/>
      <c r="BQ18" s="666"/>
      <c r="BR18" s="666"/>
      <c r="BS18" s="667" t="s">
        <v>129</v>
      </c>
      <c r="BT18" s="667"/>
      <c r="BU18" s="667"/>
      <c r="BV18" s="667"/>
      <c r="BW18" s="667"/>
      <c r="BX18" s="667"/>
      <c r="BY18" s="667"/>
      <c r="BZ18" s="667"/>
      <c r="CA18" s="667"/>
      <c r="CB18" s="668"/>
      <c r="CD18" s="680" t="s">
        <v>274</v>
      </c>
      <c r="CE18" s="681"/>
      <c r="CF18" s="681"/>
      <c r="CG18" s="681"/>
      <c r="CH18" s="681"/>
      <c r="CI18" s="681"/>
      <c r="CJ18" s="681"/>
      <c r="CK18" s="681"/>
      <c r="CL18" s="681"/>
      <c r="CM18" s="681"/>
      <c r="CN18" s="681"/>
      <c r="CO18" s="681"/>
      <c r="CP18" s="681"/>
      <c r="CQ18" s="682"/>
      <c r="CR18" s="663">
        <v>96934</v>
      </c>
      <c r="CS18" s="664"/>
      <c r="CT18" s="664"/>
      <c r="CU18" s="664"/>
      <c r="CV18" s="664"/>
      <c r="CW18" s="664"/>
      <c r="CX18" s="664"/>
      <c r="CY18" s="665"/>
      <c r="CZ18" s="666">
        <v>1.6</v>
      </c>
      <c r="DA18" s="666"/>
      <c r="DB18" s="666"/>
      <c r="DC18" s="666"/>
      <c r="DD18" s="679" t="s">
        <v>129</v>
      </c>
      <c r="DE18" s="664"/>
      <c r="DF18" s="664"/>
      <c r="DG18" s="664"/>
      <c r="DH18" s="664"/>
      <c r="DI18" s="664"/>
      <c r="DJ18" s="664"/>
      <c r="DK18" s="664"/>
      <c r="DL18" s="664"/>
      <c r="DM18" s="664"/>
      <c r="DN18" s="664"/>
      <c r="DO18" s="664"/>
      <c r="DP18" s="665"/>
      <c r="DQ18" s="679">
        <v>96934</v>
      </c>
      <c r="DR18" s="664"/>
      <c r="DS18" s="664"/>
      <c r="DT18" s="664"/>
      <c r="DU18" s="664"/>
      <c r="DV18" s="664"/>
      <c r="DW18" s="664"/>
      <c r="DX18" s="664"/>
      <c r="DY18" s="664"/>
      <c r="DZ18" s="664"/>
      <c r="EA18" s="664"/>
      <c r="EB18" s="664"/>
      <c r="EC18" s="683"/>
    </row>
    <row r="19" spans="2:133" ht="11.25" customHeight="1">
      <c r="B19" s="669" t="s">
        <v>275</v>
      </c>
      <c r="C19" s="670"/>
      <c r="D19" s="670"/>
      <c r="E19" s="670"/>
      <c r="F19" s="670"/>
      <c r="G19" s="670"/>
      <c r="H19" s="670"/>
      <c r="I19" s="670"/>
      <c r="J19" s="670"/>
      <c r="K19" s="670"/>
      <c r="L19" s="670"/>
      <c r="M19" s="670"/>
      <c r="N19" s="670"/>
      <c r="O19" s="670"/>
      <c r="P19" s="670"/>
      <c r="Q19" s="671"/>
      <c r="R19" s="663" t="s">
        <v>129</v>
      </c>
      <c r="S19" s="664"/>
      <c r="T19" s="664"/>
      <c r="U19" s="664"/>
      <c r="V19" s="664"/>
      <c r="W19" s="664"/>
      <c r="X19" s="664"/>
      <c r="Y19" s="665"/>
      <c r="Z19" s="666" t="s">
        <v>129</v>
      </c>
      <c r="AA19" s="666"/>
      <c r="AB19" s="666"/>
      <c r="AC19" s="666"/>
      <c r="AD19" s="667" t="s">
        <v>129</v>
      </c>
      <c r="AE19" s="667"/>
      <c r="AF19" s="667"/>
      <c r="AG19" s="667"/>
      <c r="AH19" s="667"/>
      <c r="AI19" s="667"/>
      <c r="AJ19" s="667"/>
      <c r="AK19" s="667"/>
      <c r="AL19" s="672" t="s">
        <v>129</v>
      </c>
      <c r="AM19" s="673"/>
      <c r="AN19" s="673"/>
      <c r="AO19" s="674"/>
      <c r="AP19" s="669" t="s">
        <v>276</v>
      </c>
      <c r="AQ19" s="670"/>
      <c r="AR19" s="670"/>
      <c r="AS19" s="670"/>
      <c r="AT19" s="670"/>
      <c r="AU19" s="670"/>
      <c r="AV19" s="670"/>
      <c r="AW19" s="670"/>
      <c r="AX19" s="670"/>
      <c r="AY19" s="670"/>
      <c r="AZ19" s="670"/>
      <c r="BA19" s="670"/>
      <c r="BB19" s="670"/>
      <c r="BC19" s="670"/>
      <c r="BD19" s="670"/>
      <c r="BE19" s="670"/>
      <c r="BF19" s="671"/>
      <c r="BG19" s="663" t="s">
        <v>129</v>
      </c>
      <c r="BH19" s="664"/>
      <c r="BI19" s="664"/>
      <c r="BJ19" s="664"/>
      <c r="BK19" s="664"/>
      <c r="BL19" s="664"/>
      <c r="BM19" s="664"/>
      <c r="BN19" s="665"/>
      <c r="BO19" s="666" t="s">
        <v>129</v>
      </c>
      <c r="BP19" s="666"/>
      <c r="BQ19" s="666"/>
      <c r="BR19" s="666"/>
      <c r="BS19" s="667" t="s">
        <v>129</v>
      </c>
      <c r="BT19" s="667"/>
      <c r="BU19" s="667"/>
      <c r="BV19" s="667"/>
      <c r="BW19" s="667"/>
      <c r="BX19" s="667"/>
      <c r="BY19" s="667"/>
      <c r="BZ19" s="667"/>
      <c r="CA19" s="667"/>
      <c r="CB19" s="668"/>
      <c r="CD19" s="680" t="s">
        <v>277</v>
      </c>
      <c r="CE19" s="681"/>
      <c r="CF19" s="681"/>
      <c r="CG19" s="681"/>
      <c r="CH19" s="681"/>
      <c r="CI19" s="681"/>
      <c r="CJ19" s="681"/>
      <c r="CK19" s="681"/>
      <c r="CL19" s="681"/>
      <c r="CM19" s="681"/>
      <c r="CN19" s="681"/>
      <c r="CO19" s="681"/>
      <c r="CP19" s="681"/>
      <c r="CQ19" s="682"/>
      <c r="CR19" s="663" t="s">
        <v>129</v>
      </c>
      <c r="CS19" s="664"/>
      <c r="CT19" s="664"/>
      <c r="CU19" s="664"/>
      <c r="CV19" s="664"/>
      <c r="CW19" s="664"/>
      <c r="CX19" s="664"/>
      <c r="CY19" s="665"/>
      <c r="CZ19" s="666" t="s">
        <v>129</v>
      </c>
      <c r="DA19" s="666"/>
      <c r="DB19" s="666"/>
      <c r="DC19" s="666"/>
      <c r="DD19" s="679" t="s">
        <v>129</v>
      </c>
      <c r="DE19" s="664"/>
      <c r="DF19" s="664"/>
      <c r="DG19" s="664"/>
      <c r="DH19" s="664"/>
      <c r="DI19" s="664"/>
      <c r="DJ19" s="664"/>
      <c r="DK19" s="664"/>
      <c r="DL19" s="664"/>
      <c r="DM19" s="664"/>
      <c r="DN19" s="664"/>
      <c r="DO19" s="664"/>
      <c r="DP19" s="665"/>
      <c r="DQ19" s="679" t="s">
        <v>129</v>
      </c>
      <c r="DR19" s="664"/>
      <c r="DS19" s="664"/>
      <c r="DT19" s="664"/>
      <c r="DU19" s="664"/>
      <c r="DV19" s="664"/>
      <c r="DW19" s="664"/>
      <c r="DX19" s="664"/>
      <c r="DY19" s="664"/>
      <c r="DZ19" s="664"/>
      <c r="EA19" s="664"/>
      <c r="EB19" s="664"/>
      <c r="EC19" s="683"/>
    </row>
    <row r="20" spans="2:133" ht="11.25" customHeight="1">
      <c r="B20" s="669" t="s">
        <v>278</v>
      </c>
      <c r="C20" s="670"/>
      <c r="D20" s="670"/>
      <c r="E20" s="670"/>
      <c r="F20" s="670"/>
      <c r="G20" s="670"/>
      <c r="H20" s="670"/>
      <c r="I20" s="670"/>
      <c r="J20" s="670"/>
      <c r="K20" s="670"/>
      <c r="L20" s="670"/>
      <c r="M20" s="670"/>
      <c r="N20" s="670"/>
      <c r="O20" s="670"/>
      <c r="P20" s="670"/>
      <c r="Q20" s="671"/>
      <c r="R20" s="663">
        <v>436</v>
      </c>
      <c r="S20" s="664"/>
      <c r="T20" s="664"/>
      <c r="U20" s="664"/>
      <c r="V20" s="664"/>
      <c r="W20" s="664"/>
      <c r="X20" s="664"/>
      <c r="Y20" s="665"/>
      <c r="Z20" s="666">
        <v>0</v>
      </c>
      <c r="AA20" s="666"/>
      <c r="AB20" s="666"/>
      <c r="AC20" s="666"/>
      <c r="AD20" s="667">
        <v>436</v>
      </c>
      <c r="AE20" s="667"/>
      <c r="AF20" s="667"/>
      <c r="AG20" s="667"/>
      <c r="AH20" s="667"/>
      <c r="AI20" s="667"/>
      <c r="AJ20" s="667"/>
      <c r="AK20" s="667"/>
      <c r="AL20" s="672">
        <v>0</v>
      </c>
      <c r="AM20" s="673"/>
      <c r="AN20" s="673"/>
      <c r="AO20" s="674"/>
      <c r="AP20" s="669" t="s">
        <v>279</v>
      </c>
      <c r="AQ20" s="670"/>
      <c r="AR20" s="670"/>
      <c r="AS20" s="670"/>
      <c r="AT20" s="670"/>
      <c r="AU20" s="670"/>
      <c r="AV20" s="670"/>
      <c r="AW20" s="670"/>
      <c r="AX20" s="670"/>
      <c r="AY20" s="670"/>
      <c r="AZ20" s="670"/>
      <c r="BA20" s="670"/>
      <c r="BB20" s="670"/>
      <c r="BC20" s="670"/>
      <c r="BD20" s="670"/>
      <c r="BE20" s="670"/>
      <c r="BF20" s="671"/>
      <c r="BG20" s="663" t="s">
        <v>129</v>
      </c>
      <c r="BH20" s="664"/>
      <c r="BI20" s="664"/>
      <c r="BJ20" s="664"/>
      <c r="BK20" s="664"/>
      <c r="BL20" s="664"/>
      <c r="BM20" s="664"/>
      <c r="BN20" s="665"/>
      <c r="BO20" s="666" t="s">
        <v>129</v>
      </c>
      <c r="BP20" s="666"/>
      <c r="BQ20" s="666"/>
      <c r="BR20" s="666"/>
      <c r="BS20" s="667" t="s">
        <v>129</v>
      </c>
      <c r="BT20" s="667"/>
      <c r="BU20" s="667"/>
      <c r="BV20" s="667"/>
      <c r="BW20" s="667"/>
      <c r="BX20" s="667"/>
      <c r="BY20" s="667"/>
      <c r="BZ20" s="667"/>
      <c r="CA20" s="667"/>
      <c r="CB20" s="668"/>
      <c r="CD20" s="680" t="s">
        <v>280</v>
      </c>
      <c r="CE20" s="681"/>
      <c r="CF20" s="681"/>
      <c r="CG20" s="681"/>
      <c r="CH20" s="681"/>
      <c r="CI20" s="681"/>
      <c r="CJ20" s="681"/>
      <c r="CK20" s="681"/>
      <c r="CL20" s="681"/>
      <c r="CM20" s="681"/>
      <c r="CN20" s="681"/>
      <c r="CO20" s="681"/>
      <c r="CP20" s="681"/>
      <c r="CQ20" s="682"/>
      <c r="CR20" s="663">
        <v>6007323</v>
      </c>
      <c r="CS20" s="664"/>
      <c r="CT20" s="664"/>
      <c r="CU20" s="664"/>
      <c r="CV20" s="664"/>
      <c r="CW20" s="664"/>
      <c r="CX20" s="664"/>
      <c r="CY20" s="665"/>
      <c r="CZ20" s="666">
        <v>100</v>
      </c>
      <c r="DA20" s="666"/>
      <c r="DB20" s="666"/>
      <c r="DC20" s="666"/>
      <c r="DD20" s="679">
        <v>3073261</v>
      </c>
      <c r="DE20" s="664"/>
      <c r="DF20" s="664"/>
      <c r="DG20" s="664"/>
      <c r="DH20" s="664"/>
      <c r="DI20" s="664"/>
      <c r="DJ20" s="664"/>
      <c r="DK20" s="664"/>
      <c r="DL20" s="664"/>
      <c r="DM20" s="664"/>
      <c r="DN20" s="664"/>
      <c r="DO20" s="664"/>
      <c r="DP20" s="665"/>
      <c r="DQ20" s="679">
        <v>2288419</v>
      </c>
      <c r="DR20" s="664"/>
      <c r="DS20" s="664"/>
      <c r="DT20" s="664"/>
      <c r="DU20" s="664"/>
      <c r="DV20" s="664"/>
      <c r="DW20" s="664"/>
      <c r="DX20" s="664"/>
      <c r="DY20" s="664"/>
      <c r="DZ20" s="664"/>
      <c r="EA20" s="664"/>
      <c r="EB20" s="664"/>
      <c r="EC20" s="683"/>
    </row>
    <row r="21" spans="2:133" ht="11.25" customHeight="1">
      <c r="B21" s="669" t="s">
        <v>281</v>
      </c>
      <c r="C21" s="670"/>
      <c r="D21" s="670"/>
      <c r="E21" s="670"/>
      <c r="F21" s="670"/>
      <c r="G21" s="670"/>
      <c r="H21" s="670"/>
      <c r="I21" s="670"/>
      <c r="J21" s="670"/>
      <c r="K21" s="670"/>
      <c r="L21" s="670"/>
      <c r="M21" s="670"/>
      <c r="N21" s="670"/>
      <c r="O21" s="670"/>
      <c r="P21" s="670"/>
      <c r="Q21" s="671"/>
      <c r="R21" s="663">
        <v>19</v>
      </c>
      <c r="S21" s="664"/>
      <c r="T21" s="664"/>
      <c r="U21" s="664"/>
      <c r="V21" s="664"/>
      <c r="W21" s="664"/>
      <c r="X21" s="664"/>
      <c r="Y21" s="665"/>
      <c r="Z21" s="666">
        <v>0</v>
      </c>
      <c r="AA21" s="666"/>
      <c r="AB21" s="666"/>
      <c r="AC21" s="666"/>
      <c r="AD21" s="667">
        <v>19</v>
      </c>
      <c r="AE21" s="667"/>
      <c r="AF21" s="667"/>
      <c r="AG21" s="667"/>
      <c r="AH21" s="667"/>
      <c r="AI21" s="667"/>
      <c r="AJ21" s="667"/>
      <c r="AK21" s="667"/>
      <c r="AL21" s="672">
        <v>0</v>
      </c>
      <c r="AM21" s="673"/>
      <c r="AN21" s="673"/>
      <c r="AO21" s="674"/>
      <c r="AP21" s="685" t="s">
        <v>282</v>
      </c>
      <c r="AQ21" s="686"/>
      <c r="AR21" s="686"/>
      <c r="AS21" s="686"/>
      <c r="AT21" s="686"/>
      <c r="AU21" s="686"/>
      <c r="AV21" s="686"/>
      <c r="AW21" s="686"/>
      <c r="AX21" s="686"/>
      <c r="AY21" s="686"/>
      <c r="AZ21" s="686"/>
      <c r="BA21" s="686"/>
      <c r="BB21" s="686"/>
      <c r="BC21" s="686"/>
      <c r="BD21" s="686"/>
      <c r="BE21" s="686"/>
      <c r="BF21" s="687"/>
      <c r="BG21" s="663" t="s">
        <v>129</v>
      </c>
      <c r="BH21" s="664"/>
      <c r="BI21" s="664"/>
      <c r="BJ21" s="664"/>
      <c r="BK21" s="664"/>
      <c r="BL21" s="664"/>
      <c r="BM21" s="664"/>
      <c r="BN21" s="665"/>
      <c r="BO21" s="666" t="s">
        <v>129</v>
      </c>
      <c r="BP21" s="666"/>
      <c r="BQ21" s="666"/>
      <c r="BR21" s="666"/>
      <c r="BS21" s="667" t="s">
        <v>129</v>
      </c>
      <c r="BT21" s="667"/>
      <c r="BU21" s="667"/>
      <c r="BV21" s="667"/>
      <c r="BW21" s="667"/>
      <c r="BX21" s="667"/>
      <c r="BY21" s="667"/>
      <c r="BZ21" s="667"/>
      <c r="CA21" s="667"/>
      <c r="CB21" s="668"/>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697" t="s">
        <v>283</v>
      </c>
      <c r="C22" s="698"/>
      <c r="D22" s="698"/>
      <c r="E22" s="698"/>
      <c r="F22" s="698"/>
      <c r="G22" s="698"/>
      <c r="H22" s="698"/>
      <c r="I22" s="698"/>
      <c r="J22" s="698"/>
      <c r="K22" s="698"/>
      <c r="L22" s="698"/>
      <c r="M22" s="698"/>
      <c r="N22" s="698"/>
      <c r="O22" s="698"/>
      <c r="P22" s="698"/>
      <c r="Q22" s="699"/>
      <c r="R22" s="663" t="s">
        <v>129</v>
      </c>
      <c r="S22" s="664"/>
      <c r="T22" s="664"/>
      <c r="U22" s="664"/>
      <c r="V22" s="664"/>
      <c r="W22" s="664"/>
      <c r="X22" s="664"/>
      <c r="Y22" s="665"/>
      <c r="Z22" s="666" t="s">
        <v>129</v>
      </c>
      <c r="AA22" s="666"/>
      <c r="AB22" s="666"/>
      <c r="AC22" s="666"/>
      <c r="AD22" s="667">
        <v>0</v>
      </c>
      <c r="AE22" s="667"/>
      <c r="AF22" s="667"/>
      <c r="AG22" s="667"/>
      <c r="AH22" s="667"/>
      <c r="AI22" s="667"/>
      <c r="AJ22" s="667"/>
      <c r="AK22" s="667"/>
      <c r="AL22" s="672">
        <v>0</v>
      </c>
      <c r="AM22" s="673"/>
      <c r="AN22" s="673"/>
      <c r="AO22" s="674"/>
      <c r="AP22" s="685" t="s">
        <v>284</v>
      </c>
      <c r="AQ22" s="686"/>
      <c r="AR22" s="686"/>
      <c r="AS22" s="686"/>
      <c r="AT22" s="686"/>
      <c r="AU22" s="686"/>
      <c r="AV22" s="686"/>
      <c r="AW22" s="686"/>
      <c r="AX22" s="686"/>
      <c r="AY22" s="686"/>
      <c r="AZ22" s="686"/>
      <c r="BA22" s="686"/>
      <c r="BB22" s="686"/>
      <c r="BC22" s="686"/>
      <c r="BD22" s="686"/>
      <c r="BE22" s="686"/>
      <c r="BF22" s="687"/>
      <c r="BG22" s="663" t="s">
        <v>129</v>
      </c>
      <c r="BH22" s="664"/>
      <c r="BI22" s="664"/>
      <c r="BJ22" s="664"/>
      <c r="BK22" s="664"/>
      <c r="BL22" s="664"/>
      <c r="BM22" s="664"/>
      <c r="BN22" s="665"/>
      <c r="BO22" s="666" t="s">
        <v>129</v>
      </c>
      <c r="BP22" s="666"/>
      <c r="BQ22" s="666"/>
      <c r="BR22" s="666"/>
      <c r="BS22" s="667" t="s">
        <v>129</v>
      </c>
      <c r="BT22" s="667"/>
      <c r="BU22" s="667"/>
      <c r="BV22" s="667"/>
      <c r="BW22" s="667"/>
      <c r="BX22" s="667"/>
      <c r="BY22" s="667"/>
      <c r="BZ22" s="667"/>
      <c r="CA22" s="667"/>
      <c r="CB22" s="668"/>
      <c r="CD22" s="648" t="s">
        <v>285</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286</v>
      </c>
      <c r="C23" s="670"/>
      <c r="D23" s="670"/>
      <c r="E23" s="670"/>
      <c r="F23" s="670"/>
      <c r="G23" s="670"/>
      <c r="H23" s="670"/>
      <c r="I23" s="670"/>
      <c r="J23" s="670"/>
      <c r="K23" s="670"/>
      <c r="L23" s="670"/>
      <c r="M23" s="670"/>
      <c r="N23" s="670"/>
      <c r="O23" s="670"/>
      <c r="P23" s="670"/>
      <c r="Q23" s="671"/>
      <c r="R23" s="663">
        <v>1789031</v>
      </c>
      <c r="S23" s="664"/>
      <c r="T23" s="664"/>
      <c r="U23" s="664"/>
      <c r="V23" s="664"/>
      <c r="W23" s="664"/>
      <c r="X23" s="664"/>
      <c r="Y23" s="665"/>
      <c r="Z23" s="666">
        <v>29.2</v>
      </c>
      <c r="AA23" s="666"/>
      <c r="AB23" s="666"/>
      <c r="AC23" s="666"/>
      <c r="AD23" s="667">
        <v>1469797</v>
      </c>
      <c r="AE23" s="667"/>
      <c r="AF23" s="667"/>
      <c r="AG23" s="667"/>
      <c r="AH23" s="667"/>
      <c r="AI23" s="667"/>
      <c r="AJ23" s="667"/>
      <c r="AK23" s="667"/>
      <c r="AL23" s="672">
        <v>91</v>
      </c>
      <c r="AM23" s="673"/>
      <c r="AN23" s="673"/>
      <c r="AO23" s="674"/>
      <c r="AP23" s="685" t="s">
        <v>287</v>
      </c>
      <c r="AQ23" s="686"/>
      <c r="AR23" s="686"/>
      <c r="AS23" s="686"/>
      <c r="AT23" s="686"/>
      <c r="AU23" s="686"/>
      <c r="AV23" s="686"/>
      <c r="AW23" s="686"/>
      <c r="AX23" s="686"/>
      <c r="AY23" s="686"/>
      <c r="AZ23" s="686"/>
      <c r="BA23" s="686"/>
      <c r="BB23" s="686"/>
      <c r="BC23" s="686"/>
      <c r="BD23" s="686"/>
      <c r="BE23" s="686"/>
      <c r="BF23" s="687"/>
      <c r="BG23" s="663" t="s">
        <v>129</v>
      </c>
      <c r="BH23" s="664"/>
      <c r="BI23" s="664"/>
      <c r="BJ23" s="664"/>
      <c r="BK23" s="664"/>
      <c r="BL23" s="664"/>
      <c r="BM23" s="664"/>
      <c r="BN23" s="665"/>
      <c r="BO23" s="666" t="s">
        <v>129</v>
      </c>
      <c r="BP23" s="666"/>
      <c r="BQ23" s="666"/>
      <c r="BR23" s="666"/>
      <c r="BS23" s="667" t="s">
        <v>129</v>
      </c>
      <c r="BT23" s="667"/>
      <c r="BU23" s="667"/>
      <c r="BV23" s="667"/>
      <c r="BW23" s="667"/>
      <c r="BX23" s="667"/>
      <c r="BY23" s="667"/>
      <c r="BZ23" s="667"/>
      <c r="CA23" s="667"/>
      <c r="CB23" s="668"/>
      <c r="CD23" s="648" t="s">
        <v>227</v>
      </c>
      <c r="CE23" s="649"/>
      <c r="CF23" s="649"/>
      <c r="CG23" s="649"/>
      <c r="CH23" s="649"/>
      <c r="CI23" s="649"/>
      <c r="CJ23" s="649"/>
      <c r="CK23" s="649"/>
      <c r="CL23" s="649"/>
      <c r="CM23" s="649"/>
      <c r="CN23" s="649"/>
      <c r="CO23" s="649"/>
      <c r="CP23" s="649"/>
      <c r="CQ23" s="650"/>
      <c r="CR23" s="648" t="s">
        <v>288</v>
      </c>
      <c r="CS23" s="649"/>
      <c r="CT23" s="649"/>
      <c r="CU23" s="649"/>
      <c r="CV23" s="649"/>
      <c r="CW23" s="649"/>
      <c r="CX23" s="649"/>
      <c r="CY23" s="650"/>
      <c r="CZ23" s="648" t="s">
        <v>289</v>
      </c>
      <c r="DA23" s="649"/>
      <c r="DB23" s="649"/>
      <c r="DC23" s="650"/>
      <c r="DD23" s="648" t="s">
        <v>290</v>
      </c>
      <c r="DE23" s="649"/>
      <c r="DF23" s="649"/>
      <c r="DG23" s="649"/>
      <c r="DH23" s="649"/>
      <c r="DI23" s="649"/>
      <c r="DJ23" s="649"/>
      <c r="DK23" s="650"/>
      <c r="DL23" s="704" t="s">
        <v>291</v>
      </c>
      <c r="DM23" s="705"/>
      <c r="DN23" s="705"/>
      <c r="DO23" s="705"/>
      <c r="DP23" s="705"/>
      <c r="DQ23" s="705"/>
      <c r="DR23" s="705"/>
      <c r="DS23" s="705"/>
      <c r="DT23" s="705"/>
      <c r="DU23" s="705"/>
      <c r="DV23" s="706"/>
      <c r="DW23" s="648" t="s">
        <v>292</v>
      </c>
      <c r="DX23" s="649"/>
      <c r="DY23" s="649"/>
      <c r="DZ23" s="649"/>
      <c r="EA23" s="649"/>
      <c r="EB23" s="649"/>
      <c r="EC23" s="650"/>
    </row>
    <row r="24" spans="2:133" ht="11.25" customHeight="1">
      <c r="B24" s="669" t="s">
        <v>293</v>
      </c>
      <c r="C24" s="670"/>
      <c r="D24" s="670"/>
      <c r="E24" s="670"/>
      <c r="F24" s="670"/>
      <c r="G24" s="670"/>
      <c r="H24" s="670"/>
      <c r="I24" s="670"/>
      <c r="J24" s="670"/>
      <c r="K24" s="670"/>
      <c r="L24" s="670"/>
      <c r="M24" s="670"/>
      <c r="N24" s="670"/>
      <c r="O24" s="670"/>
      <c r="P24" s="670"/>
      <c r="Q24" s="671"/>
      <c r="R24" s="663">
        <v>1469797</v>
      </c>
      <c r="S24" s="664"/>
      <c r="T24" s="664"/>
      <c r="U24" s="664"/>
      <c r="V24" s="664"/>
      <c r="W24" s="664"/>
      <c r="X24" s="664"/>
      <c r="Y24" s="665"/>
      <c r="Z24" s="666">
        <v>24</v>
      </c>
      <c r="AA24" s="666"/>
      <c r="AB24" s="666"/>
      <c r="AC24" s="666"/>
      <c r="AD24" s="667">
        <v>1469797</v>
      </c>
      <c r="AE24" s="667"/>
      <c r="AF24" s="667"/>
      <c r="AG24" s="667"/>
      <c r="AH24" s="667"/>
      <c r="AI24" s="667"/>
      <c r="AJ24" s="667"/>
      <c r="AK24" s="667"/>
      <c r="AL24" s="672">
        <v>91</v>
      </c>
      <c r="AM24" s="673"/>
      <c r="AN24" s="673"/>
      <c r="AO24" s="674"/>
      <c r="AP24" s="685" t="s">
        <v>294</v>
      </c>
      <c r="AQ24" s="686"/>
      <c r="AR24" s="686"/>
      <c r="AS24" s="686"/>
      <c r="AT24" s="686"/>
      <c r="AU24" s="686"/>
      <c r="AV24" s="686"/>
      <c r="AW24" s="686"/>
      <c r="AX24" s="686"/>
      <c r="AY24" s="686"/>
      <c r="AZ24" s="686"/>
      <c r="BA24" s="686"/>
      <c r="BB24" s="686"/>
      <c r="BC24" s="686"/>
      <c r="BD24" s="686"/>
      <c r="BE24" s="686"/>
      <c r="BF24" s="687"/>
      <c r="BG24" s="663" t="s">
        <v>129</v>
      </c>
      <c r="BH24" s="664"/>
      <c r="BI24" s="664"/>
      <c r="BJ24" s="664"/>
      <c r="BK24" s="664"/>
      <c r="BL24" s="664"/>
      <c r="BM24" s="664"/>
      <c r="BN24" s="665"/>
      <c r="BO24" s="666" t="s">
        <v>129</v>
      </c>
      <c r="BP24" s="666"/>
      <c r="BQ24" s="666"/>
      <c r="BR24" s="666"/>
      <c r="BS24" s="667" t="s">
        <v>129</v>
      </c>
      <c r="BT24" s="667"/>
      <c r="BU24" s="667"/>
      <c r="BV24" s="667"/>
      <c r="BW24" s="667"/>
      <c r="BX24" s="667"/>
      <c r="BY24" s="667"/>
      <c r="BZ24" s="667"/>
      <c r="CA24" s="667"/>
      <c r="CB24" s="668"/>
      <c r="CD24" s="675" t="s">
        <v>295</v>
      </c>
      <c r="CE24" s="676"/>
      <c r="CF24" s="676"/>
      <c r="CG24" s="676"/>
      <c r="CH24" s="676"/>
      <c r="CI24" s="676"/>
      <c r="CJ24" s="676"/>
      <c r="CK24" s="676"/>
      <c r="CL24" s="676"/>
      <c r="CM24" s="676"/>
      <c r="CN24" s="676"/>
      <c r="CO24" s="676"/>
      <c r="CP24" s="676"/>
      <c r="CQ24" s="677"/>
      <c r="CR24" s="655">
        <v>1049882</v>
      </c>
      <c r="CS24" s="656"/>
      <c r="CT24" s="656"/>
      <c r="CU24" s="656"/>
      <c r="CV24" s="656"/>
      <c r="CW24" s="656"/>
      <c r="CX24" s="656"/>
      <c r="CY24" s="657"/>
      <c r="CZ24" s="660">
        <v>17.5</v>
      </c>
      <c r="DA24" s="661"/>
      <c r="DB24" s="661"/>
      <c r="DC24" s="678"/>
      <c r="DD24" s="707">
        <v>850931</v>
      </c>
      <c r="DE24" s="656"/>
      <c r="DF24" s="656"/>
      <c r="DG24" s="656"/>
      <c r="DH24" s="656"/>
      <c r="DI24" s="656"/>
      <c r="DJ24" s="656"/>
      <c r="DK24" s="657"/>
      <c r="DL24" s="707">
        <v>850831</v>
      </c>
      <c r="DM24" s="656"/>
      <c r="DN24" s="656"/>
      <c r="DO24" s="656"/>
      <c r="DP24" s="656"/>
      <c r="DQ24" s="656"/>
      <c r="DR24" s="656"/>
      <c r="DS24" s="656"/>
      <c r="DT24" s="656"/>
      <c r="DU24" s="656"/>
      <c r="DV24" s="657"/>
      <c r="DW24" s="660">
        <v>51.2</v>
      </c>
      <c r="DX24" s="661"/>
      <c r="DY24" s="661"/>
      <c r="DZ24" s="661"/>
      <c r="EA24" s="661"/>
      <c r="EB24" s="661"/>
      <c r="EC24" s="662"/>
    </row>
    <row r="25" spans="2:133" ht="11.25" customHeight="1">
      <c r="B25" s="669" t="s">
        <v>296</v>
      </c>
      <c r="C25" s="670"/>
      <c r="D25" s="670"/>
      <c r="E25" s="670"/>
      <c r="F25" s="670"/>
      <c r="G25" s="670"/>
      <c r="H25" s="670"/>
      <c r="I25" s="670"/>
      <c r="J25" s="670"/>
      <c r="K25" s="670"/>
      <c r="L25" s="670"/>
      <c r="M25" s="670"/>
      <c r="N25" s="670"/>
      <c r="O25" s="670"/>
      <c r="P25" s="670"/>
      <c r="Q25" s="671"/>
      <c r="R25" s="663">
        <v>319234</v>
      </c>
      <c r="S25" s="664"/>
      <c r="T25" s="664"/>
      <c r="U25" s="664"/>
      <c r="V25" s="664"/>
      <c r="W25" s="664"/>
      <c r="X25" s="664"/>
      <c r="Y25" s="665"/>
      <c r="Z25" s="666">
        <v>5.2</v>
      </c>
      <c r="AA25" s="666"/>
      <c r="AB25" s="666"/>
      <c r="AC25" s="666"/>
      <c r="AD25" s="667" t="s">
        <v>129</v>
      </c>
      <c r="AE25" s="667"/>
      <c r="AF25" s="667"/>
      <c r="AG25" s="667"/>
      <c r="AH25" s="667"/>
      <c r="AI25" s="667"/>
      <c r="AJ25" s="667"/>
      <c r="AK25" s="667"/>
      <c r="AL25" s="672" t="s">
        <v>129</v>
      </c>
      <c r="AM25" s="673"/>
      <c r="AN25" s="673"/>
      <c r="AO25" s="674"/>
      <c r="AP25" s="685" t="s">
        <v>297</v>
      </c>
      <c r="AQ25" s="686"/>
      <c r="AR25" s="686"/>
      <c r="AS25" s="686"/>
      <c r="AT25" s="686"/>
      <c r="AU25" s="686"/>
      <c r="AV25" s="686"/>
      <c r="AW25" s="686"/>
      <c r="AX25" s="686"/>
      <c r="AY25" s="686"/>
      <c r="AZ25" s="686"/>
      <c r="BA25" s="686"/>
      <c r="BB25" s="686"/>
      <c r="BC25" s="686"/>
      <c r="BD25" s="686"/>
      <c r="BE25" s="686"/>
      <c r="BF25" s="687"/>
      <c r="BG25" s="663" t="s">
        <v>129</v>
      </c>
      <c r="BH25" s="664"/>
      <c r="BI25" s="664"/>
      <c r="BJ25" s="664"/>
      <c r="BK25" s="664"/>
      <c r="BL25" s="664"/>
      <c r="BM25" s="664"/>
      <c r="BN25" s="665"/>
      <c r="BO25" s="666" t="s">
        <v>129</v>
      </c>
      <c r="BP25" s="666"/>
      <c r="BQ25" s="666"/>
      <c r="BR25" s="666"/>
      <c r="BS25" s="667" t="s">
        <v>129</v>
      </c>
      <c r="BT25" s="667"/>
      <c r="BU25" s="667"/>
      <c r="BV25" s="667"/>
      <c r="BW25" s="667"/>
      <c r="BX25" s="667"/>
      <c r="BY25" s="667"/>
      <c r="BZ25" s="667"/>
      <c r="CA25" s="667"/>
      <c r="CB25" s="668"/>
      <c r="CD25" s="680" t="s">
        <v>298</v>
      </c>
      <c r="CE25" s="681"/>
      <c r="CF25" s="681"/>
      <c r="CG25" s="681"/>
      <c r="CH25" s="681"/>
      <c r="CI25" s="681"/>
      <c r="CJ25" s="681"/>
      <c r="CK25" s="681"/>
      <c r="CL25" s="681"/>
      <c r="CM25" s="681"/>
      <c r="CN25" s="681"/>
      <c r="CO25" s="681"/>
      <c r="CP25" s="681"/>
      <c r="CQ25" s="682"/>
      <c r="CR25" s="663">
        <v>558163</v>
      </c>
      <c r="CS25" s="700"/>
      <c r="CT25" s="700"/>
      <c r="CU25" s="700"/>
      <c r="CV25" s="700"/>
      <c r="CW25" s="700"/>
      <c r="CX25" s="700"/>
      <c r="CY25" s="701"/>
      <c r="CZ25" s="672">
        <v>9.3000000000000007</v>
      </c>
      <c r="DA25" s="702"/>
      <c r="DB25" s="702"/>
      <c r="DC25" s="708"/>
      <c r="DD25" s="679">
        <v>417226</v>
      </c>
      <c r="DE25" s="700"/>
      <c r="DF25" s="700"/>
      <c r="DG25" s="700"/>
      <c r="DH25" s="700"/>
      <c r="DI25" s="700"/>
      <c r="DJ25" s="700"/>
      <c r="DK25" s="701"/>
      <c r="DL25" s="679">
        <v>417226</v>
      </c>
      <c r="DM25" s="700"/>
      <c r="DN25" s="700"/>
      <c r="DO25" s="700"/>
      <c r="DP25" s="700"/>
      <c r="DQ25" s="700"/>
      <c r="DR25" s="700"/>
      <c r="DS25" s="700"/>
      <c r="DT25" s="700"/>
      <c r="DU25" s="700"/>
      <c r="DV25" s="701"/>
      <c r="DW25" s="672">
        <v>25.1</v>
      </c>
      <c r="DX25" s="702"/>
      <c r="DY25" s="702"/>
      <c r="DZ25" s="702"/>
      <c r="EA25" s="702"/>
      <c r="EB25" s="702"/>
      <c r="EC25" s="703"/>
    </row>
    <row r="26" spans="2:133" ht="11.25" customHeight="1">
      <c r="B26" s="669" t="s">
        <v>299</v>
      </c>
      <c r="C26" s="670"/>
      <c r="D26" s="670"/>
      <c r="E26" s="670"/>
      <c r="F26" s="670"/>
      <c r="G26" s="670"/>
      <c r="H26" s="670"/>
      <c r="I26" s="670"/>
      <c r="J26" s="670"/>
      <c r="K26" s="670"/>
      <c r="L26" s="670"/>
      <c r="M26" s="670"/>
      <c r="N26" s="670"/>
      <c r="O26" s="670"/>
      <c r="P26" s="670"/>
      <c r="Q26" s="671"/>
      <c r="R26" s="663" t="s">
        <v>129</v>
      </c>
      <c r="S26" s="664"/>
      <c r="T26" s="664"/>
      <c r="U26" s="664"/>
      <c r="V26" s="664"/>
      <c r="W26" s="664"/>
      <c r="X26" s="664"/>
      <c r="Y26" s="665"/>
      <c r="Z26" s="666" t="s">
        <v>129</v>
      </c>
      <c r="AA26" s="666"/>
      <c r="AB26" s="666"/>
      <c r="AC26" s="666"/>
      <c r="AD26" s="667" t="s">
        <v>129</v>
      </c>
      <c r="AE26" s="667"/>
      <c r="AF26" s="667"/>
      <c r="AG26" s="667"/>
      <c r="AH26" s="667"/>
      <c r="AI26" s="667"/>
      <c r="AJ26" s="667"/>
      <c r="AK26" s="667"/>
      <c r="AL26" s="672" t="s">
        <v>129</v>
      </c>
      <c r="AM26" s="673"/>
      <c r="AN26" s="673"/>
      <c r="AO26" s="674"/>
      <c r="AP26" s="685" t="s">
        <v>300</v>
      </c>
      <c r="AQ26" s="709"/>
      <c r="AR26" s="709"/>
      <c r="AS26" s="709"/>
      <c r="AT26" s="709"/>
      <c r="AU26" s="709"/>
      <c r="AV26" s="709"/>
      <c r="AW26" s="709"/>
      <c r="AX26" s="709"/>
      <c r="AY26" s="709"/>
      <c r="AZ26" s="709"/>
      <c r="BA26" s="709"/>
      <c r="BB26" s="709"/>
      <c r="BC26" s="709"/>
      <c r="BD26" s="709"/>
      <c r="BE26" s="709"/>
      <c r="BF26" s="687"/>
      <c r="BG26" s="663" t="s">
        <v>129</v>
      </c>
      <c r="BH26" s="664"/>
      <c r="BI26" s="664"/>
      <c r="BJ26" s="664"/>
      <c r="BK26" s="664"/>
      <c r="BL26" s="664"/>
      <c r="BM26" s="664"/>
      <c r="BN26" s="665"/>
      <c r="BO26" s="666" t="s">
        <v>129</v>
      </c>
      <c r="BP26" s="666"/>
      <c r="BQ26" s="666"/>
      <c r="BR26" s="666"/>
      <c r="BS26" s="667" t="s">
        <v>129</v>
      </c>
      <c r="BT26" s="667"/>
      <c r="BU26" s="667"/>
      <c r="BV26" s="667"/>
      <c r="BW26" s="667"/>
      <c r="BX26" s="667"/>
      <c r="BY26" s="667"/>
      <c r="BZ26" s="667"/>
      <c r="CA26" s="667"/>
      <c r="CB26" s="668"/>
      <c r="CD26" s="680" t="s">
        <v>301</v>
      </c>
      <c r="CE26" s="681"/>
      <c r="CF26" s="681"/>
      <c r="CG26" s="681"/>
      <c r="CH26" s="681"/>
      <c r="CI26" s="681"/>
      <c r="CJ26" s="681"/>
      <c r="CK26" s="681"/>
      <c r="CL26" s="681"/>
      <c r="CM26" s="681"/>
      <c r="CN26" s="681"/>
      <c r="CO26" s="681"/>
      <c r="CP26" s="681"/>
      <c r="CQ26" s="682"/>
      <c r="CR26" s="663">
        <v>214843</v>
      </c>
      <c r="CS26" s="664"/>
      <c r="CT26" s="664"/>
      <c r="CU26" s="664"/>
      <c r="CV26" s="664"/>
      <c r="CW26" s="664"/>
      <c r="CX26" s="664"/>
      <c r="CY26" s="665"/>
      <c r="CZ26" s="672">
        <v>3.6</v>
      </c>
      <c r="DA26" s="702"/>
      <c r="DB26" s="702"/>
      <c r="DC26" s="708"/>
      <c r="DD26" s="679">
        <v>140046</v>
      </c>
      <c r="DE26" s="664"/>
      <c r="DF26" s="664"/>
      <c r="DG26" s="664"/>
      <c r="DH26" s="664"/>
      <c r="DI26" s="664"/>
      <c r="DJ26" s="664"/>
      <c r="DK26" s="665"/>
      <c r="DL26" s="679" t="s">
        <v>129</v>
      </c>
      <c r="DM26" s="664"/>
      <c r="DN26" s="664"/>
      <c r="DO26" s="664"/>
      <c r="DP26" s="664"/>
      <c r="DQ26" s="664"/>
      <c r="DR26" s="664"/>
      <c r="DS26" s="664"/>
      <c r="DT26" s="664"/>
      <c r="DU26" s="664"/>
      <c r="DV26" s="665"/>
      <c r="DW26" s="672" t="s">
        <v>129</v>
      </c>
      <c r="DX26" s="702"/>
      <c r="DY26" s="702"/>
      <c r="DZ26" s="702"/>
      <c r="EA26" s="702"/>
      <c r="EB26" s="702"/>
      <c r="EC26" s="703"/>
    </row>
    <row r="27" spans="2:133" ht="11.25" customHeight="1">
      <c r="B27" s="669" t="s">
        <v>302</v>
      </c>
      <c r="C27" s="670"/>
      <c r="D27" s="670"/>
      <c r="E27" s="670"/>
      <c r="F27" s="670"/>
      <c r="G27" s="670"/>
      <c r="H27" s="670"/>
      <c r="I27" s="670"/>
      <c r="J27" s="670"/>
      <c r="K27" s="670"/>
      <c r="L27" s="670"/>
      <c r="M27" s="670"/>
      <c r="N27" s="670"/>
      <c r="O27" s="670"/>
      <c r="P27" s="670"/>
      <c r="Q27" s="671"/>
      <c r="R27" s="663">
        <v>1918043</v>
      </c>
      <c r="S27" s="664"/>
      <c r="T27" s="664"/>
      <c r="U27" s="664"/>
      <c r="V27" s="664"/>
      <c r="W27" s="664"/>
      <c r="X27" s="664"/>
      <c r="Y27" s="665"/>
      <c r="Z27" s="666">
        <v>31.3</v>
      </c>
      <c r="AA27" s="666"/>
      <c r="AB27" s="666"/>
      <c r="AC27" s="666"/>
      <c r="AD27" s="667">
        <v>1598809</v>
      </c>
      <c r="AE27" s="667"/>
      <c r="AF27" s="667"/>
      <c r="AG27" s="667"/>
      <c r="AH27" s="667"/>
      <c r="AI27" s="667"/>
      <c r="AJ27" s="667"/>
      <c r="AK27" s="667"/>
      <c r="AL27" s="672">
        <v>98.900001525878906</v>
      </c>
      <c r="AM27" s="673"/>
      <c r="AN27" s="673"/>
      <c r="AO27" s="674"/>
      <c r="AP27" s="669" t="s">
        <v>303</v>
      </c>
      <c r="AQ27" s="670"/>
      <c r="AR27" s="670"/>
      <c r="AS27" s="670"/>
      <c r="AT27" s="670"/>
      <c r="AU27" s="670"/>
      <c r="AV27" s="670"/>
      <c r="AW27" s="670"/>
      <c r="AX27" s="670"/>
      <c r="AY27" s="670"/>
      <c r="AZ27" s="670"/>
      <c r="BA27" s="670"/>
      <c r="BB27" s="670"/>
      <c r="BC27" s="670"/>
      <c r="BD27" s="670"/>
      <c r="BE27" s="670"/>
      <c r="BF27" s="671"/>
      <c r="BG27" s="663">
        <v>82205</v>
      </c>
      <c r="BH27" s="664"/>
      <c r="BI27" s="664"/>
      <c r="BJ27" s="664"/>
      <c r="BK27" s="664"/>
      <c r="BL27" s="664"/>
      <c r="BM27" s="664"/>
      <c r="BN27" s="665"/>
      <c r="BO27" s="666">
        <v>100</v>
      </c>
      <c r="BP27" s="666"/>
      <c r="BQ27" s="666"/>
      <c r="BR27" s="666"/>
      <c r="BS27" s="667" t="s">
        <v>129</v>
      </c>
      <c r="BT27" s="667"/>
      <c r="BU27" s="667"/>
      <c r="BV27" s="667"/>
      <c r="BW27" s="667"/>
      <c r="BX27" s="667"/>
      <c r="BY27" s="667"/>
      <c r="BZ27" s="667"/>
      <c r="CA27" s="667"/>
      <c r="CB27" s="668"/>
      <c r="CD27" s="680" t="s">
        <v>304</v>
      </c>
      <c r="CE27" s="681"/>
      <c r="CF27" s="681"/>
      <c r="CG27" s="681"/>
      <c r="CH27" s="681"/>
      <c r="CI27" s="681"/>
      <c r="CJ27" s="681"/>
      <c r="CK27" s="681"/>
      <c r="CL27" s="681"/>
      <c r="CM27" s="681"/>
      <c r="CN27" s="681"/>
      <c r="CO27" s="681"/>
      <c r="CP27" s="681"/>
      <c r="CQ27" s="682"/>
      <c r="CR27" s="663">
        <v>79009</v>
      </c>
      <c r="CS27" s="700"/>
      <c r="CT27" s="700"/>
      <c r="CU27" s="700"/>
      <c r="CV27" s="700"/>
      <c r="CW27" s="700"/>
      <c r="CX27" s="700"/>
      <c r="CY27" s="701"/>
      <c r="CZ27" s="672">
        <v>1.3</v>
      </c>
      <c r="DA27" s="702"/>
      <c r="DB27" s="702"/>
      <c r="DC27" s="708"/>
      <c r="DD27" s="679">
        <v>20995</v>
      </c>
      <c r="DE27" s="700"/>
      <c r="DF27" s="700"/>
      <c r="DG27" s="700"/>
      <c r="DH27" s="700"/>
      <c r="DI27" s="700"/>
      <c r="DJ27" s="700"/>
      <c r="DK27" s="701"/>
      <c r="DL27" s="679">
        <v>20895</v>
      </c>
      <c r="DM27" s="700"/>
      <c r="DN27" s="700"/>
      <c r="DO27" s="700"/>
      <c r="DP27" s="700"/>
      <c r="DQ27" s="700"/>
      <c r="DR27" s="700"/>
      <c r="DS27" s="700"/>
      <c r="DT27" s="700"/>
      <c r="DU27" s="700"/>
      <c r="DV27" s="701"/>
      <c r="DW27" s="672">
        <v>1.3</v>
      </c>
      <c r="DX27" s="702"/>
      <c r="DY27" s="702"/>
      <c r="DZ27" s="702"/>
      <c r="EA27" s="702"/>
      <c r="EB27" s="702"/>
      <c r="EC27" s="703"/>
    </row>
    <row r="28" spans="2:133" ht="11.25" customHeight="1">
      <c r="B28" s="669" t="s">
        <v>305</v>
      </c>
      <c r="C28" s="670"/>
      <c r="D28" s="670"/>
      <c r="E28" s="670"/>
      <c r="F28" s="670"/>
      <c r="G28" s="670"/>
      <c r="H28" s="670"/>
      <c r="I28" s="670"/>
      <c r="J28" s="670"/>
      <c r="K28" s="670"/>
      <c r="L28" s="670"/>
      <c r="M28" s="670"/>
      <c r="N28" s="670"/>
      <c r="O28" s="670"/>
      <c r="P28" s="670"/>
      <c r="Q28" s="671"/>
      <c r="R28" s="663" t="s">
        <v>129</v>
      </c>
      <c r="S28" s="664"/>
      <c r="T28" s="664"/>
      <c r="U28" s="664"/>
      <c r="V28" s="664"/>
      <c r="W28" s="664"/>
      <c r="X28" s="664"/>
      <c r="Y28" s="665"/>
      <c r="Z28" s="666" t="s">
        <v>129</v>
      </c>
      <c r="AA28" s="666"/>
      <c r="AB28" s="666"/>
      <c r="AC28" s="666"/>
      <c r="AD28" s="667" t="s">
        <v>129</v>
      </c>
      <c r="AE28" s="667"/>
      <c r="AF28" s="667"/>
      <c r="AG28" s="667"/>
      <c r="AH28" s="667"/>
      <c r="AI28" s="667"/>
      <c r="AJ28" s="667"/>
      <c r="AK28" s="667"/>
      <c r="AL28" s="672" t="s">
        <v>129</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306</v>
      </c>
      <c r="CE28" s="681"/>
      <c r="CF28" s="681"/>
      <c r="CG28" s="681"/>
      <c r="CH28" s="681"/>
      <c r="CI28" s="681"/>
      <c r="CJ28" s="681"/>
      <c r="CK28" s="681"/>
      <c r="CL28" s="681"/>
      <c r="CM28" s="681"/>
      <c r="CN28" s="681"/>
      <c r="CO28" s="681"/>
      <c r="CP28" s="681"/>
      <c r="CQ28" s="682"/>
      <c r="CR28" s="663">
        <v>412710</v>
      </c>
      <c r="CS28" s="664"/>
      <c r="CT28" s="664"/>
      <c r="CU28" s="664"/>
      <c r="CV28" s="664"/>
      <c r="CW28" s="664"/>
      <c r="CX28" s="664"/>
      <c r="CY28" s="665"/>
      <c r="CZ28" s="672">
        <v>6.9</v>
      </c>
      <c r="DA28" s="702"/>
      <c r="DB28" s="702"/>
      <c r="DC28" s="708"/>
      <c r="DD28" s="679">
        <v>412710</v>
      </c>
      <c r="DE28" s="664"/>
      <c r="DF28" s="664"/>
      <c r="DG28" s="664"/>
      <c r="DH28" s="664"/>
      <c r="DI28" s="664"/>
      <c r="DJ28" s="664"/>
      <c r="DK28" s="665"/>
      <c r="DL28" s="679">
        <v>412710</v>
      </c>
      <c r="DM28" s="664"/>
      <c r="DN28" s="664"/>
      <c r="DO28" s="664"/>
      <c r="DP28" s="664"/>
      <c r="DQ28" s="664"/>
      <c r="DR28" s="664"/>
      <c r="DS28" s="664"/>
      <c r="DT28" s="664"/>
      <c r="DU28" s="664"/>
      <c r="DV28" s="665"/>
      <c r="DW28" s="672">
        <v>24.8</v>
      </c>
      <c r="DX28" s="702"/>
      <c r="DY28" s="702"/>
      <c r="DZ28" s="702"/>
      <c r="EA28" s="702"/>
      <c r="EB28" s="702"/>
      <c r="EC28" s="703"/>
    </row>
    <row r="29" spans="2:133" ht="11.25" customHeight="1">
      <c r="B29" s="669" t="s">
        <v>307</v>
      </c>
      <c r="C29" s="670"/>
      <c r="D29" s="670"/>
      <c r="E29" s="670"/>
      <c r="F29" s="670"/>
      <c r="G29" s="670"/>
      <c r="H29" s="670"/>
      <c r="I29" s="670"/>
      <c r="J29" s="670"/>
      <c r="K29" s="670"/>
      <c r="L29" s="670"/>
      <c r="M29" s="670"/>
      <c r="N29" s="670"/>
      <c r="O29" s="670"/>
      <c r="P29" s="670"/>
      <c r="Q29" s="671"/>
      <c r="R29" s="663">
        <v>166</v>
      </c>
      <c r="S29" s="664"/>
      <c r="T29" s="664"/>
      <c r="U29" s="664"/>
      <c r="V29" s="664"/>
      <c r="W29" s="664"/>
      <c r="X29" s="664"/>
      <c r="Y29" s="665"/>
      <c r="Z29" s="666">
        <v>0</v>
      </c>
      <c r="AA29" s="666"/>
      <c r="AB29" s="666"/>
      <c r="AC29" s="666"/>
      <c r="AD29" s="667" t="s">
        <v>129</v>
      </c>
      <c r="AE29" s="667"/>
      <c r="AF29" s="667"/>
      <c r="AG29" s="667"/>
      <c r="AH29" s="667"/>
      <c r="AI29" s="667"/>
      <c r="AJ29" s="667"/>
      <c r="AK29" s="667"/>
      <c r="AL29" s="672" t="s">
        <v>129</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308</v>
      </c>
      <c r="CE29" s="716"/>
      <c r="CF29" s="680" t="s">
        <v>70</v>
      </c>
      <c r="CG29" s="681"/>
      <c r="CH29" s="681"/>
      <c r="CI29" s="681"/>
      <c r="CJ29" s="681"/>
      <c r="CK29" s="681"/>
      <c r="CL29" s="681"/>
      <c r="CM29" s="681"/>
      <c r="CN29" s="681"/>
      <c r="CO29" s="681"/>
      <c r="CP29" s="681"/>
      <c r="CQ29" s="682"/>
      <c r="CR29" s="663">
        <v>412710</v>
      </c>
      <c r="CS29" s="700"/>
      <c r="CT29" s="700"/>
      <c r="CU29" s="700"/>
      <c r="CV29" s="700"/>
      <c r="CW29" s="700"/>
      <c r="CX29" s="700"/>
      <c r="CY29" s="701"/>
      <c r="CZ29" s="672">
        <v>6.9</v>
      </c>
      <c r="DA29" s="702"/>
      <c r="DB29" s="702"/>
      <c r="DC29" s="708"/>
      <c r="DD29" s="679">
        <v>412710</v>
      </c>
      <c r="DE29" s="700"/>
      <c r="DF29" s="700"/>
      <c r="DG29" s="700"/>
      <c r="DH29" s="700"/>
      <c r="DI29" s="700"/>
      <c r="DJ29" s="700"/>
      <c r="DK29" s="701"/>
      <c r="DL29" s="679">
        <v>412710</v>
      </c>
      <c r="DM29" s="700"/>
      <c r="DN29" s="700"/>
      <c r="DO29" s="700"/>
      <c r="DP29" s="700"/>
      <c r="DQ29" s="700"/>
      <c r="DR29" s="700"/>
      <c r="DS29" s="700"/>
      <c r="DT29" s="700"/>
      <c r="DU29" s="700"/>
      <c r="DV29" s="701"/>
      <c r="DW29" s="672">
        <v>24.8</v>
      </c>
      <c r="DX29" s="702"/>
      <c r="DY29" s="702"/>
      <c r="DZ29" s="702"/>
      <c r="EA29" s="702"/>
      <c r="EB29" s="702"/>
      <c r="EC29" s="703"/>
    </row>
    <row r="30" spans="2:133" ht="11.25" customHeight="1">
      <c r="B30" s="669" t="s">
        <v>309</v>
      </c>
      <c r="C30" s="670"/>
      <c r="D30" s="670"/>
      <c r="E30" s="670"/>
      <c r="F30" s="670"/>
      <c r="G30" s="670"/>
      <c r="H30" s="670"/>
      <c r="I30" s="670"/>
      <c r="J30" s="670"/>
      <c r="K30" s="670"/>
      <c r="L30" s="670"/>
      <c r="M30" s="670"/>
      <c r="N30" s="670"/>
      <c r="O30" s="670"/>
      <c r="P30" s="670"/>
      <c r="Q30" s="671"/>
      <c r="R30" s="663">
        <v>61031</v>
      </c>
      <c r="S30" s="664"/>
      <c r="T30" s="664"/>
      <c r="U30" s="664"/>
      <c r="V30" s="664"/>
      <c r="W30" s="664"/>
      <c r="X30" s="664"/>
      <c r="Y30" s="665"/>
      <c r="Z30" s="666">
        <v>1</v>
      </c>
      <c r="AA30" s="666"/>
      <c r="AB30" s="666"/>
      <c r="AC30" s="666"/>
      <c r="AD30" s="667">
        <v>194</v>
      </c>
      <c r="AE30" s="667"/>
      <c r="AF30" s="667"/>
      <c r="AG30" s="667"/>
      <c r="AH30" s="667"/>
      <c r="AI30" s="667"/>
      <c r="AJ30" s="667"/>
      <c r="AK30" s="667"/>
      <c r="AL30" s="672">
        <v>0</v>
      </c>
      <c r="AM30" s="673"/>
      <c r="AN30" s="673"/>
      <c r="AO30" s="674"/>
      <c r="AP30" s="645" t="s">
        <v>227</v>
      </c>
      <c r="AQ30" s="646"/>
      <c r="AR30" s="646"/>
      <c r="AS30" s="646"/>
      <c r="AT30" s="646"/>
      <c r="AU30" s="646"/>
      <c r="AV30" s="646"/>
      <c r="AW30" s="646"/>
      <c r="AX30" s="646"/>
      <c r="AY30" s="646"/>
      <c r="AZ30" s="646"/>
      <c r="BA30" s="646"/>
      <c r="BB30" s="646"/>
      <c r="BC30" s="646"/>
      <c r="BD30" s="646"/>
      <c r="BE30" s="646"/>
      <c r="BF30" s="647"/>
      <c r="BG30" s="645" t="s">
        <v>310</v>
      </c>
      <c r="BH30" s="713"/>
      <c r="BI30" s="713"/>
      <c r="BJ30" s="713"/>
      <c r="BK30" s="713"/>
      <c r="BL30" s="713"/>
      <c r="BM30" s="713"/>
      <c r="BN30" s="713"/>
      <c r="BO30" s="713"/>
      <c r="BP30" s="713"/>
      <c r="BQ30" s="714"/>
      <c r="BR30" s="645" t="s">
        <v>311</v>
      </c>
      <c r="BS30" s="713"/>
      <c r="BT30" s="713"/>
      <c r="BU30" s="713"/>
      <c r="BV30" s="713"/>
      <c r="BW30" s="713"/>
      <c r="BX30" s="713"/>
      <c r="BY30" s="713"/>
      <c r="BZ30" s="713"/>
      <c r="CA30" s="713"/>
      <c r="CB30" s="714"/>
      <c r="CD30" s="717"/>
      <c r="CE30" s="718"/>
      <c r="CF30" s="680" t="s">
        <v>312</v>
      </c>
      <c r="CG30" s="681"/>
      <c r="CH30" s="681"/>
      <c r="CI30" s="681"/>
      <c r="CJ30" s="681"/>
      <c r="CK30" s="681"/>
      <c r="CL30" s="681"/>
      <c r="CM30" s="681"/>
      <c r="CN30" s="681"/>
      <c r="CO30" s="681"/>
      <c r="CP30" s="681"/>
      <c r="CQ30" s="682"/>
      <c r="CR30" s="663">
        <v>394290</v>
      </c>
      <c r="CS30" s="664"/>
      <c r="CT30" s="664"/>
      <c r="CU30" s="664"/>
      <c r="CV30" s="664"/>
      <c r="CW30" s="664"/>
      <c r="CX30" s="664"/>
      <c r="CY30" s="665"/>
      <c r="CZ30" s="672">
        <v>6.6</v>
      </c>
      <c r="DA30" s="702"/>
      <c r="DB30" s="702"/>
      <c r="DC30" s="708"/>
      <c r="DD30" s="679">
        <v>394290</v>
      </c>
      <c r="DE30" s="664"/>
      <c r="DF30" s="664"/>
      <c r="DG30" s="664"/>
      <c r="DH30" s="664"/>
      <c r="DI30" s="664"/>
      <c r="DJ30" s="664"/>
      <c r="DK30" s="665"/>
      <c r="DL30" s="679">
        <v>394290</v>
      </c>
      <c r="DM30" s="664"/>
      <c r="DN30" s="664"/>
      <c r="DO30" s="664"/>
      <c r="DP30" s="664"/>
      <c r="DQ30" s="664"/>
      <c r="DR30" s="664"/>
      <c r="DS30" s="664"/>
      <c r="DT30" s="664"/>
      <c r="DU30" s="664"/>
      <c r="DV30" s="665"/>
      <c r="DW30" s="672">
        <v>23.7</v>
      </c>
      <c r="DX30" s="702"/>
      <c r="DY30" s="702"/>
      <c r="DZ30" s="702"/>
      <c r="EA30" s="702"/>
      <c r="EB30" s="702"/>
      <c r="EC30" s="703"/>
    </row>
    <row r="31" spans="2:133" ht="11.25" customHeight="1">
      <c r="B31" s="669" t="s">
        <v>313</v>
      </c>
      <c r="C31" s="670"/>
      <c r="D31" s="670"/>
      <c r="E31" s="670"/>
      <c r="F31" s="670"/>
      <c r="G31" s="670"/>
      <c r="H31" s="670"/>
      <c r="I31" s="670"/>
      <c r="J31" s="670"/>
      <c r="K31" s="670"/>
      <c r="L31" s="670"/>
      <c r="M31" s="670"/>
      <c r="N31" s="670"/>
      <c r="O31" s="670"/>
      <c r="P31" s="670"/>
      <c r="Q31" s="671"/>
      <c r="R31" s="663">
        <v>1731</v>
      </c>
      <c r="S31" s="664"/>
      <c r="T31" s="664"/>
      <c r="U31" s="664"/>
      <c r="V31" s="664"/>
      <c r="W31" s="664"/>
      <c r="X31" s="664"/>
      <c r="Y31" s="665"/>
      <c r="Z31" s="666">
        <v>0</v>
      </c>
      <c r="AA31" s="666"/>
      <c r="AB31" s="666"/>
      <c r="AC31" s="666"/>
      <c r="AD31" s="667" t="s">
        <v>129</v>
      </c>
      <c r="AE31" s="667"/>
      <c r="AF31" s="667"/>
      <c r="AG31" s="667"/>
      <c r="AH31" s="667"/>
      <c r="AI31" s="667"/>
      <c r="AJ31" s="667"/>
      <c r="AK31" s="667"/>
      <c r="AL31" s="672" t="s">
        <v>129</v>
      </c>
      <c r="AM31" s="673"/>
      <c r="AN31" s="673"/>
      <c r="AO31" s="674"/>
      <c r="AP31" s="721" t="s">
        <v>314</v>
      </c>
      <c r="AQ31" s="722"/>
      <c r="AR31" s="722"/>
      <c r="AS31" s="722"/>
      <c r="AT31" s="727" t="s">
        <v>315</v>
      </c>
      <c r="AU31" s="366"/>
      <c r="AV31" s="366"/>
      <c r="AW31" s="366"/>
      <c r="AX31" s="652" t="s">
        <v>190</v>
      </c>
      <c r="AY31" s="653"/>
      <c r="AZ31" s="653"/>
      <c r="BA31" s="653"/>
      <c r="BB31" s="653"/>
      <c r="BC31" s="653"/>
      <c r="BD31" s="653"/>
      <c r="BE31" s="653"/>
      <c r="BF31" s="654"/>
      <c r="BG31" s="736">
        <v>97.4</v>
      </c>
      <c r="BH31" s="737"/>
      <c r="BI31" s="737"/>
      <c r="BJ31" s="737"/>
      <c r="BK31" s="737"/>
      <c r="BL31" s="737"/>
      <c r="BM31" s="661">
        <v>95.1</v>
      </c>
      <c r="BN31" s="737"/>
      <c r="BO31" s="737"/>
      <c r="BP31" s="737"/>
      <c r="BQ31" s="738"/>
      <c r="BR31" s="736">
        <v>99.4</v>
      </c>
      <c r="BS31" s="737"/>
      <c r="BT31" s="737"/>
      <c r="BU31" s="737"/>
      <c r="BV31" s="737"/>
      <c r="BW31" s="737"/>
      <c r="BX31" s="661">
        <v>97.4</v>
      </c>
      <c r="BY31" s="737"/>
      <c r="BZ31" s="737"/>
      <c r="CA31" s="737"/>
      <c r="CB31" s="738"/>
      <c r="CD31" s="717"/>
      <c r="CE31" s="718"/>
      <c r="CF31" s="680" t="s">
        <v>316</v>
      </c>
      <c r="CG31" s="681"/>
      <c r="CH31" s="681"/>
      <c r="CI31" s="681"/>
      <c r="CJ31" s="681"/>
      <c r="CK31" s="681"/>
      <c r="CL31" s="681"/>
      <c r="CM31" s="681"/>
      <c r="CN31" s="681"/>
      <c r="CO31" s="681"/>
      <c r="CP31" s="681"/>
      <c r="CQ31" s="682"/>
      <c r="CR31" s="663">
        <v>18420</v>
      </c>
      <c r="CS31" s="700"/>
      <c r="CT31" s="700"/>
      <c r="CU31" s="700"/>
      <c r="CV31" s="700"/>
      <c r="CW31" s="700"/>
      <c r="CX31" s="700"/>
      <c r="CY31" s="701"/>
      <c r="CZ31" s="672">
        <v>0.3</v>
      </c>
      <c r="DA31" s="702"/>
      <c r="DB31" s="702"/>
      <c r="DC31" s="708"/>
      <c r="DD31" s="679">
        <v>18420</v>
      </c>
      <c r="DE31" s="700"/>
      <c r="DF31" s="700"/>
      <c r="DG31" s="700"/>
      <c r="DH31" s="700"/>
      <c r="DI31" s="700"/>
      <c r="DJ31" s="700"/>
      <c r="DK31" s="701"/>
      <c r="DL31" s="679">
        <v>18420</v>
      </c>
      <c r="DM31" s="700"/>
      <c r="DN31" s="700"/>
      <c r="DO31" s="700"/>
      <c r="DP31" s="700"/>
      <c r="DQ31" s="700"/>
      <c r="DR31" s="700"/>
      <c r="DS31" s="700"/>
      <c r="DT31" s="700"/>
      <c r="DU31" s="700"/>
      <c r="DV31" s="701"/>
      <c r="DW31" s="672">
        <v>1.1000000000000001</v>
      </c>
      <c r="DX31" s="702"/>
      <c r="DY31" s="702"/>
      <c r="DZ31" s="702"/>
      <c r="EA31" s="702"/>
      <c r="EB31" s="702"/>
      <c r="EC31" s="703"/>
    </row>
    <row r="32" spans="2:133" ht="11.25" customHeight="1">
      <c r="B32" s="669" t="s">
        <v>317</v>
      </c>
      <c r="C32" s="670"/>
      <c r="D32" s="670"/>
      <c r="E32" s="670"/>
      <c r="F32" s="670"/>
      <c r="G32" s="670"/>
      <c r="H32" s="670"/>
      <c r="I32" s="670"/>
      <c r="J32" s="670"/>
      <c r="K32" s="670"/>
      <c r="L32" s="670"/>
      <c r="M32" s="670"/>
      <c r="N32" s="670"/>
      <c r="O32" s="670"/>
      <c r="P32" s="670"/>
      <c r="Q32" s="671"/>
      <c r="R32" s="663">
        <v>2138388</v>
      </c>
      <c r="S32" s="664"/>
      <c r="T32" s="664"/>
      <c r="U32" s="664"/>
      <c r="V32" s="664"/>
      <c r="W32" s="664"/>
      <c r="X32" s="664"/>
      <c r="Y32" s="665"/>
      <c r="Z32" s="666">
        <v>34.799999999999997</v>
      </c>
      <c r="AA32" s="666"/>
      <c r="AB32" s="666"/>
      <c r="AC32" s="666"/>
      <c r="AD32" s="667" t="s">
        <v>129</v>
      </c>
      <c r="AE32" s="667"/>
      <c r="AF32" s="667"/>
      <c r="AG32" s="667"/>
      <c r="AH32" s="667"/>
      <c r="AI32" s="667"/>
      <c r="AJ32" s="667"/>
      <c r="AK32" s="667"/>
      <c r="AL32" s="672" t="s">
        <v>129</v>
      </c>
      <c r="AM32" s="673"/>
      <c r="AN32" s="673"/>
      <c r="AO32" s="674"/>
      <c r="AP32" s="723"/>
      <c r="AQ32" s="724"/>
      <c r="AR32" s="724"/>
      <c r="AS32" s="724"/>
      <c r="AT32" s="728"/>
      <c r="AU32" s="362" t="s">
        <v>318</v>
      </c>
      <c r="AV32" s="362"/>
      <c r="AW32" s="362"/>
      <c r="AX32" s="669" t="s">
        <v>319</v>
      </c>
      <c r="AY32" s="670"/>
      <c r="AZ32" s="670"/>
      <c r="BA32" s="670"/>
      <c r="BB32" s="670"/>
      <c r="BC32" s="670"/>
      <c r="BD32" s="670"/>
      <c r="BE32" s="670"/>
      <c r="BF32" s="671"/>
      <c r="BG32" s="730">
        <v>98.1</v>
      </c>
      <c r="BH32" s="700"/>
      <c r="BI32" s="700"/>
      <c r="BJ32" s="700"/>
      <c r="BK32" s="700"/>
      <c r="BL32" s="700"/>
      <c r="BM32" s="673">
        <v>97.9</v>
      </c>
      <c r="BN32" s="731"/>
      <c r="BO32" s="731"/>
      <c r="BP32" s="731"/>
      <c r="BQ32" s="732"/>
      <c r="BR32" s="730">
        <v>99.5</v>
      </c>
      <c r="BS32" s="700"/>
      <c r="BT32" s="700"/>
      <c r="BU32" s="700"/>
      <c r="BV32" s="700"/>
      <c r="BW32" s="700"/>
      <c r="BX32" s="673">
        <v>99.5</v>
      </c>
      <c r="BY32" s="731"/>
      <c r="BZ32" s="731"/>
      <c r="CA32" s="731"/>
      <c r="CB32" s="732"/>
      <c r="CD32" s="719"/>
      <c r="CE32" s="720"/>
      <c r="CF32" s="680" t="s">
        <v>320</v>
      </c>
      <c r="CG32" s="681"/>
      <c r="CH32" s="681"/>
      <c r="CI32" s="681"/>
      <c r="CJ32" s="681"/>
      <c r="CK32" s="681"/>
      <c r="CL32" s="681"/>
      <c r="CM32" s="681"/>
      <c r="CN32" s="681"/>
      <c r="CO32" s="681"/>
      <c r="CP32" s="681"/>
      <c r="CQ32" s="682"/>
      <c r="CR32" s="663" t="s">
        <v>129</v>
      </c>
      <c r="CS32" s="664"/>
      <c r="CT32" s="664"/>
      <c r="CU32" s="664"/>
      <c r="CV32" s="664"/>
      <c r="CW32" s="664"/>
      <c r="CX32" s="664"/>
      <c r="CY32" s="665"/>
      <c r="CZ32" s="672" t="s">
        <v>129</v>
      </c>
      <c r="DA32" s="702"/>
      <c r="DB32" s="702"/>
      <c r="DC32" s="708"/>
      <c r="DD32" s="679" t="s">
        <v>129</v>
      </c>
      <c r="DE32" s="664"/>
      <c r="DF32" s="664"/>
      <c r="DG32" s="664"/>
      <c r="DH32" s="664"/>
      <c r="DI32" s="664"/>
      <c r="DJ32" s="664"/>
      <c r="DK32" s="665"/>
      <c r="DL32" s="679" t="s">
        <v>129</v>
      </c>
      <c r="DM32" s="664"/>
      <c r="DN32" s="664"/>
      <c r="DO32" s="664"/>
      <c r="DP32" s="664"/>
      <c r="DQ32" s="664"/>
      <c r="DR32" s="664"/>
      <c r="DS32" s="664"/>
      <c r="DT32" s="664"/>
      <c r="DU32" s="664"/>
      <c r="DV32" s="665"/>
      <c r="DW32" s="672" t="s">
        <v>129</v>
      </c>
      <c r="DX32" s="702"/>
      <c r="DY32" s="702"/>
      <c r="DZ32" s="702"/>
      <c r="EA32" s="702"/>
      <c r="EB32" s="702"/>
      <c r="EC32" s="703"/>
    </row>
    <row r="33" spans="2:133" ht="11.25" customHeight="1">
      <c r="B33" s="697" t="s">
        <v>321</v>
      </c>
      <c r="C33" s="698"/>
      <c r="D33" s="698"/>
      <c r="E33" s="698"/>
      <c r="F33" s="698"/>
      <c r="G33" s="698"/>
      <c r="H33" s="698"/>
      <c r="I33" s="698"/>
      <c r="J33" s="698"/>
      <c r="K33" s="698"/>
      <c r="L33" s="698"/>
      <c r="M33" s="698"/>
      <c r="N33" s="698"/>
      <c r="O33" s="698"/>
      <c r="P33" s="698"/>
      <c r="Q33" s="699"/>
      <c r="R33" s="663" t="s">
        <v>129</v>
      </c>
      <c r="S33" s="664"/>
      <c r="T33" s="664"/>
      <c r="U33" s="664"/>
      <c r="V33" s="664"/>
      <c r="W33" s="664"/>
      <c r="X33" s="664"/>
      <c r="Y33" s="665"/>
      <c r="Z33" s="666" t="s">
        <v>129</v>
      </c>
      <c r="AA33" s="666"/>
      <c r="AB33" s="666"/>
      <c r="AC33" s="666"/>
      <c r="AD33" s="667" t="s">
        <v>129</v>
      </c>
      <c r="AE33" s="667"/>
      <c r="AF33" s="667"/>
      <c r="AG33" s="667"/>
      <c r="AH33" s="667"/>
      <c r="AI33" s="667"/>
      <c r="AJ33" s="667"/>
      <c r="AK33" s="667"/>
      <c r="AL33" s="672" t="s">
        <v>129</v>
      </c>
      <c r="AM33" s="673"/>
      <c r="AN33" s="673"/>
      <c r="AO33" s="674"/>
      <c r="AP33" s="725"/>
      <c r="AQ33" s="726"/>
      <c r="AR33" s="726"/>
      <c r="AS33" s="726"/>
      <c r="AT33" s="729"/>
      <c r="AU33" s="360"/>
      <c r="AV33" s="360"/>
      <c r="AW33" s="360"/>
      <c r="AX33" s="710" t="s">
        <v>322</v>
      </c>
      <c r="AY33" s="711"/>
      <c r="AZ33" s="711"/>
      <c r="BA33" s="711"/>
      <c r="BB33" s="711"/>
      <c r="BC33" s="711"/>
      <c r="BD33" s="711"/>
      <c r="BE33" s="711"/>
      <c r="BF33" s="712"/>
      <c r="BG33" s="739">
        <v>96.6</v>
      </c>
      <c r="BH33" s="734"/>
      <c r="BI33" s="734"/>
      <c r="BJ33" s="734"/>
      <c r="BK33" s="734"/>
      <c r="BL33" s="734"/>
      <c r="BM33" s="733">
        <v>92.8</v>
      </c>
      <c r="BN33" s="734"/>
      <c r="BO33" s="734"/>
      <c r="BP33" s="734"/>
      <c r="BQ33" s="735"/>
      <c r="BR33" s="739">
        <v>99.3</v>
      </c>
      <c r="BS33" s="734"/>
      <c r="BT33" s="734"/>
      <c r="BU33" s="734"/>
      <c r="BV33" s="734"/>
      <c r="BW33" s="734"/>
      <c r="BX33" s="733">
        <v>95.8</v>
      </c>
      <c r="BY33" s="734"/>
      <c r="BZ33" s="734"/>
      <c r="CA33" s="734"/>
      <c r="CB33" s="735"/>
      <c r="CD33" s="680" t="s">
        <v>323</v>
      </c>
      <c r="CE33" s="681"/>
      <c r="CF33" s="681"/>
      <c r="CG33" s="681"/>
      <c r="CH33" s="681"/>
      <c r="CI33" s="681"/>
      <c r="CJ33" s="681"/>
      <c r="CK33" s="681"/>
      <c r="CL33" s="681"/>
      <c r="CM33" s="681"/>
      <c r="CN33" s="681"/>
      <c r="CO33" s="681"/>
      <c r="CP33" s="681"/>
      <c r="CQ33" s="682"/>
      <c r="CR33" s="663">
        <v>1487805</v>
      </c>
      <c r="CS33" s="700"/>
      <c r="CT33" s="700"/>
      <c r="CU33" s="700"/>
      <c r="CV33" s="700"/>
      <c r="CW33" s="700"/>
      <c r="CX33" s="700"/>
      <c r="CY33" s="701"/>
      <c r="CZ33" s="672">
        <v>24.8</v>
      </c>
      <c r="DA33" s="702"/>
      <c r="DB33" s="702"/>
      <c r="DC33" s="708"/>
      <c r="DD33" s="679">
        <v>1131321</v>
      </c>
      <c r="DE33" s="700"/>
      <c r="DF33" s="700"/>
      <c r="DG33" s="700"/>
      <c r="DH33" s="700"/>
      <c r="DI33" s="700"/>
      <c r="DJ33" s="700"/>
      <c r="DK33" s="701"/>
      <c r="DL33" s="679">
        <v>532062</v>
      </c>
      <c r="DM33" s="700"/>
      <c r="DN33" s="700"/>
      <c r="DO33" s="700"/>
      <c r="DP33" s="700"/>
      <c r="DQ33" s="700"/>
      <c r="DR33" s="700"/>
      <c r="DS33" s="700"/>
      <c r="DT33" s="700"/>
      <c r="DU33" s="700"/>
      <c r="DV33" s="701"/>
      <c r="DW33" s="672">
        <v>32</v>
      </c>
      <c r="DX33" s="702"/>
      <c r="DY33" s="702"/>
      <c r="DZ33" s="702"/>
      <c r="EA33" s="702"/>
      <c r="EB33" s="702"/>
      <c r="EC33" s="703"/>
    </row>
    <row r="34" spans="2:133" ht="11.25" customHeight="1">
      <c r="B34" s="669" t="s">
        <v>324</v>
      </c>
      <c r="C34" s="670"/>
      <c r="D34" s="670"/>
      <c r="E34" s="670"/>
      <c r="F34" s="670"/>
      <c r="G34" s="670"/>
      <c r="H34" s="670"/>
      <c r="I34" s="670"/>
      <c r="J34" s="670"/>
      <c r="K34" s="670"/>
      <c r="L34" s="670"/>
      <c r="M34" s="670"/>
      <c r="N34" s="670"/>
      <c r="O34" s="670"/>
      <c r="P34" s="670"/>
      <c r="Q34" s="671"/>
      <c r="R34" s="663">
        <v>376693</v>
      </c>
      <c r="S34" s="664"/>
      <c r="T34" s="664"/>
      <c r="U34" s="664"/>
      <c r="V34" s="664"/>
      <c r="W34" s="664"/>
      <c r="X34" s="664"/>
      <c r="Y34" s="665"/>
      <c r="Z34" s="666">
        <v>6.1</v>
      </c>
      <c r="AA34" s="666"/>
      <c r="AB34" s="666"/>
      <c r="AC34" s="666"/>
      <c r="AD34" s="667" t="s">
        <v>129</v>
      </c>
      <c r="AE34" s="667"/>
      <c r="AF34" s="667"/>
      <c r="AG34" s="667"/>
      <c r="AH34" s="667"/>
      <c r="AI34" s="667"/>
      <c r="AJ34" s="667"/>
      <c r="AK34" s="667"/>
      <c r="AL34" s="672" t="s">
        <v>129</v>
      </c>
      <c r="AM34" s="673"/>
      <c r="AN34" s="673"/>
      <c r="AO34" s="67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325</v>
      </c>
      <c r="CE34" s="681"/>
      <c r="CF34" s="681"/>
      <c r="CG34" s="681"/>
      <c r="CH34" s="681"/>
      <c r="CI34" s="681"/>
      <c r="CJ34" s="681"/>
      <c r="CK34" s="681"/>
      <c r="CL34" s="681"/>
      <c r="CM34" s="681"/>
      <c r="CN34" s="681"/>
      <c r="CO34" s="681"/>
      <c r="CP34" s="681"/>
      <c r="CQ34" s="682"/>
      <c r="CR34" s="663">
        <v>586636</v>
      </c>
      <c r="CS34" s="664"/>
      <c r="CT34" s="664"/>
      <c r="CU34" s="664"/>
      <c r="CV34" s="664"/>
      <c r="CW34" s="664"/>
      <c r="CX34" s="664"/>
      <c r="CY34" s="665"/>
      <c r="CZ34" s="672">
        <v>9.8000000000000007</v>
      </c>
      <c r="DA34" s="702"/>
      <c r="DB34" s="702"/>
      <c r="DC34" s="708"/>
      <c r="DD34" s="679">
        <v>383941</v>
      </c>
      <c r="DE34" s="664"/>
      <c r="DF34" s="664"/>
      <c r="DG34" s="664"/>
      <c r="DH34" s="664"/>
      <c r="DI34" s="664"/>
      <c r="DJ34" s="664"/>
      <c r="DK34" s="665"/>
      <c r="DL34" s="679">
        <v>323048</v>
      </c>
      <c r="DM34" s="664"/>
      <c r="DN34" s="664"/>
      <c r="DO34" s="664"/>
      <c r="DP34" s="664"/>
      <c r="DQ34" s="664"/>
      <c r="DR34" s="664"/>
      <c r="DS34" s="664"/>
      <c r="DT34" s="664"/>
      <c r="DU34" s="664"/>
      <c r="DV34" s="665"/>
      <c r="DW34" s="672">
        <v>19.399999999999999</v>
      </c>
      <c r="DX34" s="702"/>
      <c r="DY34" s="702"/>
      <c r="DZ34" s="702"/>
      <c r="EA34" s="702"/>
      <c r="EB34" s="702"/>
      <c r="EC34" s="703"/>
    </row>
    <row r="35" spans="2:133" ht="11.25" customHeight="1">
      <c r="B35" s="669" t="s">
        <v>326</v>
      </c>
      <c r="C35" s="670"/>
      <c r="D35" s="670"/>
      <c r="E35" s="670"/>
      <c r="F35" s="670"/>
      <c r="G35" s="670"/>
      <c r="H35" s="670"/>
      <c r="I35" s="670"/>
      <c r="J35" s="670"/>
      <c r="K35" s="670"/>
      <c r="L35" s="670"/>
      <c r="M35" s="670"/>
      <c r="N35" s="670"/>
      <c r="O35" s="670"/>
      <c r="P35" s="670"/>
      <c r="Q35" s="671"/>
      <c r="R35" s="663">
        <v>30465</v>
      </c>
      <c r="S35" s="664"/>
      <c r="T35" s="664"/>
      <c r="U35" s="664"/>
      <c r="V35" s="664"/>
      <c r="W35" s="664"/>
      <c r="X35" s="664"/>
      <c r="Y35" s="665"/>
      <c r="Z35" s="666">
        <v>0.5</v>
      </c>
      <c r="AA35" s="666"/>
      <c r="AB35" s="666"/>
      <c r="AC35" s="666"/>
      <c r="AD35" s="667">
        <v>16316</v>
      </c>
      <c r="AE35" s="667"/>
      <c r="AF35" s="667"/>
      <c r="AG35" s="667"/>
      <c r="AH35" s="667"/>
      <c r="AI35" s="667"/>
      <c r="AJ35" s="667"/>
      <c r="AK35" s="667"/>
      <c r="AL35" s="672">
        <v>1</v>
      </c>
      <c r="AM35" s="673"/>
      <c r="AN35" s="673"/>
      <c r="AO35" s="674"/>
      <c r="AP35" s="218"/>
      <c r="AQ35" s="645" t="s">
        <v>327</v>
      </c>
      <c r="AR35" s="646"/>
      <c r="AS35" s="646"/>
      <c r="AT35" s="646"/>
      <c r="AU35" s="646"/>
      <c r="AV35" s="646"/>
      <c r="AW35" s="646"/>
      <c r="AX35" s="646"/>
      <c r="AY35" s="646"/>
      <c r="AZ35" s="646"/>
      <c r="BA35" s="646"/>
      <c r="BB35" s="646"/>
      <c r="BC35" s="646"/>
      <c r="BD35" s="646"/>
      <c r="BE35" s="646"/>
      <c r="BF35" s="647"/>
      <c r="BG35" s="645" t="s">
        <v>328</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329</v>
      </c>
      <c r="CE35" s="681"/>
      <c r="CF35" s="681"/>
      <c r="CG35" s="681"/>
      <c r="CH35" s="681"/>
      <c r="CI35" s="681"/>
      <c r="CJ35" s="681"/>
      <c r="CK35" s="681"/>
      <c r="CL35" s="681"/>
      <c r="CM35" s="681"/>
      <c r="CN35" s="681"/>
      <c r="CO35" s="681"/>
      <c r="CP35" s="681"/>
      <c r="CQ35" s="682"/>
      <c r="CR35" s="663">
        <v>4764</v>
      </c>
      <c r="CS35" s="700"/>
      <c r="CT35" s="700"/>
      <c r="CU35" s="700"/>
      <c r="CV35" s="700"/>
      <c r="CW35" s="700"/>
      <c r="CX35" s="700"/>
      <c r="CY35" s="701"/>
      <c r="CZ35" s="672">
        <v>0.1</v>
      </c>
      <c r="DA35" s="702"/>
      <c r="DB35" s="702"/>
      <c r="DC35" s="708"/>
      <c r="DD35" s="679">
        <v>1131</v>
      </c>
      <c r="DE35" s="700"/>
      <c r="DF35" s="700"/>
      <c r="DG35" s="700"/>
      <c r="DH35" s="700"/>
      <c r="DI35" s="700"/>
      <c r="DJ35" s="700"/>
      <c r="DK35" s="701"/>
      <c r="DL35" s="679">
        <v>1131</v>
      </c>
      <c r="DM35" s="700"/>
      <c r="DN35" s="700"/>
      <c r="DO35" s="700"/>
      <c r="DP35" s="700"/>
      <c r="DQ35" s="700"/>
      <c r="DR35" s="700"/>
      <c r="DS35" s="700"/>
      <c r="DT35" s="700"/>
      <c r="DU35" s="700"/>
      <c r="DV35" s="701"/>
      <c r="DW35" s="672">
        <v>0.1</v>
      </c>
      <c r="DX35" s="702"/>
      <c r="DY35" s="702"/>
      <c r="DZ35" s="702"/>
      <c r="EA35" s="702"/>
      <c r="EB35" s="702"/>
      <c r="EC35" s="703"/>
    </row>
    <row r="36" spans="2:133" ht="11.25" customHeight="1">
      <c r="B36" s="669" t="s">
        <v>330</v>
      </c>
      <c r="C36" s="670"/>
      <c r="D36" s="670"/>
      <c r="E36" s="670"/>
      <c r="F36" s="670"/>
      <c r="G36" s="670"/>
      <c r="H36" s="670"/>
      <c r="I36" s="670"/>
      <c r="J36" s="670"/>
      <c r="K36" s="670"/>
      <c r="L36" s="670"/>
      <c r="M36" s="670"/>
      <c r="N36" s="670"/>
      <c r="O36" s="670"/>
      <c r="P36" s="670"/>
      <c r="Q36" s="671"/>
      <c r="R36" s="663">
        <v>18784</v>
      </c>
      <c r="S36" s="664"/>
      <c r="T36" s="664"/>
      <c r="U36" s="664"/>
      <c r="V36" s="664"/>
      <c r="W36" s="664"/>
      <c r="X36" s="664"/>
      <c r="Y36" s="665"/>
      <c r="Z36" s="666">
        <v>0.3</v>
      </c>
      <c r="AA36" s="666"/>
      <c r="AB36" s="666"/>
      <c r="AC36" s="666"/>
      <c r="AD36" s="667" t="s">
        <v>129</v>
      </c>
      <c r="AE36" s="667"/>
      <c r="AF36" s="667"/>
      <c r="AG36" s="667"/>
      <c r="AH36" s="667"/>
      <c r="AI36" s="667"/>
      <c r="AJ36" s="667"/>
      <c r="AK36" s="667"/>
      <c r="AL36" s="672" t="s">
        <v>129</v>
      </c>
      <c r="AM36" s="673"/>
      <c r="AN36" s="673"/>
      <c r="AO36" s="674"/>
      <c r="AP36" s="218"/>
      <c r="AQ36" s="741" t="s">
        <v>331</v>
      </c>
      <c r="AR36" s="742"/>
      <c r="AS36" s="742"/>
      <c r="AT36" s="742"/>
      <c r="AU36" s="742"/>
      <c r="AV36" s="742"/>
      <c r="AW36" s="742"/>
      <c r="AX36" s="742"/>
      <c r="AY36" s="743"/>
      <c r="AZ36" s="655">
        <v>230079</v>
      </c>
      <c r="BA36" s="656"/>
      <c r="BB36" s="656"/>
      <c r="BC36" s="656"/>
      <c r="BD36" s="656"/>
      <c r="BE36" s="656"/>
      <c r="BF36" s="740"/>
      <c r="BG36" s="675" t="s">
        <v>332</v>
      </c>
      <c r="BH36" s="676"/>
      <c r="BI36" s="676"/>
      <c r="BJ36" s="676"/>
      <c r="BK36" s="676"/>
      <c r="BL36" s="676"/>
      <c r="BM36" s="676"/>
      <c r="BN36" s="676"/>
      <c r="BO36" s="676"/>
      <c r="BP36" s="676"/>
      <c r="BQ36" s="676"/>
      <c r="BR36" s="676"/>
      <c r="BS36" s="676"/>
      <c r="BT36" s="676"/>
      <c r="BU36" s="677"/>
      <c r="BV36" s="655">
        <v>9014</v>
      </c>
      <c r="BW36" s="656"/>
      <c r="BX36" s="656"/>
      <c r="BY36" s="656"/>
      <c r="BZ36" s="656"/>
      <c r="CA36" s="656"/>
      <c r="CB36" s="740"/>
      <c r="CD36" s="680" t="s">
        <v>333</v>
      </c>
      <c r="CE36" s="681"/>
      <c r="CF36" s="681"/>
      <c r="CG36" s="681"/>
      <c r="CH36" s="681"/>
      <c r="CI36" s="681"/>
      <c r="CJ36" s="681"/>
      <c r="CK36" s="681"/>
      <c r="CL36" s="681"/>
      <c r="CM36" s="681"/>
      <c r="CN36" s="681"/>
      <c r="CO36" s="681"/>
      <c r="CP36" s="681"/>
      <c r="CQ36" s="682"/>
      <c r="CR36" s="663">
        <v>239699</v>
      </c>
      <c r="CS36" s="664"/>
      <c r="CT36" s="664"/>
      <c r="CU36" s="664"/>
      <c r="CV36" s="664"/>
      <c r="CW36" s="664"/>
      <c r="CX36" s="664"/>
      <c r="CY36" s="665"/>
      <c r="CZ36" s="672">
        <v>4</v>
      </c>
      <c r="DA36" s="702"/>
      <c r="DB36" s="702"/>
      <c r="DC36" s="708"/>
      <c r="DD36" s="679">
        <v>129467</v>
      </c>
      <c r="DE36" s="664"/>
      <c r="DF36" s="664"/>
      <c r="DG36" s="664"/>
      <c r="DH36" s="664"/>
      <c r="DI36" s="664"/>
      <c r="DJ36" s="664"/>
      <c r="DK36" s="665"/>
      <c r="DL36" s="679">
        <v>76026</v>
      </c>
      <c r="DM36" s="664"/>
      <c r="DN36" s="664"/>
      <c r="DO36" s="664"/>
      <c r="DP36" s="664"/>
      <c r="DQ36" s="664"/>
      <c r="DR36" s="664"/>
      <c r="DS36" s="664"/>
      <c r="DT36" s="664"/>
      <c r="DU36" s="664"/>
      <c r="DV36" s="665"/>
      <c r="DW36" s="672">
        <v>4.5999999999999996</v>
      </c>
      <c r="DX36" s="702"/>
      <c r="DY36" s="702"/>
      <c r="DZ36" s="702"/>
      <c r="EA36" s="702"/>
      <c r="EB36" s="702"/>
      <c r="EC36" s="703"/>
    </row>
    <row r="37" spans="2:133" ht="11.25" customHeight="1">
      <c r="B37" s="669" t="s">
        <v>334</v>
      </c>
      <c r="C37" s="670"/>
      <c r="D37" s="670"/>
      <c r="E37" s="670"/>
      <c r="F37" s="670"/>
      <c r="G37" s="670"/>
      <c r="H37" s="670"/>
      <c r="I37" s="670"/>
      <c r="J37" s="670"/>
      <c r="K37" s="670"/>
      <c r="L37" s="670"/>
      <c r="M37" s="670"/>
      <c r="N37" s="670"/>
      <c r="O37" s="670"/>
      <c r="P37" s="670"/>
      <c r="Q37" s="671"/>
      <c r="R37" s="663">
        <v>341118</v>
      </c>
      <c r="S37" s="664"/>
      <c r="T37" s="664"/>
      <c r="U37" s="664"/>
      <c r="V37" s="664"/>
      <c r="W37" s="664"/>
      <c r="X37" s="664"/>
      <c r="Y37" s="665"/>
      <c r="Z37" s="666">
        <v>5.6</v>
      </c>
      <c r="AA37" s="666"/>
      <c r="AB37" s="666"/>
      <c r="AC37" s="666"/>
      <c r="AD37" s="667" t="s">
        <v>129</v>
      </c>
      <c r="AE37" s="667"/>
      <c r="AF37" s="667"/>
      <c r="AG37" s="667"/>
      <c r="AH37" s="667"/>
      <c r="AI37" s="667"/>
      <c r="AJ37" s="667"/>
      <c r="AK37" s="667"/>
      <c r="AL37" s="672" t="s">
        <v>129</v>
      </c>
      <c r="AM37" s="673"/>
      <c r="AN37" s="673"/>
      <c r="AO37" s="674"/>
      <c r="AQ37" s="744" t="s">
        <v>335</v>
      </c>
      <c r="AR37" s="745"/>
      <c r="AS37" s="745"/>
      <c r="AT37" s="745"/>
      <c r="AU37" s="745"/>
      <c r="AV37" s="745"/>
      <c r="AW37" s="745"/>
      <c r="AX37" s="745"/>
      <c r="AY37" s="746"/>
      <c r="AZ37" s="663">
        <v>96934</v>
      </c>
      <c r="BA37" s="664"/>
      <c r="BB37" s="664"/>
      <c r="BC37" s="664"/>
      <c r="BD37" s="700"/>
      <c r="BE37" s="700"/>
      <c r="BF37" s="732"/>
      <c r="BG37" s="680" t="s">
        <v>336</v>
      </c>
      <c r="BH37" s="681"/>
      <c r="BI37" s="681"/>
      <c r="BJ37" s="681"/>
      <c r="BK37" s="681"/>
      <c r="BL37" s="681"/>
      <c r="BM37" s="681"/>
      <c r="BN37" s="681"/>
      <c r="BO37" s="681"/>
      <c r="BP37" s="681"/>
      <c r="BQ37" s="681"/>
      <c r="BR37" s="681"/>
      <c r="BS37" s="681"/>
      <c r="BT37" s="681"/>
      <c r="BU37" s="682"/>
      <c r="BV37" s="663">
        <v>9014</v>
      </c>
      <c r="BW37" s="664"/>
      <c r="BX37" s="664"/>
      <c r="BY37" s="664"/>
      <c r="BZ37" s="664"/>
      <c r="CA37" s="664"/>
      <c r="CB37" s="683"/>
      <c r="CD37" s="680" t="s">
        <v>337</v>
      </c>
      <c r="CE37" s="681"/>
      <c r="CF37" s="681"/>
      <c r="CG37" s="681"/>
      <c r="CH37" s="681"/>
      <c r="CI37" s="681"/>
      <c r="CJ37" s="681"/>
      <c r="CK37" s="681"/>
      <c r="CL37" s="681"/>
      <c r="CM37" s="681"/>
      <c r="CN37" s="681"/>
      <c r="CO37" s="681"/>
      <c r="CP37" s="681"/>
      <c r="CQ37" s="682"/>
      <c r="CR37" s="663">
        <v>2506</v>
      </c>
      <c r="CS37" s="700"/>
      <c r="CT37" s="700"/>
      <c r="CU37" s="700"/>
      <c r="CV37" s="700"/>
      <c r="CW37" s="700"/>
      <c r="CX37" s="700"/>
      <c r="CY37" s="701"/>
      <c r="CZ37" s="672">
        <v>0</v>
      </c>
      <c r="DA37" s="702"/>
      <c r="DB37" s="702"/>
      <c r="DC37" s="708"/>
      <c r="DD37" s="679">
        <v>2506</v>
      </c>
      <c r="DE37" s="700"/>
      <c r="DF37" s="700"/>
      <c r="DG37" s="700"/>
      <c r="DH37" s="700"/>
      <c r="DI37" s="700"/>
      <c r="DJ37" s="700"/>
      <c r="DK37" s="701"/>
      <c r="DL37" s="679">
        <v>2506</v>
      </c>
      <c r="DM37" s="700"/>
      <c r="DN37" s="700"/>
      <c r="DO37" s="700"/>
      <c r="DP37" s="700"/>
      <c r="DQ37" s="700"/>
      <c r="DR37" s="700"/>
      <c r="DS37" s="700"/>
      <c r="DT37" s="700"/>
      <c r="DU37" s="700"/>
      <c r="DV37" s="701"/>
      <c r="DW37" s="672">
        <v>0.2</v>
      </c>
      <c r="DX37" s="702"/>
      <c r="DY37" s="702"/>
      <c r="DZ37" s="702"/>
      <c r="EA37" s="702"/>
      <c r="EB37" s="702"/>
      <c r="EC37" s="703"/>
    </row>
    <row r="38" spans="2:133" ht="11.25" customHeight="1">
      <c r="B38" s="669" t="s">
        <v>338</v>
      </c>
      <c r="C38" s="670"/>
      <c r="D38" s="670"/>
      <c r="E38" s="670"/>
      <c r="F38" s="670"/>
      <c r="G38" s="670"/>
      <c r="H38" s="670"/>
      <c r="I38" s="670"/>
      <c r="J38" s="670"/>
      <c r="K38" s="670"/>
      <c r="L38" s="670"/>
      <c r="M38" s="670"/>
      <c r="N38" s="670"/>
      <c r="O38" s="670"/>
      <c r="P38" s="670"/>
      <c r="Q38" s="671"/>
      <c r="R38" s="663">
        <v>94247</v>
      </c>
      <c r="S38" s="664"/>
      <c r="T38" s="664"/>
      <c r="U38" s="664"/>
      <c r="V38" s="664"/>
      <c r="W38" s="664"/>
      <c r="X38" s="664"/>
      <c r="Y38" s="665"/>
      <c r="Z38" s="666">
        <v>1.5</v>
      </c>
      <c r="AA38" s="666"/>
      <c r="AB38" s="666"/>
      <c r="AC38" s="666"/>
      <c r="AD38" s="667" t="s">
        <v>129</v>
      </c>
      <c r="AE38" s="667"/>
      <c r="AF38" s="667"/>
      <c r="AG38" s="667"/>
      <c r="AH38" s="667"/>
      <c r="AI38" s="667"/>
      <c r="AJ38" s="667"/>
      <c r="AK38" s="667"/>
      <c r="AL38" s="672" t="s">
        <v>129</v>
      </c>
      <c r="AM38" s="673"/>
      <c r="AN38" s="673"/>
      <c r="AO38" s="674"/>
      <c r="AQ38" s="744" t="s">
        <v>339</v>
      </c>
      <c r="AR38" s="745"/>
      <c r="AS38" s="745"/>
      <c r="AT38" s="745"/>
      <c r="AU38" s="745"/>
      <c r="AV38" s="745"/>
      <c r="AW38" s="745"/>
      <c r="AX38" s="745"/>
      <c r="AY38" s="746"/>
      <c r="AZ38" s="663">
        <v>55305</v>
      </c>
      <c r="BA38" s="664"/>
      <c r="BB38" s="664"/>
      <c r="BC38" s="664"/>
      <c r="BD38" s="700"/>
      <c r="BE38" s="700"/>
      <c r="BF38" s="732"/>
      <c r="BG38" s="680" t="s">
        <v>340</v>
      </c>
      <c r="BH38" s="681"/>
      <c r="BI38" s="681"/>
      <c r="BJ38" s="681"/>
      <c r="BK38" s="681"/>
      <c r="BL38" s="681"/>
      <c r="BM38" s="681"/>
      <c r="BN38" s="681"/>
      <c r="BO38" s="681"/>
      <c r="BP38" s="681"/>
      <c r="BQ38" s="681"/>
      <c r="BR38" s="681"/>
      <c r="BS38" s="681"/>
      <c r="BT38" s="681"/>
      <c r="BU38" s="682"/>
      <c r="BV38" s="663">
        <v>135</v>
      </c>
      <c r="BW38" s="664"/>
      <c r="BX38" s="664"/>
      <c r="BY38" s="664"/>
      <c r="BZ38" s="664"/>
      <c r="CA38" s="664"/>
      <c r="CB38" s="683"/>
      <c r="CD38" s="680" t="s">
        <v>341</v>
      </c>
      <c r="CE38" s="681"/>
      <c r="CF38" s="681"/>
      <c r="CG38" s="681"/>
      <c r="CH38" s="681"/>
      <c r="CI38" s="681"/>
      <c r="CJ38" s="681"/>
      <c r="CK38" s="681"/>
      <c r="CL38" s="681"/>
      <c r="CM38" s="681"/>
      <c r="CN38" s="681"/>
      <c r="CO38" s="681"/>
      <c r="CP38" s="681"/>
      <c r="CQ38" s="682"/>
      <c r="CR38" s="663">
        <v>230079</v>
      </c>
      <c r="CS38" s="664"/>
      <c r="CT38" s="664"/>
      <c r="CU38" s="664"/>
      <c r="CV38" s="664"/>
      <c r="CW38" s="664"/>
      <c r="CX38" s="664"/>
      <c r="CY38" s="665"/>
      <c r="CZ38" s="672">
        <v>3.8</v>
      </c>
      <c r="DA38" s="702"/>
      <c r="DB38" s="702"/>
      <c r="DC38" s="708"/>
      <c r="DD38" s="679">
        <v>223801</v>
      </c>
      <c r="DE38" s="664"/>
      <c r="DF38" s="664"/>
      <c r="DG38" s="664"/>
      <c r="DH38" s="664"/>
      <c r="DI38" s="664"/>
      <c r="DJ38" s="664"/>
      <c r="DK38" s="665"/>
      <c r="DL38" s="679">
        <v>131857</v>
      </c>
      <c r="DM38" s="664"/>
      <c r="DN38" s="664"/>
      <c r="DO38" s="664"/>
      <c r="DP38" s="664"/>
      <c r="DQ38" s="664"/>
      <c r="DR38" s="664"/>
      <c r="DS38" s="664"/>
      <c r="DT38" s="664"/>
      <c r="DU38" s="664"/>
      <c r="DV38" s="665"/>
      <c r="DW38" s="672">
        <v>7.9</v>
      </c>
      <c r="DX38" s="702"/>
      <c r="DY38" s="702"/>
      <c r="DZ38" s="702"/>
      <c r="EA38" s="702"/>
      <c r="EB38" s="702"/>
      <c r="EC38" s="703"/>
    </row>
    <row r="39" spans="2:133" ht="11.25" customHeight="1">
      <c r="B39" s="669" t="s">
        <v>342</v>
      </c>
      <c r="C39" s="670"/>
      <c r="D39" s="670"/>
      <c r="E39" s="670"/>
      <c r="F39" s="670"/>
      <c r="G39" s="670"/>
      <c r="H39" s="670"/>
      <c r="I39" s="670"/>
      <c r="J39" s="670"/>
      <c r="K39" s="670"/>
      <c r="L39" s="670"/>
      <c r="M39" s="670"/>
      <c r="N39" s="670"/>
      <c r="O39" s="670"/>
      <c r="P39" s="670"/>
      <c r="Q39" s="671"/>
      <c r="R39" s="663">
        <v>66903</v>
      </c>
      <c r="S39" s="664"/>
      <c r="T39" s="664"/>
      <c r="U39" s="664"/>
      <c r="V39" s="664"/>
      <c r="W39" s="664"/>
      <c r="X39" s="664"/>
      <c r="Y39" s="665"/>
      <c r="Z39" s="666">
        <v>1.1000000000000001</v>
      </c>
      <c r="AA39" s="666"/>
      <c r="AB39" s="666"/>
      <c r="AC39" s="666"/>
      <c r="AD39" s="667">
        <v>463</v>
      </c>
      <c r="AE39" s="667"/>
      <c r="AF39" s="667"/>
      <c r="AG39" s="667"/>
      <c r="AH39" s="667"/>
      <c r="AI39" s="667"/>
      <c r="AJ39" s="667"/>
      <c r="AK39" s="667"/>
      <c r="AL39" s="672">
        <v>0</v>
      </c>
      <c r="AM39" s="673"/>
      <c r="AN39" s="673"/>
      <c r="AO39" s="674"/>
      <c r="AQ39" s="744" t="s">
        <v>343</v>
      </c>
      <c r="AR39" s="745"/>
      <c r="AS39" s="745"/>
      <c r="AT39" s="745"/>
      <c r="AU39" s="745"/>
      <c r="AV39" s="745"/>
      <c r="AW39" s="745"/>
      <c r="AX39" s="745"/>
      <c r="AY39" s="746"/>
      <c r="AZ39" s="663">
        <v>32708</v>
      </c>
      <c r="BA39" s="664"/>
      <c r="BB39" s="664"/>
      <c r="BC39" s="664"/>
      <c r="BD39" s="700"/>
      <c r="BE39" s="700"/>
      <c r="BF39" s="732"/>
      <c r="BG39" s="680" t="s">
        <v>344</v>
      </c>
      <c r="BH39" s="681"/>
      <c r="BI39" s="681"/>
      <c r="BJ39" s="681"/>
      <c r="BK39" s="681"/>
      <c r="BL39" s="681"/>
      <c r="BM39" s="681"/>
      <c r="BN39" s="681"/>
      <c r="BO39" s="681"/>
      <c r="BP39" s="681"/>
      <c r="BQ39" s="681"/>
      <c r="BR39" s="681"/>
      <c r="BS39" s="681"/>
      <c r="BT39" s="681"/>
      <c r="BU39" s="682"/>
      <c r="BV39" s="663">
        <v>217</v>
      </c>
      <c r="BW39" s="664"/>
      <c r="BX39" s="664"/>
      <c r="BY39" s="664"/>
      <c r="BZ39" s="664"/>
      <c r="CA39" s="664"/>
      <c r="CB39" s="683"/>
      <c r="CD39" s="680" t="s">
        <v>345</v>
      </c>
      <c r="CE39" s="681"/>
      <c r="CF39" s="681"/>
      <c r="CG39" s="681"/>
      <c r="CH39" s="681"/>
      <c r="CI39" s="681"/>
      <c r="CJ39" s="681"/>
      <c r="CK39" s="681"/>
      <c r="CL39" s="681"/>
      <c r="CM39" s="681"/>
      <c r="CN39" s="681"/>
      <c r="CO39" s="681"/>
      <c r="CP39" s="681"/>
      <c r="CQ39" s="682"/>
      <c r="CR39" s="663">
        <v>426627</v>
      </c>
      <c r="CS39" s="700"/>
      <c r="CT39" s="700"/>
      <c r="CU39" s="700"/>
      <c r="CV39" s="700"/>
      <c r="CW39" s="700"/>
      <c r="CX39" s="700"/>
      <c r="CY39" s="701"/>
      <c r="CZ39" s="672">
        <v>7.1</v>
      </c>
      <c r="DA39" s="702"/>
      <c r="DB39" s="702"/>
      <c r="DC39" s="708"/>
      <c r="DD39" s="679">
        <v>392981</v>
      </c>
      <c r="DE39" s="700"/>
      <c r="DF39" s="700"/>
      <c r="DG39" s="700"/>
      <c r="DH39" s="700"/>
      <c r="DI39" s="700"/>
      <c r="DJ39" s="700"/>
      <c r="DK39" s="701"/>
      <c r="DL39" s="679" t="s">
        <v>129</v>
      </c>
      <c r="DM39" s="700"/>
      <c r="DN39" s="700"/>
      <c r="DO39" s="700"/>
      <c r="DP39" s="700"/>
      <c r="DQ39" s="700"/>
      <c r="DR39" s="700"/>
      <c r="DS39" s="700"/>
      <c r="DT39" s="700"/>
      <c r="DU39" s="700"/>
      <c r="DV39" s="701"/>
      <c r="DW39" s="672" t="s">
        <v>129</v>
      </c>
      <c r="DX39" s="702"/>
      <c r="DY39" s="702"/>
      <c r="DZ39" s="702"/>
      <c r="EA39" s="702"/>
      <c r="EB39" s="702"/>
      <c r="EC39" s="703"/>
    </row>
    <row r="40" spans="2:133" ht="11.25" customHeight="1">
      <c r="B40" s="669" t="s">
        <v>346</v>
      </c>
      <c r="C40" s="670"/>
      <c r="D40" s="670"/>
      <c r="E40" s="670"/>
      <c r="F40" s="670"/>
      <c r="G40" s="670"/>
      <c r="H40" s="670"/>
      <c r="I40" s="670"/>
      <c r="J40" s="670"/>
      <c r="K40" s="670"/>
      <c r="L40" s="670"/>
      <c r="M40" s="670"/>
      <c r="N40" s="670"/>
      <c r="O40" s="670"/>
      <c r="P40" s="670"/>
      <c r="Q40" s="671"/>
      <c r="R40" s="663">
        <v>1088815</v>
      </c>
      <c r="S40" s="664"/>
      <c r="T40" s="664"/>
      <c r="U40" s="664"/>
      <c r="V40" s="664"/>
      <c r="W40" s="664"/>
      <c r="X40" s="664"/>
      <c r="Y40" s="665"/>
      <c r="Z40" s="666">
        <v>17.7</v>
      </c>
      <c r="AA40" s="666"/>
      <c r="AB40" s="666"/>
      <c r="AC40" s="666"/>
      <c r="AD40" s="667" t="s">
        <v>129</v>
      </c>
      <c r="AE40" s="667"/>
      <c r="AF40" s="667"/>
      <c r="AG40" s="667"/>
      <c r="AH40" s="667"/>
      <c r="AI40" s="667"/>
      <c r="AJ40" s="667"/>
      <c r="AK40" s="667"/>
      <c r="AL40" s="672" t="s">
        <v>129</v>
      </c>
      <c r="AM40" s="673"/>
      <c r="AN40" s="673"/>
      <c r="AO40" s="674"/>
      <c r="AQ40" s="744" t="s">
        <v>347</v>
      </c>
      <c r="AR40" s="745"/>
      <c r="AS40" s="745"/>
      <c r="AT40" s="745"/>
      <c r="AU40" s="745"/>
      <c r="AV40" s="745"/>
      <c r="AW40" s="745"/>
      <c r="AX40" s="745"/>
      <c r="AY40" s="746"/>
      <c r="AZ40" s="663" t="s">
        <v>129</v>
      </c>
      <c r="BA40" s="664"/>
      <c r="BB40" s="664"/>
      <c r="BC40" s="664"/>
      <c r="BD40" s="700"/>
      <c r="BE40" s="700"/>
      <c r="BF40" s="732"/>
      <c r="BG40" s="750" t="s">
        <v>348</v>
      </c>
      <c r="BH40" s="751"/>
      <c r="BI40" s="751"/>
      <c r="BJ40" s="751"/>
      <c r="BK40" s="751"/>
      <c r="BL40" s="364"/>
      <c r="BM40" s="681" t="s">
        <v>349</v>
      </c>
      <c r="BN40" s="681"/>
      <c r="BO40" s="681"/>
      <c r="BP40" s="681"/>
      <c r="BQ40" s="681"/>
      <c r="BR40" s="681"/>
      <c r="BS40" s="681"/>
      <c r="BT40" s="681"/>
      <c r="BU40" s="682"/>
      <c r="BV40" s="663">
        <v>95</v>
      </c>
      <c r="BW40" s="664"/>
      <c r="BX40" s="664"/>
      <c r="BY40" s="664"/>
      <c r="BZ40" s="664"/>
      <c r="CA40" s="664"/>
      <c r="CB40" s="683"/>
      <c r="CD40" s="680" t="s">
        <v>350</v>
      </c>
      <c r="CE40" s="681"/>
      <c r="CF40" s="681"/>
      <c r="CG40" s="681"/>
      <c r="CH40" s="681"/>
      <c r="CI40" s="681"/>
      <c r="CJ40" s="681"/>
      <c r="CK40" s="681"/>
      <c r="CL40" s="681"/>
      <c r="CM40" s="681"/>
      <c r="CN40" s="681"/>
      <c r="CO40" s="681"/>
      <c r="CP40" s="681"/>
      <c r="CQ40" s="682"/>
      <c r="CR40" s="663" t="s">
        <v>129</v>
      </c>
      <c r="CS40" s="664"/>
      <c r="CT40" s="664"/>
      <c r="CU40" s="664"/>
      <c r="CV40" s="664"/>
      <c r="CW40" s="664"/>
      <c r="CX40" s="664"/>
      <c r="CY40" s="665"/>
      <c r="CZ40" s="672" t="s">
        <v>129</v>
      </c>
      <c r="DA40" s="702"/>
      <c r="DB40" s="702"/>
      <c r="DC40" s="708"/>
      <c r="DD40" s="679" t="s">
        <v>129</v>
      </c>
      <c r="DE40" s="664"/>
      <c r="DF40" s="664"/>
      <c r="DG40" s="664"/>
      <c r="DH40" s="664"/>
      <c r="DI40" s="664"/>
      <c r="DJ40" s="664"/>
      <c r="DK40" s="665"/>
      <c r="DL40" s="679" t="s">
        <v>129</v>
      </c>
      <c r="DM40" s="664"/>
      <c r="DN40" s="664"/>
      <c r="DO40" s="664"/>
      <c r="DP40" s="664"/>
      <c r="DQ40" s="664"/>
      <c r="DR40" s="664"/>
      <c r="DS40" s="664"/>
      <c r="DT40" s="664"/>
      <c r="DU40" s="664"/>
      <c r="DV40" s="665"/>
      <c r="DW40" s="672" t="s">
        <v>129</v>
      </c>
      <c r="DX40" s="702"/>
      <c r="DY40" s="702"/>
      <c r="DZ40" s="702"/>
      <c r="EA40" s="702"/>
      <c r="EB40" s="702"/>
      <c r="EC40" s="703"/>
    </row>
    <row r="41" spans="2:133" ht="11.25" customHeight="1">
      <c r="B41" s="669" t="s">
        <v>351</v>
      </c>
      <c r="C41" s="670"/>
      <c r="D41" s="670"/>
      <c r="E41" s="670"/>
      <c r="F41" s="670"/>
      <c r="G41" s="670"/>
      <c r="H41" s="670"/>
      <c r="I41" s="670"/>
      <c r="J41" s="670"/>
      <c r="K41" s="670"/>
      <c r="L41" s="670"/>
      <c r="M41" s="670"/>
      <c r="N41" s="670"/>
      <c r="O41" s="670"/>
      <c r="P41" s="670"/>
      <c r="Q41" s="671"/>
      <c r="R41" s="663" t="s">
        <v>129</v>
      </c>
      <c r="S41" s="664"/>
      <c r="T41" s="664"/>
      <c r="U41" s="664"/>
      <c r="V41" s="664"/>
      <c r="W41" s="664"/>
      <c r="X41" s="664"/>
      <c r="Y41" s="665"/>
      <c r="Z41" s="666" t="s">
        <v>129</v>
      </c>
      <c r="AA41" s="666"/>
      <c r="AB41" s="666"/>
      <c r="AC41" s="666"/>
      <c r="AD41" s="667" t="s">
        <v>129</v>
      </c>
      <c r="AE41" s="667"/>
      <c r="AF41" s="667"/>
      <c r="AG41" s="667"/>
      <c r="AH41" s="667"/>
      <c r="AI41" s="667"/>
      <c r="AJ41" s="667"/>
      <c r="AK41" s="667"/>
      <c r="AL41" s="672" t="s">
        <v>129</v>
      </c>
      <c r="AM41" s="673"/>
      <c r="AN41" s="673"/>
      <c r="AO41" s="674"/>
      <c r="AQ41" s="744" t="s">
        <v>352</v>
      </c>
      <c r="AR41" s="745"/>
      <c r="AS41" s="745"/>
      <c r="AT41" s="745"/>
      <c r="AU41" s="745"/>
      <c r="AV41" s="745"/>
      <c r="AW41" s="745"/>
      <c r="AX41" s="745"/>
      <c r="AY41" s="746"/>
      <c r="AZ41" s="663">
        <v>15798</v>
      </c>
      <c r="BA41" s="664"/>
      <c r="BB41" s="664"/>
      <c r="BC41" s="664"/>
      <c r="BD41" s="700"/>
      <c r="BE41" s="700"/>
      <c r="BF41" s="732"/>
      <c r="BG41" s="750"/>
      <c r="BH41" s="751"/>
      <c r="BI41" s="751"/>
      <c r="BJ41" s="751"/>
      <c r="BK41" s="751"/>
      <c r="BL41" s="364"/>
      <c r="BM41" s="681" t="s">
        <v>353</v>
      </c>
      <c r="BN41" s="681"/>
      <c r="BO41" s="681"/>
      <c r="BP41" s="681"/>
      <c r="BQ41" s="681"/>
      <c r="BR41" s="681"/>
      <c r="BS41" s="681"/>
      <c r="BT41" s="681"/>
      <c r="BU41" s="682"/>
      <c r="BV41" s="663" t="s">
        <v>129</v>
      </c>
      <c r="BW41" s="664"/>
      <c r="BX41" s="664"/>
      <c r="BY41" s="664"/>
      <c r="BZ41" s="664"/>
      <c r="CA41" s="664"/>
      <c r="CB41" s="683"/>
      <c r="CD41" s="680" t="s">
        <v>354</v>
      </c>
      <c r="CE41" s="681"/>
      <c r="CF41" s="681"/>
      <c r="CG41" s="681"/>
      <c r="CH41" s="681"/>
      <c r="CI41" s="681"/>
      <c r="CJ41" s="681"/>
      <c r="CK41" s="681"/>
      <c r="CL41" s="681"/>
      <c r="CM41" s="681"/>
      <c r="CN41" s="681"/>
      <c r="CO41" s="681"/>
      <c r="CP41" s="681"/>
      <c r="CQ41" s="682"/>
      <c r="CR41" s="663" t="s">
        <v>129</v>
      </c>
      <c r="CS41" s="700"/>
      <c r="CT41" s="700"/>
      <c r="CU41" s="700"/>
      <c r="CV41" s="700"/>
      <c r="CW41" s="700"/>
      <c r="CX41" s="700"/>
      <c r="CY41" s="701"/>
      <c r="CZ41" s="672" t="s">
        <v>129</v>
      </c>
      <c r="DA41" s="702"/>
      <c r="DB41" s="702"/>
      <c r="DC41" s="708"/>
      <c r="DD41" s="679" t="s">
        <v>129</v>
      </c>
      <c r="DE41" s="700"/>
      <c r="DF41" s="700"/>
      <c r="DG41" s="700"/>
      <c r="DH41" s="700"/>
      <c r="DI41" s="700"/>
      <c r="DJ41" s="700"/>
      <c r="DK41" s="701"/>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355</v>
      </c>
      <c r="C42" s="670"/>
      <c r="D42" s="670"/>
      <c r="E42" s="670"/>
      <c r="F42" s="670"/>
      <c r="G42" s="670"/>
      <c r="H42" s="670"/>
      <c r="I42" s="670"/>
      <c r="J42" s="670"/>
      <c r="K42" s="670"/>
      <c r="L42" s="670"/>
      <c r="M42" s="670"/>
      <c r="N42" s="670"/>
      <c r="O42" s="670"/>
      <c r="P42" s="670"/>
      <c r="Q42" s="671"/>
      <c r="R42" s="663" t="s">
        <v>129</v>
      </c>
      <c r="S42" s="664"/>
      <c r="T42" s="664"/>
      <c r="U42" s="664"/>
      <c r="V42" s="664"/>
      <c r="W42" s="664"/>
      <c r="X42" s="664"/>
      <c r="Y42" s="665"/>
      <c r="Z42" s="666" t="s">
        <v>129</v>
      </c>
      <c r="AA42" s="666"/>
      <c r="AB42" s="666"/>
      <c r="AC42" s="666"/>
      <c r="AD42" s="667" t="s">
        <v>129</v>
      </c>
      <c r="AE42" s="667"/>
      <c r="AF42" s="667"/>
      <c r="AG42" s="667"/>
      <c r="AH42" s="667"/>
      <c r="AI42" s="667"/>
      <c r="AJ42" s="667"/>
      <c r="AK42" s="667"/>
      <c r="AL42" s="672" t="s">
        <v>129</v>
      </c>
      <c r="AM42" s="673"/>
      <c r="AN42" s="673"/>
      <c r="AO42" s="674"/>
      <c r="AQ42" s="757" t="s">
        <v>339</v>
      </c>
      <c r="AR42" s="758"/>
      <c r="AS42" s="758"/>
      <c r="AT42" s="758"/>
      <c r="AU42" s="758"/>
      <c r="AV42" s="758"/>
      <c r="AW42" s="758"/>
      <c r="AX42" s="758"/>
      <c r="AY42" s="759"/>
      <c r="AZ42" s="754">
        <v>29334</v>
      </c>
      <c r="BA42" s="755"/>
      <c r="BB42" s="755"/>
      <c r="BC42" s="755"/>
      <c r="BD42" s="734"/>
      <c r="BE42" s="734"/>
      <c r="BF42" s="735"/>
      <c r="BG42" s="752"/>
      <c r="BH42" s="753"/>
      <c r="BI42" s="753"/>
      <c r="BJ42" s="753"/>
      <c r="BK42" s="753"/>
      <c r="BL42" s="365"/>
      <c r="BM42" s="692" t="s">
        <v>356</v>
      </c>
      <c r="BN42" s="692"/>
      <c r="BO42" s="692"/>
      <c r="BP42" s="692"/>
      <c r="BQ42" s="692"/>
      <c r="BR42" s="692"/>
      <c r="BS42" s="692"/>
      <c r="BT42" s="692"/>
      <c r="BU42" s="693"/>
      <c r="BV42" s="754">
        <v>406</v>
      </c>
      <c r="BW42" s="755"/>
      <c r="BX42" s="755"/>
      <c r="BY42" s="755"/>
      <c r="BZ42" s="755"/>
      <c r="CA42" s="755"/>
      <c r="CB42" s="756"/>
      <c r="CD42" s="669" t="s">
        <v>357</v>
      </c>
      <c r="CE42" s="670"/>
      <c r="CF42" s="670"/>
      <c r="CG42" s="670"/>
      <c r="CH42" s="670"/>
      <c r="CI42" s="670"/>
      <c r="CJ42" s="670"/>
      <c r="CK42" s="670"/>
      <c r="CL42" s="670"/>
      <c r="CM42" s="670"/>
      <c r="CN42" s="670"/>
      <c r="CO42" s="670"/>
      <c r="CP42" s="670"/>
      <c r="CQ42" s="671"/>
      <c r="CR42" s="663">
        <v>3469636</v>
      </c>
      <c r="CS42" s="700"/>
      <c r="CT42" s="700"/>
      <c r="CU42" s="700"/>
      <c r="CV42" s="700"/>
      <c r="CW42" s="700"/>
      <c r="CX42" s="700"/>
      <c r="CY42" s="701"/>
      <c r="CZ42" s="672">
        <v>57.8</v>
      </c>
      <c r="DA42" s="702"/>
      <c r="DB42" s="702"/>
      <c r="DC42" s="708"/>
      <c r="DD42" s="679">
        <v>306167</v>
      </c>
      <c r="DE42" s="700"/>
      <c r="DF42" s="700"/>
      <c r="DG42" s="700"/>
      <c r="DH42" s="700"/>
      <c r="DI42" s="700"/>
      <c r="DJ42" s="700"/>
      <c r="DK42" s="701"/>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358</v>
      </c>
      <c r="C43" s="670"/>
      <c r="D43" s="670"/>
      <c r="E43" s="670"/>
      <c r="F43" s="670"/>
      <c r="G43" s="670"/>
      <c r="H43" s="670"/>
      <c r="I43" s="670"/>
      <c r="J43" s="670"/>
      <c r="K43" s="670"/>
      <c r="L43" s="670"/>
      <c r="M43" s="670"/>
      <c r="N43" s="670"/>
      <c r="O43" s="670"/>
      <c r="P43" s="670"/>
      <c r="Q43" s="671"/>
      <c r="R43" s="663">
        <v>45215</v>
      </c>
      <c r="S43" s="664"/>
      <c r="T43" s="664"/>
      <c r="U43" s="664"/>
      <c r="V43" s="664"/>
      <c r="W43" s="664"/>
      <c r="X43" s="664"/>
      <c r="Y43" s="665"/>
      <c r="Z43" s="666">
        <v>0.7</v>
      </c>
      <c r="AA43" s="666"/>
      <c r="AB43" s="666"/>
      <c r="AC43" s="666"/>
      <c r="AD43" s="667" t="s">
        <v>129</v>
      </c>
      <c r="AE43" s="667"/>
      <c r="AF43" s="667"/>
      <c r="AG43" s="667"/>
      <c r="AH43" s="667"/>
      <c r="AI43" s="667"/>
      <c r="AJ43" s="667"/>
      <c r="AK43" s="667"/>
      <c r="AL43" s="672" t="s">
        <v>129</v>
      </c>
      <c r="AM43" s="673"/>
      <c r="AN43" s="673"/>
      <c r="AO43" s="674"/>
      <c r="BV43" s="219"/>
      <c r="BW43" s="219"/>
      <c r="BX43" s="219"/>
      <c r="BY43" s="219"/>
      <c r="BZ43" s="219"/>
      <c r="CA43" s="219"/>
      <c r="CB43" s="219"/>
      <c r="CD43" s="669" t="s">
        <v>359</v>
      </c>
      <c r="CE43" s="670"/>
      <c r="CF43" s="670"/>
      <c r="CG43" s="670"/>
      <c r="CH43" s="670"/>
      <c r="CI43" s="670"/>
      <c r="CJ43" s="670"/>
      <c r="CK43" s="670"/>
      <c r="CL43" s="670"/>
      <c r="CM43" s="670"/>
      <c r="CN43" s="670"/>
      <c r="CO43" s="670"/>
      <c r="CP43" s="670"/>
      <c r="CQ43" s="671"/>
      <c r="CR43" s="663">
        <v>26973</v>
      </c>
      <c r="CS43" s="700"/>
      <c r="CT43" s="700"/>
      <c r="CU43" s="700"/>
      <c r="CV43" s="700"/>
      <c r="CW43" s="700"/>
      <c r="CX43" s="700"/>
      <c r="CY43" s="701"/>
      <c r="CZ43" s="672">
        <v>0.4</v>
      </c>
      <c r="DA43" s="702"/>
      <c r="DB43" s="702"/>
      <c r="DC43" s="708"/>
      <c r="DD43" s="679">
        <v>26973</v>
      </c>
      <c r="DE43" s="700"/>
      <c r="DF43" s="700"/>
      <c r="DG43" s="700"/>
      <c r="DH43" s="700"/>
      <c r="DI43" s="700"/>
      <c r="DJ43" s="700"/>
      <c r="DK43" s="701"/>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360</v>
      </c>
      <c r="C44" s="711"/>
      <c r="D44" s="711"/>
      <c r="E44" s="711"/>
      <c r="F44" s="711"/>
      <c r="G44" s="711"/>
      <c r="H44" s="711"/>
      <c r="I44" s="711"/>
      <c r="J44" s="711"/>
      <c r="K44" s="711"/>
      <c r="L44" s="711"/>
      <c r="M44" s="711"/>
      <c r="N44" s="711"/>
      <c r="O44" s="711"/>
      <c r="P44" s="711"/>
      <c r="Q44" s="712"/>
      <c r="R44" s="754">
        <v>6136384</v>
      </c>
      <c r="S44" s="755"/>
      <c r="T44" s="755"/>
      <c r="U44" s="755"/>
      <c r="V44" s="755"/>
      <c r="W44" s="755"/>
      <c r="X44" s="755"/>
      <c r="Y44" s="763"/>
      <c r="Z44" s="764">
        <v>100</v>
      </c>
      <c r="AA44" s="764"/>
      <c r="AB44" s="764"/>
      <c r="AC44" s="764"/>
      <c r="AD44" s="765">
        <v>1615782</v>
      </c>
      <c r="AE44" s="765"/>
      <c r="AF44" s="765"/>
      <c r="AG44" s="765"/>
      <c r="AH44" s="765"/>
      <c r="AI44" s="765"/>
      <c r="AJ44" s="765"/>
      <c r="AK44" s="765"/>
      <c r="AL44" s="766">
        <v>100</v>
      </c>
      <c r="AM44" s="733"/>
      <c r="AN44" s="733"/>
      <c r="AO44" s="767"/>
      <c r="CD44" s="768" t="s">
        <v>308</v>
      </c>
      <c r="CE44" s="769"/>
      <c r="CF44" s="669" t="s">
        <v>361</v>
      </c>
      <c r="CG44" s="670"/>
      <c r="CH44" s="670"/>
      <c r="CI44" s="670"/>
      <c r="CJ44" s="670"/>
      <c r="CK44" s="670"/>
      <c r="CL44" s="670"/>
      <c r="CM44" s="670"/>
      <c r="CN44" s="670"/>
      <c r="CO44" s="670"/>
      <c r="CP44" s="670"/>
      <c r="CQ44" s="671"/>
      <c r="CR44" s="663">
        <v>3073261</v>
      </c>
      <c r="CS44" s="664"/>
      <c r="CT44" s="664"/>
      <c r="CU44" s="664"/>
      <c r="CV44" s="664"/>
      <c r="CW44" s="664"/>
      <c r="CX44" s="664"/>
      <c r="CY44" s="665"/>
      <c r="CZ44" s="672">
        <v>51.2</v>
      </c>
      <c r="DA44" s="673"/>
      <c r="DB44" s="673"/>
      <c r="DC44" s="684"/>
      <c r="DD44" s="679">
        <v>301679</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362</v>
      </c>
      <c r="CG45" s="670"/>
      <c r="CH45" s="670"/>
      <c r="CI45" s="670"/>
      <c r="CJ45" s="670"/>
      <c r="CK45" s="670"/>
      <c r="CL45" s="670"/>
      <c r="CM45" s="670"/>
      <c r="CN45" s="670"/>
      <c r="CO45" s="670"/>
      <c r="CP45" s="670"/>
      <c r="CQ45" s="671"/>
      <c r="CR45" s="663">
        <v>2438330</v>
      </c>
      <c r="CS45" s="700"/>
      <c r="CT45" s="700"/>
      <c r="CU45" s="700"/>
      <c r="CV45" s="700"/>
      <c r="CW45" s="700"/>
      <c r="CX45" s="700"/>
      <c r="CY45" s="701"/>
      <c r="CZ45" s="672">
        <v>40.6</v>
      </c>
      <c r="DA45" s="702"/>
      <c r="DB45" s="702"/>
      <c r="DC45" s="708"/>
      <c r="DD45" s="679">
        <v>59782</v>
      </c>
      <c r="DE45" s="700"/>
      <c r="DF45" s="700"/>
      <c r="DG45" s="700"/>
      <c r="DH45" s="700"/>
      <c r="DI45" s="700"/>
      <c r="DJ45" s="700"/>
      <c r="DK45" s="701"/>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364</v>
      </c>
      <c r="CG46" s="670"/>
      <c r="CH46" s="670"/>
      <c r="CI46" s="670"/>
      <c r="CJ46" s="670"/>
      <c r="CK46" s="670"/>
      <c r="CL46" s="670"/>
      <c r="CM46" s="670"/>
      <c r="CN46" s="670"/>
      <c r="CO46" s="670"/>
      <c r="CP46" s="670"/>
      <c r="CQ46" s="671"/>
      <c r="CR46" s="663">
        <v>620631</v>
      </c>
      <c r="CS46" s="664"/>
      <c r="CT46" s="664"/>
      <c r="CU46" s="664"/>
      <c r="CV46" s="664"/>
      <c r="CW46" s="664"/>
      <c r="CX46" s="664"/>
      <c r="CY46" s="665"/>
      <c r="CZ46" s="672">
        <v>10.3</v>
      </c>
      <c r="DA46" s="673"/>
      <c r="DB46" s="673"/>
      <c r="DC46" s="684"/>
      <c r="DD46" s="679">
        <v>227597</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85" t="s">
        <v>365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70"/>
      <c r="CE47" s="771"/>
      <c r="CF47" s="669" t="s">
        <v>366</v>
      </c>
      <c r="CG47" s="670"/>
      <c r="CH47" s="670"/>
      <c r="CI47" s="670"/>
      <c r="CJ47" s="670"/>
      <c r="CK47" s="670"/>
      <c r="CL47" s="670"/>
      <c r="CM47" s="670"/>
      <c r="CN47" s="670"/>
      <c r="CO47" s="670"/>
      <c r="CP47" s="670"/>
      <c r="CQ47" s="671"/>
      <c r="CR47" s="663">
        <v>396375</v>
      </c>
      <c r="CS47" s="700"/>
      <c r="CT47" s="700"/>
      <c r="CU47" s="700"/>
      <c r="CV47" s="700"/>
      <c r="CW47" s="700"/>
      <c r="CX47" s="700"/>
      <c r="CY47" s="701"/>
      <c r="CZ47" s="672">
        <v>6.6</v>
      </c>
      <c r="DA47" s="702"/>
      <c r="DB47" s="702"/>
      <c r="DC47" s="708"/>
      <c r="DD47" s="679">
        <v>4488</v>
      </c>
      <c r="DE47" s="700"/>
      <c r="DF47" s="700"/>
      <c r="DG47" s="700"/>
      <c r="DH47" s="700"/>
      <c r="DI47" s="700"/>
      <c r="DJ47" s="700"/>
      <c r="DK47" s="701"/>
      <c r="DL47" s="760"/>
      <c r="DM47" s="761"/>
      <c r="DN47" s="761"/>
      <c r="DO47" s="761"/>
      <c r="DP47" s="761"/>
      <c r="DQ47" s="761"/>
      <c r="DR47" s="761"/>
      <c r="DS47" s="761"/>
      <c r="DT47" s="761"/>
      <c r="DU47" s="761"/>
      <c r="DV47" s="762"/>
      <c r="DW47" s="747"/>
      <c r="DX47" s="748"/>
      <c r="DY47" s="748"/>
      <c r="DZ47" s="748"/>
      <c r="EA47" s="748"/>
      <c r="EB47" s="748"/>
      <c r="EC47" s="749"/>
    </row>
    <row r="48" spans="2:133" ht="11.25">
      <c r="B48" s="784" t="s">
        <v>367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2"/>
      <c r="CE48" s="773"/>
      <c r="CF48" s="669" t="s">
        <v>368</v>
      </c>
      <c r="CG48" s="670"/>
      <c r="CH48" s="670"/>
      <c r="CI48" s="670"/>
      <c r="CJ48" s="670"/>
      <c r="CK48" s="670"/>
      <c r="CL48" s="670"/>
      <c r="CM48" s="670"/>
      <c r="CN48" s="670"/>
      <c r="CO48" s="670"/>
      <c r="CP48" s="670"/>
      <c r="CQ48" s="671"/>
      <c r="CR48" s="663" t="s">
        <v>129</v>
      </c>
      <c r="CS48" s="664"/>
      <c r="CT48" s="664"/>
      <c r="CU48" s="664"/>
      <c r="CV48" s="664"/>
      <c r="CW48" s="664"/>
      <c r="CX48" s="664"/>
      <c r="CY48" s="665"/>
      <c r="CZ48" s="672" t="s">
        <v>129</v>
      </c>
      <c r="DA48" s="673"/>
      <c r="DB48" s="673"/>
      <c r="DC48" s="684"/>
      <c r="DD48" s="679" t="s">
        <v>129</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369</v>
      </c>
      <c r="CE49" s="711"/>
      <c r="CF49" s="711"/>
      <c r="CG49" s="711"/>
      <c r="CH49" s="711"/>
      <c r="CI49" s="711"/>
      <c r="CJ49" s="711"/>
      <c r="CK49" s="711"/>
      <c r="CL49" s="711"/>
      <c r="CM49" s="711"/>
      <c r="CN49" s="711"/>
      <c r="CO49" s="711"/>
      <c r="CP49" s="711"/>
      <c r="CQ49" s="712"/>
      <c r="CR49" s="754">
        <v>6007323</v>
      </c>
      <c r="CS49" s="734"/>
      <c r="CT49" s="734"/>
      <c r="CU49" s="734"/>
      <c r="CV49" s="734"/>
      <c r="CW49" s="734"/>
      <c r="CX49" s="734"/>
      <c r="CY49" s="774"/>
      <c r="CZ49" s="766">
        <v>100</v>
      </c>
      <c r="DA49" s="775"/>
      <c r="DB49" s="775"/>
      <c r="DC49" s="776"/>
      <c r="DD49" s="777">
        <v>2288419</v>
      </c>
      <c r="DE49" s="734"/>
      <c r="DF49" s="734"/>
      <c r="DG49" s="734"/>
      <c r="DH49" s="734"/>
      <c r="DI49" s="734"/>
      <c r="DJ49" s="734"/>
      <c r="DK49" s="774"/>
      <c r="DL49" s="778"/>
      <c r="DM49" s="779"/>
      <c r="DN49" s="779"/>
      <c r="DO49" s="779"/>
      <c r="DP49" s="779"/>
      <c r="DQ49" s="779"/>
      <c r="DR49" s="779"/>
      <c r="DS49" s="779"/>
      <c r="DT49" s="779"/>
      <c r="DU49" s="779"/>
      <c r="DV49" s="780"/>
      <c r="DW49" s="781"/>
      <c r="DX49" s="782"/>
      <c r="DY49" s="782"/>
      <c r="DZ49" s="782"/>
      <c r="EA49" s="782"/>
      <c r="EB49" s="782"/>
      <c r="EC49" s="783"/>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ep+TrLR4UjygwEHp6elk9qp5KwAi3LTwLthQT4uHWQFP+nycn/F4bBNAWd85VVgn5xYNX+8sz03XEzEDC8erA==" saltValue="VTy3zgDIilJ3K0VfOrF4bQ=="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A32" sqref="AA32:AE32"/>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371</v>
      </c>
      <c r="DK2" s="788"/>
      <c r="DL2" s="788"/>
      <c r="DM2" s="788"/>
      <c r="DN2" s="788"/>
      <c r="DO2" s="789"/>
      <c r="DP2" s="224"/>
      <c r="DQ2" s="787" t="s">
        <v>372</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28"/>
      <c r="BA5" s="228"/>
      <c r="BB5" s="228"/>
      <c r="BC5" s="228"/>
      <c r="BD5" s="228"/>
      <c r="BE5" s="229"/>
      <c r="BF5" s="229"/>
      <c r="BG5" s="229"/>
      <c r="BH5" s="229"/>
      <c r="BI5" s="229"/>
      <c r="BJ5" s="229"/>
      <c r="BK5" s="229"/>
      <c r="BL5" s="229"/>
      <c r="BM5" s="229"/>
      <c r="BN5" s="229"/>
      <c r="BO5" s="229"/>
      <c r="BP5" s="229"/>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392</v>
      </c>
      <c r="C7" s="815"/>
      <c r="D7" s="815"/>
      <c r="E7" s="815"/>
      <c r="F7" s="815"/>
      <c r="G7" s="815"/>
      <c r="H7" s="815"/>
      <c r="I7" s="815"/>
      <c r="J7" s="815"/>
      <c r="K7" s="815"/>
      <c r="L7" s="815"/>
      <c r="M7" s="815"/>
      <c r="N7" s="815"/>
      <c r="O7" s="815"/>
      <c r="P7" s="816"/>
      <c r="Q7" s="817">
        <v>5951</v>
      </c>
      <c r="R7" s="818"/>
      <c r="S7" s="818"/>
      <c r="T7" s="818"/>
      <c r="U7" s="818"/>
      <c r="V7" s="818">
        <v>5822</v>
      </c>
      <c r="W7" s="818"/>
      <c r="X7" s="818"/>
      <c r="Y7" s="818"/>
      <c r="Z7" s="818"/>
      <c r="AA7" s="818">
        <v>129</v>
      </c>
      <c r="AB7" s="818"/>
      <c r="AC7" s="818"/>
      <c r="AD7" s="818"/>
      <c r="AE7" s="819"/>
      <c r="AF7" s="820">
        <v>66</v>
      </c>
      <c r="AG7" s="821"/>
      <c r="AH7" s="821"/>
      <c r="AI7" s="821"/>
      <c r="AJ7" s="822"/>
      <c r="AK7" s="823"/>
      <c r="AL7" s="824"/>
      <c r="AM7" s="824"/>
      <c r="AN7" s="824"/>
      <c r="AO7" s="824"/>
      <c r="AP7" s="824">
        <v>5919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c r="A8" s="234">
        <v>2</v>
      </c>
      <c r="B8" s="845" t="s">
        <v>393</v>
      </c>
      <c r="C8" s="846"/>
      <c r="D8" s="846"/>
      <c r="E8" s="846"/>
      <c r="F8" s="846"/>
      <c r="G8" s="846"/>
      <c r="H8" s="846"/>
      <c r="I8" s="846"/>
      <c r="J8" s="846"/>
      <c r="K8" s="846"/>
      <c r="L8" s="846"/>
      <c r="M8" s="846"/>
      <c r="N8" s="846"/>
      <c r="O8" s="846"/>
      <c r="P8" s="847"/>
      <c r="Q8" s="848">
        <v>185</v>
      </c>
      <c r="R8" s="849"/>
      <c r="S8" s="849"/>
      <c r="T8" s="849"/>
      <c r="U8" s="849"/>
      <c r="V8" s="849">
        <v>185</v>
      </c>
      <c r="W8" s="849"/>
      <c r="X8" s="849"/>
      <c r="Y8" s="849"/>
      <c r="Z8" s="849"/>
      <c r="AA8" s="849">
        <v>0</v>
      </c>
      <c r="AB8" s="849"/>
      <c r="AC8" s="849"/>
      <c r="AD8" s="849"/>
      <c r="AE8" s="850"/>
      <c r="AF8" s="851" t="s">
        <v>129</v>
      </c>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394</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395</v>
      </c>
      <c r="B23" s="854" t="s">
        <v>396</v>
      </c>
      <c r="C23" s="855"/>
      <c r="D23" s="855"/>
      <c r="E23" s="855"/>
      <c r="F23" s="855"/>
      <c r="G23" s="855"/>
      <c r="H23" s="855"/>
      <c r="I23" s="855"/>
      <c r="J23" s="855"/>
      <c r="K23" s="855"/>
      <c r="L23" s="855"/>
      <c r="M23" s="855"/>
      <c r="N23" s="855"/>
      <c r="O23" s="855"/>
      <c r="P23" s="856"/>
      <c r="Q23" s="857">
        <v>6136</v>
      </c>
      <c r="R23" s="858"/>
      <c r="S23" s="858"/>
      <c r="T23" s="858"/>
      <c r="U23" s="858"/>
      <c r="V23" s="858">
        <v>6007</v>
      </c>
      <c r="W23" s="858"/>
      <c r="X23" s="858"/>
      <c r="Y23" s="858"/>
      <c r="Z23" s="858"/>
      <c r="AA23" s="858">
        <v>129</v>
      </c>
      <c r="AB23" s="858"/>
      <c r="AC23" s="858"/>
      <c r="AD23" s="858"/>
      <c r="AE23" s="859"/>
      <c r="AF23" s="860">
        <v>66</v>
      </c>
      <c r="AG23" s="858"/>
      <c r="AH23" s="858"/>
      <c r="AI23" s="858"/>
      <c r="AJ23" s="861"/>
      <c r="AK23" s="862"/>
      <c r="AL23" s="863"/>
      <c r="AM23" s="863"/>
      <c r="AN23" s="863"/>
      <c r="AO23" s="863"/>
      <c r="AP23" s="858">
        <v>5919</v>
      </c>
      <c r="AQ23" s="858"/>
      <c r="AR23" s="858"/>
      <c r="AS23" s="858"/>
      <c r="AT23" s="858"/>
      <c r="AU23" s="874"/>
      <c r="AV23" s="874"/>
      <c r="AW23" s="874"/>
      <c r="AX23" s="874"/>
      <c r="AY23" s="875"/>
      <c r="AZ23" s="876" t="s">
        <v>129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397</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398</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375</v>
      </c>
      <c r="B26" s="793"/>
      <c r="C26" s="793"/>
      <c r="D26" s="793"/>
      <c r="E26" s="793"/>
      <c r="F26" s="793"/>
      <c r="G26" s="793"/>
      <c r="H26" s="793"/>
      <c r="I26" s="793"/>
      <c r="J26" s="793"/>
      <c r="K26" s="793"/>
      <c r="L26" s="793"/>
      <c r="M26" s="793"/>
      <c r="N26" s="793"/>
      <c r="O26" s="793"/>
      <c r="P26" s="794"/>
      <c r="Q26" s="798" t="s">
        <v>399</v>
      </c>
      <c r="R26" s="799"/>
      <c r="S26" s="799"/>
      <c r="T26" s="799"/>
      <c r="U26" s="800"/>
      <c r="V26" s="798" t="s">
        <v>400</v>
      </c>
      <c r="W26" s="799"/>
      <c r="X26" s="799"/>
      <c r="Y26" s="799"/>
      <c r="Z26" s="800"/>
      <c r="AA26" s="798" t="s">
        <v>401</v>
      </c>
      <c r="AB26" s="799"/>
      <c r="AC26" s="799"/>
      <c r="AD26" s="799"/>
      <c r="AE26" s="799"/>
      <c r="AF26" s="879" t="s">
        <v>402</v>
      </c>
      <c r="AG26" s="880"/>
      <c r="AH26" s="880"/>
      <c r="AI26" s="880"/>
      <c r="AJ26" s="881"/>
      <c r="AK26" s="799" t="s">
        <v>403</v>
      </c>
      <c r="AL26" s="799"/>
      <c r="AM26" s="799"/>
      <c r="AN26" s="799"/>
      <c r="AO26" s="800"/>
      <c r="AP26" s="798" t="s">
        <v>404</v>
      </c>
      <c r="AQ26" s="799"/>
      <c r="AR26" s="799"/>
      <c r="AS26" s="799"/>
      <c r="AT26" s="800"/>
      <c r="AU26" s="798" t="s">
        <v>405</v>
      </c>
      <c r="AV26" s="799"/>
      <c r="AW26" s="799"/>
      <c r="AX26" s="799"/>
      <c r="AY26" s="800"/>
      <c r="AZ26" s="798" t="s">
        <v>406</v>
      </c>
      <c r="BA26" s="799"/>
      <c r="BB26" s="799"/>
      <c r="BC26" s="799"/>
      <c r="BD26" s="800"/>
      <c r="BE26" s="798" t="s">
        <v>382</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407</v>
      </c>
      <c r="C28" s="815"/>
      <c r="D28" s="815"/>
      <c r="E28" s="815"/>
      <c r="F28" s="815"/>
      <c r="G28" s="815"/>
      <c r="H28" s="815"/>
      <c r="I28" s="815"/>
      <c r="J28" s="815"/>
      <c r="K28" s="815"/>
      <c r="L28" s="815"/>
      <c r="M28" s="815"/>
      <c r="N28" s="815"/>
      <c r="O28" s="815"/>
      <c r="P28" s="816"/>
      <c r="Q28" s="887">
        <v>146</v>
      </c>
      <c r="R28" s="888"/>
      <c r="S28" s="888"/>
      <c r="T28" s="888"/>
      <c r="U28" s="888"/>
      <c r="V28" s="888">
        <v>137</v>
      </c>
      <c r="W28" s="888"/>
      <c r="X28" s="888"/>
      <c r="Y28" s="888"/>
      <c r="Z28" s="888"/>
      <c r="AA28" s="888">
        <v>9</v>
      </c>
      <c r="AB28" s="888"/>
      <c r="AC28" s="888"/>
      <c r="AD28" s="888"/>
      <c r="AE28" s="889"/>
      <c r="AF28" s="890">
        <v>9</v>
      </c>
      <c r="AG28" s="888"/>
      <c r="AH28" s="888"/>
      <c r="AI28" s="888"/>
      <c r="AJ28" s="891"/>
      <c r="AK28" s="892">
        <v>16</v>
      </c>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408</v>
      </c>
      <c r="C29" s="846"/>
      <c r="D29" s="846"/>
      <c r="E29" s="846"/>
      <c r="F29" s="846"/>
      <c r="G29" s="846"/>
      <c r="H29" s="846"/>
      <c r="I29" s="846"/>
      <c r="J29" s="846"/>
      <c r="K29" s="846"/>
      <c r="L29" s="846"/>
      <c r="M29" s="846"/>
      <c r="N29" s="846"/>
      <c r="O29" s="846"/>
      <c r="P29" s="847"/>
      <c r="Q29" s="848">
        <v>73</v>
      </c>
      <c r="R29" s="849"/>
      <c r="S29" s="849"/>
      <c r="T29" s="849"/>
      <c r="U29" s="849"/>
      <c r="V29" s="849">
        <v>64</v>
      </c>
      <c r="W29" s="849"/>
      <c r="X29" s="849"/>
      <c r="Y29" s="849"/>
      <c r="Z29" s="849"/>
      <c r="AA29" s="849">
        <v>9</v>
      </c>
      <c r="AB29" s="849"/>
      <c r="AC29" s="849"/>
      <c r="AD29" s="849"/>
      <c r="AE29" s="850"/>
      <c r="AF29" s="851">
        <v>9</v>
      </c>
      <c r="AG29" s="852"/>
      <c r="AH29" s="852"/>
      <c r="AI29" s="852"/>
      <c r="AJ29" s="853"/>
      <c r="AK29" s="899">
        <v>15</v>
      </c>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409</v>
      </c>
      <c r="C30" s="846"/>
      <c r="D30" s="846"/>
      <c r="E30" s="846"/>
      <c r="F30" s="846"/>
      <c r="G30" s="846"/>
      <c r="H30" s="846"/>
      <c r="I30" s="846"/>
      <c r="J30" s="846"/>
      <c r="K30" s="846"/>
      <c r="L30" s="846"/>
      <c r="M30" s="846"/>
      <c r="N30" s="846"/>
      <c r="O30" s="846"/>
      <c r="P30" s="847"/>
      <c r="Q30" s="848">
        <v>15</v>
      </c>
      <c r="R30" s="849"/>
      <c r="S30" s="849"/>
      <c r="T30" s="849"/>
      <c r="U30" s="849"/>
      <c r="V30" s="849">
        <v>15</v>
      </c>
      <c r="W30" s="849"/>
      <c r="X30" s="849"/>
      <c r="Y30" s="849"/>
      <c r="Z30" s="849"/>
      <c r="AA30" s="849">
        <v>0</v>
      </c>
      <c r="AB30" s="849"/>
      <c r="AC30" s="849"/>
      <c r="AD30" s="849"/>
      <c r="AE30" s="850"/>
      <c r="AF30" s="851" t="s">
        <v>129</v>
      </c>
      <c r="AG30" s="852"/>
      <c r="AH30" s="852"/>
      <c r="AI30" s="852"/>
      <c r="AJ30" s="853"/>
      <c r="AK30" s="899">
        <v>4</v>
      </c>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410</v>
      </c>
      <c r="C31" s="846"/>
      <c r="D31" s="846"/>
      <c r="E31" s="846"/>
      <c r="F31" s="846"/>
      <c r="G31" s="846"/>
      <c r="H31" s="846"/>
      <c r="I31" s="846"/>
      <c r="J31" s="846"/>
      <c r="K31" s="846"/>
      <c r="L31" s="846"/>
      <c r="M31" s="846"/>
      <c r="N31" s="846"/>
      <c r="O31" s="846"/>
      <c r="P31" s="847"/>
      <c r="Q31" s="848">
        <v>1275</v>
      </c>
      <c r="R31" s="849"/>
      <c r="S31" s="849"/>
      <c r="T31" s="849"/>
      <c r="U31" s="849"/>
      <c r="V31" s="849">
        <v>1188</v>
      </c>
      <c r="W31" s="849"/>
      <c r="X31" s="849"/>
      <c r="Y31" s="849"/>
      <c r="Z31" s="849"/>
      <c r="AA31" s="849">
        <v>87</v>
      </c>
      <c r="AB31" s="849"/>
      <c r="AC31" s="849"/>
      <c r="AD31" s="849"/>
      <c r="AE31" s="850"/>
      <c r="AF31" s="851">
        <v>87</v>
      </c>
      <c r="AG31" s="852"/>
      <c r="AH31" s="852"/>
      <c r="AI31" s="852"/>
      <c r="AJ31" s="853"/>
      <c r="AK31" s="899">
        <v>3</v>
      </c>
      <c r="AL31" s="895"/>
      <c r="AM31" s="895"/>
      <c r="AN31" s="895"/>
      <c r="AO31" s="895"/>
      <c r="AP31" s="895">
        <v>2212</v>
      </c>
      <c r="AQ31" s="895"/>
      <c r="AR31" s="895"/>
      <c r="AS31" s="895"/>
      <c r="AT31" s="895"/>
      <c r="AU31" s="895">
        <v>94</v>
      </c>
      <c r="AV31" s="895"/>
      <c r="AW31" s="895"/>
      <c r="AX31" s="895"/>
      <c r="AY31" s="895"/>
      <c r="AZ31" s="896"/>
      <c r="BA31" s="896"/>
      <c r="BB31" s="896"/>
      <c r="BC31" s="896"/>
      <c r="BD31" s="896"/>
      <c r="BE31" s="897" t="s">
        <v>411</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412</v>
      </c>
      <c r="C32" s="846"/>
      <c r="D32" s="846"/>
      <c r="E32" s="846"/>
      <c r="F32" s="846"/>
      <c r="G32" s="846"/>
      <c r="H32" s="846"/>
      <c r="I32" s="846"/>
      <c r="J32" s="846"/>
      <c r="K32" s="846"/>
      <c r="L32" s="846"/>
      <c r="M32" s="846"/>
      <c r="N32" s="846"/>
      <c r="O32" s="846"/>
      <c r="P32" s="847"/>
      <c r="Q32" s="848">
        <v>343</v>
      </c>
      <c r="R32" s="849"/>
      <c r="S32" s="849"/>
      <c r="T32" s="849"/>
      <c r="U32" s="849"/>
      <c r="V32" s="849">
        <v>343</v>
      </c>
      <c r="W32" s="849"/>
      <c r="X32" s="849"/>
      <c r="Y32" s="849"/>
      <c r="Z32" s="849"/>
      <c r="AA32" s="849">
        <v>0</v>
      </c>
      <c r="AB32" s="849"/>
      <c r="AC32" s="849"/>
      <c r="AD32" s="849"/>
      <c r="AE32" s="850"/>
      <c r="AF32" s="851" t="s">
        <v>129</v>
      </c>
      <c r="AG32" s="852"/>
      <c r="AH32" s="852"/>
      <c r="AI32" s="852"/>
      <c r="AJ32" s="853"/>
      <c r="AK32" s="899">
        <v>8</v>
      </c>
      <c r="AL32" s="895"/>
      <c r="AM32" s="895"/>
      <c r="AN32" s="895"/>
      <c r="AO32" s="895"/>
      <c r="AP32" s="895">
        <v>314</v>
      </c>
      <c r="AQ32" s="895"/>
      <c r="AR32" s="895"/>
      <c r="AS32" s="895"/>
      <c r="AT32" s="895"/>
      <c r="AU32" s="895">
        <v>25</v>
      </c>
      <c r="AV32" s="895"/>
      <c r="AW32" s="895"/>
      <c r="AX32" s="895"/>
      <c r="AY32" s="895"/>
      <c r="AZ32" s="896"/>
      <c r="BA32" s="896"/>
      <c r="BB32" s="896"/>
      <c r="BC32" s="896"/>
      <c r="BD32" s="896"/>
      <c r="BE32" s="897" t="s">
        <v>413</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414</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395</v>
      </c>
      <c r="B63" s="854" t="s">
        <v>415</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105</v>
      </c>
      <c r="AG63" s="909"/>
      <c r="AH63" s="909"/>
      <c r="AI63" s="909"/>
      <c r="AJ63" s="910"/>
      <c r="AK63" s="911"/>
      <c r="AL63" s="906"/>
      <c r="AM63" s="906"/>
      <c r="AN63" s="906"/>
      <c r="AO63" s="906"/>
      <c r="AP63" s="909">
        <v>2526</v>
      </c>
      <c r="AQ63" s="909"/>
      <c r="AR63" s="909"/>
      <c r="AS63" s="909"/>
      <c r="AT63" s="909"/>
      <c r="AU63" s="909">
        <v>119</v>
      </c>
      <c r="AV63" s="909"/>
      <c r="AW63" s="909"/>
      <c r="AX63" s="909"/>
      <c r="AY63" s="909"/>
      <c r="AZ63" s="913"/>
      <c r="BA63" s="913"/>
      <c r="BB63" s="913"/>
      <c r="BC63" s="913"/>
      <c r="BD63" s="913"/>
      <c r="BE63" s="914"/>
      <c r="BF63" s="914"/>
      <c r="BG63" s="914"/>
      <c r="BH63" s="914"/>
      <c r="BI63" s="915"/>
      <c r="BJ63" s="916" t="s">
        <v>129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419</v>
      </c>
      <c r="W66" s="799"/>
      <c r="X66" s="799"/>
      <c r="Y66" s="799"/>
      <c r="Z66" s="800"/>
      <c r="AA66" s="798" t="s">
        <v>401</v>
      </c>
      <c r="AB66" s="799"/>
      <c r="AC66" s="799"/>
      <c r="AD66" s="799"/>
      <c r="AE66" s="800"/>
      <c r="AF66" s="919" t="s">
        <v>420</v>
      </c>
      <c r="AG66" s="880"/>
      <c r="AH66" s="880"/>
      <c r="AI66" s="880"/>
      <c r="AJ66" s="920"/>
      <c r="AK66" s="798" t="s">
        <v>421</v>
      </c>
      <c r="AL66" s="793"/>
      <c r="AM66" s="793"/>
      <c r="AN66" s="793"/>
      <c r="AO66" s="794"/>
      <c r="AP66" s="798" t="s">
        <v>422</v>
      </c>
      <c r="AQ66" s="799"/>
      <c r="AR66" s="799"/>
      <c r="AS66" s="799"/>
      <c r="AT66" s="800"/>
      <c r="AU66" s="798" t="s">
        <v>423</v>
      </c>
      <c r="AV66" s="799"/>
      <c r="AW66" s="799"/>
      <c r="AX66" s="799"/>
      <c r="AY66" s="800"/>
      <c r="AZ66" s="798" t="s">
        <v>382</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584</v>
      </c>
      <c r="C68" s="935"/>
      <c r="D68" s="935"/>
      <c r="E68" s="935"/>
      <c r="F68" s="935"/>
      <c r="G68" s="935"/>
      <c r="H68" s="935"/>
      <c r="I68" s="935"/>
      <c r="J68" s="935"/>
      <c r="K68" s="935"/>
      <c r="L68" s="935"/>
      <c r="M68" s="935"/>
      <c r="N68" s="935"/>
      <c r="O68" s="935"/>
      <c r="P68" s="936"/>
      <c r="Q68" s="937">
        <v>12284</v>
      </c>
      <c r="R68" s="931"/>
      <c r="S68" s="931"/>
      <c r="T68" s="931"/>
      <c r="U68" s="931"/>
      <c r="V68" s="931">
        <v>11939</v>
      </c>
      <c r="W68" s="931"/>
      <c r="X68" s="931"/>
      <c r="Y68" s="931"/>
      <c r="Z68" s="931"/>
      <c r="AA68" s="931">
        <v>345</v>
      </c>
      <c r="AB68" s="931"/>
      <c r="AC68" s="931"/>
      <c r="AD68" s="931"/>
      <c r="AE68" s="931"/>
      <c r="AF68" s="931">
        <v>345</v>
      </c>
      <c r="AG68" s="931"/>
      <c r="AH68" s="931"/>
      <c r="AI68" s="931"/>
      <c r="AJ68" s="931"/>
      <c r="AK68" s="931">
        <v>36</v>
      </c>
      <c r="AL68" s="931"/>
      <c r="AM68" s="931"/>
      <c r="AN68" s="931"/>
      <c r="AO68" s="931"/>
      <c r="AP68" s="931"/>
      <c r="AQ68" s="931"/>
      <c r="AR68" s="931"/>
      <c r="AS68" s="931"/>
      <c r="AT68" s="931"/>
      <c r="AU68" s="931"/>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585</v>
      </c>
      <c r="C69" s="939"/>
      <c r="D69" s="939"/>
      <c r="E69" s="939"/>
      <c r="F69" s="939"/>
      <c r="G69" s="939"/>
      <c r="H69" s="939"/>
      <c r="I69" s="939"/>
      <c r="J69" s="939"/>
      <c r="K69" s="939"/>
      <c r="L69" s="939"/>
      <c r="M69" s="939"/>
      <c r="N69" s="939"/>
      <c r="O69" s="939"/>
      <c r="P69" s="940"/>
      <c r="Q69" s="941">
        <v>89</v>
      </c>
      <c r="R69" s="895"/>
      <c r="S69" s="895"/>
      <c r="T69" s="895"/>
      <c r="U69" s="895"/>
      <c r="V69" s="895">
        <v>84</v>
      </c>
      <c r="W69" s="895"/>
      <c r="X69" s="895"/>
      <c r="Y69" s="895"/>
      <c r="Z69" s="895"/>
      <c r="AA69" s="895">
        <v>5</v>
      </c>
      <c r="AB69" s="895"/>
      <c r="AC69" s="895"/>
      <c r="AD69" s="895"/>
      <c r="AE69" s="895"/>
      <c r="AF69" s="895">
        <v>5</v>
      </c>
      <c r="AG69" s="895"/>
      <c r="AH69" s="895"/>
      <c r="AI69" s="895"/>
      <c r="AJ69" s="895"/>
      <c r="AK69" s="895">
        <v>0</v>
      </c>
      <c r="AL69" s="895"/>
      <c r="AM69" s="895"/>
      <c r="AN69" s="895"/>
      <c r="AO69" s="895"/>
      <c r="AP69" s="895"/>
      <c r="AQ69" s="895"/>
      <c r="AR69" s="895"/>
      <c r="AS69" s="895"/>
      <c r="AT69" s="895"/>
      <c r="AU69" s="895"/>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586</v>
      </c>
      <c r="C70" s="939"/>
      <c r="D70" s="939"/>
      <c r="E70" s="939"/>
      <c r="F70" s="939"/>
      <c r="G70" s="939"/>
      <c r="H70" s="939"/>
      <c r="I70" s="939"/>
      <c r="J70" s="939"/>
      <c r="K70" s="939"/>
      <c r="L70" s="939"/>
      <c r="M70" s="939"/>
      <c r="N70" s="939"/>
      <c r="O70" s="939"/>
      <c r="P70" s="940"/>
      <c r="Q70" s="941">
        <v>285945</v>
      </c>
      <c r="R70" s="895"/>
      <c r="S70" s="895"/>
      <c r="T70" s="895"/>
      <c r="U70" s="895"/>
      <c r="V70" s="895">
        <v>277863</v>
      </c>
      <c r="W70" s="895"/>
      <c r="X70" s="895"/>
      <c r="Y70" s="895"/>
      <c r="Z70" s="895"/>
      <c r="AA70" s="895">
        <v>8082</v>
      </c>
      <c r="AB70" s="895"/>
      <c r="AC70" s="895"/>
      <c r="AD70" s="895"/>
      <c r="AE70" s="895"/>
      <c r="AF70" s="895">
        <v>8082</v>
      </c>
      <c r="AG70" s="895"/>
      <c r="AH70" s="895"/>
      <c r="AI70" s="895"/>
      <c r="AJ70" s="895"/>
      <c r="AK70" s="895">
        <v>0</v>
      </c>
      <c r="AL70" s="895"/>
      <c r="AM70" s="895"/>
      <c r="AN70" s="895"/>
      <c r="AO70" s="895"/>
      <c r="AP70" s="895"/>
      <c r="AQ70" s="895"/>
      <c r="AR70" s="895"/>
      <c r="AS70" s="895"/>
      <c r="AT70" s="895"/>
      <c r="AU70" s="895"/>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c r="C71" s="939"/>
      <c r="D71" s="939"/>
      <c r="E71" s="939"/>
      <c r="F71" s="939"/>
      <c r="G71" s="939"/>
      <c r="H71" s="939"/>
      <c r="I71" s="939"/>
      <c r="J71" s="939"/>
      <c r="K71" s="939"/>
      <c r="L71" s="939"/>
      <c r="M71" s="939"/>
      <c r="N71" s="939"/>
      <c r="O71" s="939"/>
      <c r="P71" s="940"/>
      <c r="Q71" s="941"/>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395</v>
      </c>
      <c r="B88" s="854" t="s">
        <v>424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8432</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54" t="s">
        <v>425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433</v>
      </c>
      <c r="AB109" s="958"/>
      <c r="AC109" s="958"/>
      <c r="AD109" s="958"/>
      <c r="AE109" s="959"/>
      <c r="AF109" s="957" t="s">
        <v>434</v>
      </c>
      <c r="AG109" s="958"/>
      <c r="AH109" s="958"/>
      <c r="AI109" s="958"/>
      <c r="AJ109" s="959"/>
      <c r="AK109" s="957" t="s">
        <v>310</v>
      </c>
      <c r="AL109" s="958"/>
      <c r="AM109" s="958"/>
      <c r="AN109" s="958"/>
      <c r="AO109" s="959"/>
      <c r="AP109" s="957" t="s">
        <v>435</v>
      </c>
      <c r="AQ109" s="958"/>
      <c r="AR109" s="958"/>
      <c r="AS109" s="958"/>
      <c r="AT109" s="960"/>
      <c r="AU109" s="977" t="s">
        <v>432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433</v>
      </c>
      <c r="BR109" s="958"/>
      <c r="BS109" s="958"/>
      <c r="BT109" s="958"/>
      <c r="BU109" s="959"/>
      <c r="BV109" s="957" t="s">
        <v>434</v>
      </c>
      <c r="BW109" s="958"/>
      <c r="BX109" s="958"/>
      <c r="BY109" s="958"/>
      <c r="BZ109" s="959"/>
      <c r="CA109" s="957" t="s">
        <v>310</v>
      </c>
      <c r="CB109" s="958"/>
      <c r="CC109" s="958"/>
      <c r="CD109" s="958"/>
      <c r="CE109" s="959"/>
      <c r="CF109" s="978" t="s">
        <v>435</v>
      </c>
      <c r="CG109" s="978"/>
      <c r="CH109" s="978"/>
      <c r="CI109" s="978"/>
      <c r="CJ109" s="978"/>
      <c r="CK109" s="957" t="s">
        <v>436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433</v>
      </c>
      <c r="DH109" s="958"/>
      <c r="DI109" s="958"/>
      <c r="DJ109" s="958"/>
      <c r="DK109" s="959"/>
      <c r="DL109" s="957" t="s">
        <v>434</v>
      </c>
      <c r="DM109" s="958"/>
      <c r="DN109" s="958"/>
      <c r="DO109" s="958"/>
      <c r="DP109" s="959"/>
      <c r="DQ109" s="957" t="s">
        <v>310</v>
      </c>
      <c r="DR109" s="958"/>
      <c r="DS109" s="958"/>
      <c r="DT109" s="958"/>
      <c r="DU109" s="959"/>
      <c r="DV109" s="957" t="s">
        <v>435</v>
      </c>
      <c r="DW109" s="958"/>
      <c r="DX109" s="958"/>
      <c r="DY109" s="958"/>
      <c r="DZ109" s="960"/>
    </row>
    <row r="110" spans="1:131" s="226" customFormat="1" ht="26.25" customHeight="1">
      <c r="A110" s="961" t="s">
        <v>437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450257</v>
      </c>
      <c r="AB110" s="965"/>
      <c r="AC110" s="965"/>
      <c r="AD110" s="965"/>
      <c r="AE110" s="966"/>
      <c r="AF110" s="967">
        <v>434592</v>
      </c>
      <c r="AG110" s="965"/>
      <c r="AH110" s="965"/>
      <c r="AI110" s="965"/>
      <c r="AJ110" s="966"/>
      <c r="AK110" s="967">
        <v>412710</v>
      </c>
      <c r="AL110" s="965"/>
      <c r="AM110" s="965"/>
      <c r="AN110" s="965"/>
      <c r="AO110" s="966"/>
      <c r="AP110" s="968">
        <v>34.1</v>
      </c>
      <c r="AQ110" s="969"/>
      <c r="AR110" s="969"/>
      <c r="AS110" s="969"/>
      <c r="AT110" s="970"/>
      <c r="AU110" s="971" t="s">
        <v>73</v>
      </c>
      <c r="AV110" s="972"/>
      <c r="AW110" s="972"/>
      <c r="AX110" s="972"/>
      <c r="AY110" s="972"/>
      <c r="AZ110" s="994" t="s">
        <v>438</v>
      </c>
      <c r="BA110" s="962"/>
      <c r="BB110" s="962"/>
      <c r="BC110" s="962"/>
      <c r="BD110" s="962"/>
      <c r="BE110" s="962"/>
      <c r="BF110" s="962"/>
      <c r="BG110" s="962"/>
      <c r="BH110" s="962"/>
      <c r="BI110" s="962"/>
      <c r="BJ110" s="962"/>
      <c r="BK110" s="962"/>
      <c r="BL110" s="962"/>
      <c r="BM110" s="962"/>
      <c r="BN110" s="962"/>
      <c r="BO110" s="962"/>
      <c r="BP110" s="963"/>
      <c r="BQ110" s="995">
        <v>5015109</v>
      </c>
      <c r="BR110" s="996"/>
      <c r="BS110" s="996"/>
      <c r="BT110" s="996"/>
      <c r="BU110" s="996"/>
      <c r="BV110" s="996">
        <v>5224705</v>
      </c>
      <c r="BW110" s="996"/>
      <c r="BX110" s="996"/>
      <c r="BY110" s="996"/>
      <c r="BZ110" s="996"/>
      <c r="CA110" s="996">
        <v>5919230</v>
      </c>
      <c r="CB110" s="996"/>
      <c r="CC110" s="996"/>
      <c r="CD110" s="996"/>
      <c r="CE110" s="996"/>
      <c r="CF110" s="1009">
        <v>489.4</v>
      </c>
      <c r="CG110" s="1010"/>
      <c r="CH110" s="1010"/>
      <c r="CI110" s="1010"/>
      <c r="CJ110" s="1010"/>
      <c r="CK110" s="1011" t="s">
        <v>439</v>
      </c>
      <c r="CL110" s="1012"/>
      <c r="CM110" s="994" t="s">
        <v>440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129</v>
      </c>
      <c r="DH110" s="996"/>
      <c r="DI110" s="996"/>
      <c r="DJ110" s="996"/>
      <c r="DK110" s="996"/>
      <c r="DL110" s="996" t="s">
        <v>441</v>
      </c>
      <c r="DM110" s="996"/>
      <c r="DN110" s="996"/>
      <c r="DO110" s="996"/>
      <c r="DP110" s="996"/>
      <c r="DQ110" s="996" t="s">
        <v>129</v>
      </c>
      <c r="DR110" s="996"/>
      <c r="DS110" s="996"/>
      <c r="DT110" s="996"/>
      <c r="DU110" s="996"/>
      <c r="DV110" s="997" t="s">
        <v>129</v>
      </c>
      <c r="DW110" s="997"/>
      <c r="DX110" s="997"/>
      <c r="DY110" s="997"/>
      <c r="DZ110" s="998"/>
    </row>
    <row r="111" spans="1:131" s="226" customFormat="1" ht="26.25" customHeight="1">
      <c r="A111" s="999" t="s">
        <v>442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129</v>
      </c>
      <c r="AB111" s="1003"/>
      <c r="AC111" s="1003"/>
      <c r="AD111" s="1003"/>
      <c r="AE111" s="1004"/>
      <c r="AF111" s="1005" t="s">
        <v>441</v>
      </c>
      <c r="AG111" s="1003"/>
      <c r="AH111" s="1003"/>
      <c r="AI111" s="1003"/>
      <c r="AJ111" s="1004"/>
      <c r="AK111" s="1005" t="s">
        <v>129</v>
      </c>
      <c r="AL111" s="1003"/>
      <c r="AM111" s="1003"/>
      <c r="AN111" s="1003"/>
      <c r="AO111" s="1004"/>
      <c r="AP111" s="1006" t="s">
        <v>129</v>
      </c>
      <c r="AQ111" s="1007"/>
      <c r="AR111" s="1007"/>
      <c r="AS111" s="1007"/>
      <c r="AT111" s="1008"/>
      <c r="AU111" s="973"/>
      <c r="AV111" s="974"/>
      <c r="AW111" s="974"/>
      <c r="AX111" s="974"/>
      <c r="AY111" s="974"/>
      <c r="AZ111" s="987" t="s">
        <v>443</v>
      </c>
      <c r="BA111" s="988"/>
      <c r="BB111" s="988"/>
      <c r="BC111" s="988"/>
      <c r="BD111" s="988"/>
      <c r="BE111" s="988"/>
      <c r="BF111" s="988"/>
      <c r="BG111" s="988"/>
      <c r="BH111" s="988"/>
      <c r="BI111" s="988"/>
      <c r="BJ111" s="988"/>
      <c r="BK111" s="988"/>
      <c r="BL111" s="988"/>
      <c r="BM111" s="988"/>
      <c r="BN111" s="988"/>
      <c r="BO111" s="988"/>
      <c r="BP111" s="989"/>
      <c r="BQ111" s="990" t="s">
        <v>129</v>
      </c>
      <c r="BR111" s="991"/>
      <c r="BS111" s="991"/>
      <c r="BT111" s="991"/>
      <c r="BU111" s="991"/>
      <c r="BV111" s="991" t="s">
        <v>129</v>
      </c>
      <c r="BW111" s="991"/>
      <c r="BX111" s="991"/>
      <c r="BY111" s="991"/>
      <c r="BZ111" s="991"/>
      <c r="CA111" s="991" t="s">
        <v>129</v>
      </c>
      <c r="CB111" s="991"/>
      <c r="CC111" s="991"/>
      <c r="CD111" s="991"/>
      <c r="CE111" s="991"/>
      <c r="CF111" s="985" t="s">
        <v>129</v>
      </c>
      <c r="CG111" s="986"/>
      <c r="CH111" s="986"/>
      <c r="CI111" s="986"/>
      <c r="CJ111" s="986"/>
      <c r="CK111" s="1013"/>
      <c r="CL111" s="1014"/>
      <c r="CM111" s="987" t="s">
        <v>444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129</v>
      </c>
      <c r="DH111" s="991"/>
      <c r="DI111" s="991"/>
      <c r="DJ111" s="991"/>
      <c r="DK111" s="991"/>
      <c r="DL111" s="991" t="s">
        <v>129</v>
      </c>
      <c r="DM111" s="991"/>
      <c r="DN111" s="991"/>
      <c r="DO111" s="991"/>
      <c r="DP111" s="991"/>
      <c r="DQ111" s="991" t="s">
        <v>129</v>
      </c>
      <c r="DR111" s="991"/>
      <c r="DS111" s="991"/>
      <c r="DT111" s="991"/>
      <c r="DU111" s="991"/>
      <c r="DV111" s="992" t="s">
        <v>441</v>
      </c>
      <c r="DW111" s="992"/>
      <c r="DX111" s="992"/>
      <c r="DY111" s="992"/>
      <c r="DZ111" s="993"/>
    </row>
    <row r="112" spans="1:131" s="226" customFormat="1" ht="26.25" customHeight="1">
      <c r="A112" s="1017" t="s">
        <v>445</v>
      </c>
      <c r="B112" s="1018"/>
      <c r="C112" s="988" t="s">
        <v>446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129</v>
      </c>
      <c r="AB112" s="1024"/>
      <c r="AC112" s="1024"/>
      <c r="AD112" s="1024"/>
      <c r="AE112" s="1025"/>
      <c r="AF112" s="1026" t="s">
        <v>129</v>
      </c>
      <c r="AG112" s="1024"/>
      <c r="AH112" s="1024"/>
      <c r="AI112" s="1024"/>
      <c r="AJ112" s="1025"/>
      <c r="AK112" s="1026" t="s">
        <v>441</v>
      </c>
      <c r="AL112" s="1024"/>
      <c r="AM112" s="1024"/>
      <c r="AN112" s="1024"/>
      <c r="AO112" s="1025"/>
      <c r="AP112" s="1027" t="s">
        <v>129</v>
      </c>
      <c r="AQ112" s="1028"/>
      <c r="AR112" s="1028"/>
      <c r="AS112" s="1028"/>
      <c r="AT112" s="1029"/>
      <c r="AU112" s="973"/>
      <c r="AV112" s="974"/>
      <c r="AW112" s="974"/>
      <c r="AX112" s="974"/>
      <c r="AY112" s="974"/>
      <c r="AZ112" s="987" t="s">
        <v>447</v>
      </c>
      <c r="BA112" s="988"/>
      <c r="BB112" s="988"/>
      <c r="BC112" s="988"/>
      <c r="BD112" s="988"/>
      <c r="BE112" s="988"/>
      <c r="BF112" s="988"/>
      <c r="BG112" s="988"/>
      <c r="BH112" s="988"/>
      <c r="BI112" s="988"/>
      <c r="BJ112" s="988"/>
      <c r="BK112" s="988"/>
      <c r="BL112" s="988"/>
      <c r="BM112" s="988"/>
      <c r="BN112" s="988"/>
      <c r="BO112" s="988"/>
      <c r="BP112" s="989"/>
      <c r="BQ112" s="990">
        <v>150967</v>
      </c>
      <c r="BR112" s="991"/>
      <c r="BS112" s="991"/>
      <c r="BT112" s="991"/>
      <c r="BU112" s="991"/>
      <c r="BV112" s="991">
        <v>151446</v>
      </c>
      <c r="BW112" s="991"/>
      <c r="BX112" s="991"/>
      <c r="BY112" s="991"/>
      <c r="BZ112" s="991"/>
      <c r="CA112" s="991">
        <v>348682</v>
      </c>
      <c r="CB112" s="991"/>
      <c r="CC112" s="991"/>
      <c r="CD112" s="991"/>
      <c r="CE112" s="991"/>
      <c r="CF112" s="985">
        <v>28.8</v>
      </c>
      <c r="CG112" s="986"/>
      <c r="CH112" s="986"/>
      <c r="CI112" s="986"/>
      <c r="CJ112" s="986"/>
      <c r="CK112" s="1013"/>
      <c r="CL112" s="1014"/>
      <c r="CM112" s="987" t="s">
        <v>448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129</v>
      </c>
      <c r="DH112" s="991"/>
      <c r="DI112" s="991"/>
      <c r="DJ112" s="991"/>
      <c r="DK112" s="991"/>
      <c r="DL112" s="991" t="s">
        <v>129</v>
      </c>
      <c r="DM112" s="991"/>
      <c r="DN112" s="991"/>
      <c r="DO112" s="991"/>
      <c r="DP112" s="991"/>
      <c r="DQ112" s="991" t="s">
        <v>441</v>
      </c>
      <c r="DR112" s="991"/>
      <c r="DS112" s="991"/>
      <c r="DT112" s="991"/>
      <c r="DU112" s="991"/>
      <c r="DV112" s="992" t="s">
        <v>129</v>
      </c>
      <c r="DW112" s="992"/>
      <c r="DX112" s="992"/>
      <c r="DY112" s="992"/>
      <c r="DZ112" s="993"/>
    </row>
    <row r="113" spans="1:130" s="226" customFormat="1" ht="26.25" customHeight="1">
      <c r="A113" s="1019"/>
      <c r="B113" s="1020"/>
      <c r="C113" s="988" t="s">
        <v>449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10352</v>
      </c>
      <c r="AB113" s="1003"/>
      <c r="AC113" s="1003"/>
      <c r="AD113" s="1003"/>
      <c r="AE113" s="1004"/>
      <c r="AF113" s="1005">
        <v>13506</v>
      </c>
      <c r="AG113" s="1003"/>
      <c r="AH113" s="1003"/>
      <c r="AI113" s="1003"/>
      <c r="AJ113" s="1004"/>
      <c r="AK113" s="1005">
        <v>34338</v>
      </c>
      <c r="AL113" s="1003"/>
      <c r="AM113" s="1003"/>
      <c r="AN113" s="1003"/>
      <c r="AO113" s="1004"/>
      <c r="AP113" s="1006">
        <v>2.8</v>
      </c>
      <c r="AQ113" s="1007"/>
      <c r="AR113" s="1007"/>
      <c r="AS113" s="1007"/>
      <c r="AT113" s="1008"/>
      <c r="AU113" s="973"/>
      <c r="AV113" s="974"/>
      <c r="AW113" s="974"/>
      <c r="AX113" s="974"/>
      <c r="AY113" s="974"/>
      <c r="AZ113" s="987" t="s">
        <v>450</v>
      </c>
      <c r="BA113" s="988"/>
      <c r="BB113" s="988"/>
      <c r="BC113" s="988"/>
      <c r="BD113" s="988"/>
      <c r="BE113" s="988"/>
      <c r="BF113" s="988"/>
      <c r="BG113" s="988"/>
      <c r="BH113" s="988"/>
      <c r="BI113" s="988"/>
      <c r="BJ113" s="988"/>
      <c r="BK113" s="988"/>
      <c r="BL113" s="988"/>
      <c r="BM113" s="988"/>
      <c r="BN113" s="988"/>
      <c r="BO113" s="988"/>
      <c r="BP113" s="989"/>
      <c r="BQ113" s="990" t="s">
        <v>129</v>
      </c>
      <c r="BR113" s="991"/>
      <c r="BS113" s="991"/>
      <c r="BT113" s="991"/>
      <c r="BU113" s="991"/>
      <c r="BV113" s="991" t="s">
        <v>129</v>
      </c>
      <c r="BW113" s="991"/>
      <c r="BX113" s="991"/>
      <c r="BY113" s="991"/>
      <c r="BZ113" s="991"/>
      <c r="CA113" s="991" t="s">
        <v>441</v>
      </c>
      <c r="CB113" s="991"/>
      <c r="CC113" s="991"/>
      <c r="CD113" s="991"/>
      <c r="CE113" s="991"/>
      <c r="CF113" s="985" t="s">
        <v>129</v>
      </c>
      <c r="CG113" s="986"/>
      <c r="CH113" s="986"/>
      <c r="CI113" s="986"/>
      <c r="CJ113" s="986"/>
      <c r="CK113" s="1013"/>
      <c r="CL113" s="1014"/>
      <c r="CM113" s="987" t="s">
        <v>451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129</v>
      </c>
      <c r="DH113" s="1024"/>
      <c r="DI113" s="1024"/>
      <c r="DJ113" s="1024"/>
      <c r="DK113" s="1025"/>
      <c r="DL113" s="1026" t="s">
        <v>129</v>
      </c>
      <c r="DM113" s="1024"/>
      <c r="DN113" s="1024"/>
      <c r="DO113" s="1024"/>
      <c r="DP113" s="1025"/>
      <c r="DQ113" s="1026" t="s">
        <v>129</v>
      </c>
      <c r="DR113" s="1024"/>
      <c r="DS113" s="1024"/>
      <c r="DT113" s="1024"/>
      <c r="DU113" s="1025"/>
      <c r="DV113" s="1027" t="s">
        <v>129</v>
      </c>
      <c r="DW113" s="1028"/>
      <c r="DX113" s="1028"/>
      <c r="DY113" s="1028"/>
      <c r="DZ113" s="1029"/>
    </row>
    <row r="114" spans="1:130" s="226" customFormat="1" ht="26.25" customHeight="1">
      <c r="A114" s="1019"/>
      <c r="B114" s="1020"/>
      <c r="C114" s="988" t="s">
        <v>452</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129</v>
      </c>
      <c r="AB114" s="1024"/>
      <c r="AC114" s="1024"/>
      <c r="AD114" s="1024"/>
      <c r="AE114" s="1025"/>
      <c r="AF114" s="1026" t="s">
        <v>129</v>
      </c>
      <c r="AG114" s="1024"/>
      <c r="AH114" s="1024"/>
      <c r="AI114" s="1024"/>
      <c r="AJ114" s="1025"/>
      <c r="AK114" s="1026" t="s">
        <v>129</v>
      </c>
      <c r="AL114" s="1024"/>
      <c r="AM114" s="1024"/>
      <c r="AN114" s="1024"/>
      <c r="AO114" s="1025"/>
      <c r="AP114" s="1027" t="s">
        <v>129</v>
      </c>
      <c r="AQ114" s="1028"/>
      <c r="AR114" s="1028"/>
      <c r="AS114" s="1028"/>
      <c r="AT114" s="1029"/>
      <c r="AU114" s="973"/>
      <c r="AV114" s="974"/>
      <c r="AW114" s="974"/>
      <c r="AX114" s="974"/>
      <c r="AY114" s="974"/>
      <c r="AZ114" s="987" t="s">
        <v>453</v>
      </c>
      <c r="BA114" s="988"/>
      <c r="BB114" s="988"/>
      <c r="BC114" s="988"/>
      <c r="BD114" s="988"/>
      <c r="BE114" s="988"/>
      <c r="BF114" s="988"/>
      <c r="BG114" s="988"/>
      <c r="BH114" s="988"/>
      <c r="BI114" s="988"/>
      <c r="BJ114" s="988"/>
      <c r="BK114" s="988"/>
      <c r="BL114" s="988"/>
      <c r="BM114" s="988"/>
      <c r="BN114" s="988"/>
      <c r="BO114" s="988"/>
      <c r="BP114" s="989"/>
      <c r="BQ114" s="990">
        <v>79139</v>
      </c>
      <c r="BR114" s="991"/>
      <c r="BS114" s="991"/>
      <c r="BT114" s="991"/>
      <c r="BU114" s="991"/>
      <c r="BV114" s="991">
        <v>77538</v>
      </c>
      <c r="BW114" s="991"/>
      <c r="BX114" s="991"/>
      <c r="BY114" s="991"/>
      <c r="BZ114" s="991"/>
      <c r="CA114" s="991">
        <v>59634</v>
      </c>
      <c r="CB114" s="991"/>
      <c r="CC114" s="991"/>
      <c r="CD114" s="991"/>
      <c r="CE114" s="991"/>
      <c r="CF114" s="985">
        <v>4.9000000000000004</v>
      </c>
      <c r="CG114" s="986"/>
      <c r="CH114" s="986"/>
      <c r="CI114" s="986"/>
      <c r="CJ114" s="986"/>
      <c r="CK114" s="1013"/>
      <c r="CL114" s="1014"/>
      <c r="CM114" s="987" t="s">
        <v>454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129</v>
      </c>
      <c r="DH114" s="1024"/>
      <c r="DI114" s="1024"/>
      <c r="DJ114" s="1024"/>
      <c r="DK114" s="1025"/>
      <c r="DL114" s="1026" t="s">
        <v>441</v>
      </c>
      <c r="DM114" s="1024"/>
      <c r="DN114" s="1024"/>
      <c r="DO114" s="1024"/>
      <c r="DP114" s="1025"/>
      <c r="DQ114" s="1026" t="s">
        <v>129</v>
      </c>
      <c r="DR114" s="1024"/>
      <c r="DS114" s="1024"/>
      <c r="DT114" s="1024"/>
      <c r="DU114" s="1025"/>
      <c r="DV114" s="1027" t="s">
        <v>129</v>
      </c>
      <c r="DW114" s="1028"/>
      <c r="DX114" s="1028"/>
      <c r="DY114" s="1028"/>
      <c r="DZ114" s="1029"/>
    </row>
    <row r="115" spans="1:130" s="226" customFormat="1" ht="26.25" customHeight="1">
      <c r="A115" s="1019"/>
      <c r="B115" s="1020"/>
      <c r="C115" s="988" t="s">
        <v>455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129</v>
      </c>
      <c r="AB115" s="1003"/>
      <c r="AC115" s="1003"/>
      <c r="AD115" s="1003"/>
      <c r="AE115" s="1004"/>
      <c r="AF115" s="1005" t="s">
        <v>129</v>
      </c>
      <c r="AG115" s="1003"/>
      <c r="AH115" s="1003"/>
      <c r="AI115" s="1003"/>
      <c r="AJ115" s="1004"/>
      <c r="AK115" s="1005" t="s">
        <v>129</v>
      </c>
      <c r="AL115" s="1003"/>
      <c r="AM115" s="1003"/>
      <c r="AN115" s="1003"/>
      <c r="AO115" s="1004"/>
      <c r="AP115" s="1006" t="s">
        <v>129</v>
      </c>
      <c r="AQ115" s="1007"/>
      <c r="AR115" s="1007"/>
      <c r="AS115" s="1007"/>
      <c r="AT115" s="1008"/>
      <c r="AU115" s="973"/>
      <c r="AV115" s="974"/>
      <c r="AW115" s="974"/>
      <c r="AX115" s="974"/>
      <c r="AY115" s="974"/>
      <c r="AZ115" s="987" t="s">
        <v>456</v>
      </c>
      <c r="BA115" s="988"/>
      <c r="BB115" s="988"/>
      <c r="BC115" s="988"/>
      <c r="BD115" s="988"/>
      <c r="BE115" s="988"/>
      <c r="BF115" s="988"/>
      <c r="BG115" s="988"/>
      <c r="BH115" s="988"/>
      <c r="BI115" s="988"/>
      <c r="BJ115" s="988"/>
      <c r="BK115" s="988"/>
      <c r="BL115" s="988"/>
      <c r="BM115" s="988"/>
      <c r="BN115" s="988"/>
      <c r="BO115" s="988"/>
      <c r="BP115" s="989"/>
      <c r="BQ115" s="990" t="s">
        <v>129</v>
      </c>
      <c r="BR115" s="991"/>
      <c r="BS115" s="991"/>
      <c r="BT115" s="991"/>
      <c r="BU115" s="991"/>
      <c r="BV115" s="991" t="s">
        <v>129</v>
      </c>
      <c r="BW115" s="991"/>
      <c r="BX115" s="991"/>
      <c r="BY115" s="991"/>
      <c r="BZ115" s="991"/>
      <c r="CA115" s="991" t="s">
        <v>129</v>
      </c>
      <c r="CB115" s="991"/>
      <c r="CC115" s="991"/>
      <c r="CD115" s="991"/>
      <c r="CE115" s="991"/>
      <c r="CF115" s="985" t="s">
        <v>129</v>
      </c>
      <c r="CG115" s="986"/>
      <c r="CH115" s="986"/>
      <c r="CI115" s="986"/>
      <c r="CJ115" s="986"/>
      <c r="CK115" s="1013"/>
      <c r="CL115" s="1014"/>
      <c r="CM115" s="987" t="s">
        <v>457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129</v>
      </c>
      <c r="DH115" s="1024"/>
      <c r="DI115" s="1024"/>
      <c r="DJ115" s="1024"/>
      <c r="DK115" s="1025"/>
      <c r="DL115" s="1026" t="s">
        <v>129</v>
      </c>
      <c r="DM115" s="1024"/>
      <c r="DN115" s="1024"/>
      <c r="DO115" s="1024"/>
      <c r="DP115" s="1025"/>
      <c r="DQ115" s="1026" t="s">
        <v>129</v>
      </c>
      <c r="DR115" s="1024"/>
      <c r="DS115" s="1024"/>
      <c r="DT115" s="1024"/>
      <c r="DU115" s="1025"/>
      <c r="DV115" s="1027" t="s">
        <v>129</v>
      </c>
      <c r="DW115" s="1028"/>
      <c r="DX115" s="1028"/>
      <c r="DY115" s="1028"/>
      <c r="DZ115" s="1029"/>
    </row>
    <row r="116" spans="1:130" s="226" customFormat="1" ht="26.25" customHeight="1">
      <c r="A116" s="1021"/>
      <c r="B116" s="1022"/>
      <c r="C116" s="1030" t="s">
        <v>458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129</v>
      </c>
      <c r="AB116" s="1024"/>
      <c r="AC116" s="1024"/>
      <c r="AD116" s="1024"/>
      <c r="AE116" s="1025"/>
      <c r="AF116" s="1026" t="s">
        <v>441</v>
      </c>
      <c r="AG116" s="1024"/>
      <c r="AH116" s="1024"/>
      <c r="AI116" s="1024"/>
      <c r="AJ116" s="1025"/>
      <c r="AK116" s="1026" t="s">
        <v>441</v>
      </c>
      <c r="AL116" s="1024"/>
      <c r="AM116" s="1024"/>
      <c r="AN116" s="1024"/>
      <c r="AO116" s="1025"/>
      <c r="AP116" s="1027" t="s">
        <v>441</v>
      </c>
      <c r="AQ116" s="1028"/>
      <c r="AR116" s="1028"/>
      <c r="AS116" s="1028"/>
      <c r="AT116" s="1029"/>
      <c r="AU116" s="973"/>
      <c r="AV116" s="974"/>
      <c r="AW116" s="974"/>
      <c r="AX116" s="974"/>
      <c r="AY116" s="974"/>
      <c r="AZ116" s="1032" t="s">
        <v>459</v>
      </c>
      <c r="BA116" s="1033"/>
      <c r="BB116" s="1033"/>
      <c r="BC116" s="1033"/>
      <c r="BD116" s="1033"/>
      <c r="BE116" s="1033"/>
      <c r="BF116" s="1033"/>
      <c r="BG116" s="1033"/>
      <c r="BH116" s="1033"/>
      <c r="BI116" s="1033"/>
      <c r="BJ116" s="1033"/>
      <c r="BK116" s="1033"/>
      <c r="BL116" s="1033"/>
      <c r="BM116" s="1033"/>
      <c r="BN116" s="1033"/>
      <c r="BO116" s="1033"/>
      <c r="BP116" s="1034"/>
      <c r="BQ116" s="990" t="s">
        <v>441</v>
      </c>
      <c r="BR116" s="991"/>
      <c r="BS116" s="991"/>
      <c r="BT116" s="991"/>
      <c r="BU116" s="991"/>
      <c r="BV116" s="991" t="s">
        <v>129</v>
      </c>
      <c r="BW116" s="991"/>
      <c r="BX116" s="991"/>
      <c r="BY116" s="991"/>
      <c r="BZ116" s="991"/>
      <c r="CA116" s="991" t="s">
        <v>129</v>
      </c>
      <c r="CB116" s="991"/>
      <c r="CC116" s="991"/>
      <c r="CD116" s="991"/>
      <c r="CE116" s="991"/>
      <c r="CF116" s="985" t="s">
        <v>129</v>
      </c>
      <c r="CG116" s="986"/>
      <c r="CH116" s="986"/>
      <c r="CI116" s="986"/>
      <c r="CJ116" s="986"/>
      <c r="CK116" s="1013"/>
      <c r="CL116" s="1014"/>
      <c r="CM116" s="987" t="s">
        <v>460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129</v>
      </c>
      <c r="DH116" s="1024"/>
      <c r="DI116" s="1024"/>
      <c r="DJ116" s="1024"/>
      <c r="DK116" s="1025"/>
      <c r="DL116" s="1026" t="s">
        <v>129</v>
      </c>
      <c r="DM116" s="1024"/>
      <c r="DN116" s="1024"/>
      <c r="DO116" s="1024"/>
      <c r="DP116" s="1025"/>
      <c r="DQ116" s="1026" t="s">
        <v>129</v>
      </c>
      <c r="DR116" s="1024"/>
      <c r="DS116" s="1024"/>
      <c r="DT116" s="1024"/>
      <c r="DU116" s="1025"/>
      <c r="DV116" s="1027" t="s">
        <v>129</v>
      </c>
      <c r="DW116" s="1028"/>
      <c r="DX116" s="1028"/>
      <c r="DY116" s="1028"/>
      <c r="DZ116" s="1029"/>
    </row>
    <row r="117" spans="1:130" s="226" customFormat="1" ht="26.25" customHeight="1">
      <c r="A117" s="977" t="s">
        <v>190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461</v>
      </c>
      <c r="Z117" s="959"/>
      <c r="AA117" s="1043">
        <v>460609</v>
      </c>
      <c r="AB117" s="1044"/>
      <c r="AC117" s="1044"/>
      <c r="AD117" s="1044"/>
      <c r="AE117" s="1045"/>
      <c r="AF117" s="1046">
        <v>448098</v>
      </c>
      <c r="AG117" s="1044"/>
      <c r="AH117" s="1044"/>
      <c r="AI117" s="1044"/>
      <c r="AJ117" s="1045"/>
      <c r="AK117" s="1046">
        <v>447048</v>
      </c>
      <c r="AL117" s="1044"/>
      <c r="AM117" s="1044"/>
      <c r="AN117" s="1044"/>
      <c r="AO117" s="1045"/>
      <c r="AP117" s="1047"/>
      <c r="AQ117" s="1048"/>
      <c r="AR117" s="1048"/>
      <c r="AS117" s="1048"/>
      <c r="AT117" s="1049"/>
      <c r="AU117" s="973"/>
      <c r="AV117" s="974"/>
      <c r="AW117" s="974"/>
      <c r="AX117" s="974"/>
      <c r="AY117" s="974"/>
      <c r="AZ117" s="1039" t="s">
        <v>462</v>
      </c>
      <c r="BA117" s="1040"/>
      <c r="BB117" s="1040"/>
      <c r="BC117" s="1040"/>
      <c r="BD117" s="1040"/>
      <c r="BE117" s="1040"/>
      <c r="BF117" s="1040"/>
      <c r="BG117" s="1040"/>
      <c r="BH117" s="1040"/>
      <c r="BI117" s="1040"/>
      <c r="BJ117" s="1040"/>
      <c r="BK117" s="1040"/>
      <c r="BL117" s="1040"/>
      <c r="BM117" s="1040"/>
      <c r="BN117" s="1040"/>
      <c r="BO117" s="1040"/>
      <c r="BP117" s="1041"/>
      <c r="BQ117" s="990" t="s">
        <v>129</v>
      </c>
      <c r="BR117" s="991"/>
      <c r="BS117" s="991"/>
      <c r="BT117" s="991"/>
      <c r="BU117" s="991"/>
      <c r="BV117" s="991" t="s">
        <v>129</v>
      </c>
      <c r="BW117" s="991"/>
      <c r="BX117" s="991"/>
      <c r="BY117" s="991"/>
      <c r="BZ117" s="991"/>
      <c r="CA117" s="991" t="s">
        <v>129</v>
      </c>
      <c r="CB117" s="991"/>
      <c r="CC117" s="991"/>
      <c r="CD117" s="991"/>
      <c r="CE117" s="991"/>
      <c r="CF117" s="985" t="s">
        <v>441</v>
      </c>
      <c r="CG117" s="986"/>
      <c r="CH117" s="986"/>
      <c r="CI117" s="986"/>
      <c r="CJ117" s="986"/>
      <c r="CK117" s="1013"/>
      <c r="CL117" s="1014"/>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129</v>
      </c>
      <c r="DH117" s="1024"/>
      <c r="DI117" s="1024"/>
      <c r="DJ117" s="1024"/>
      <c r="DK117" s="1025"/>
      <c r="DL117" s="1026" t="s">
        <v>441</v>
      </c>
      <c r="DM117" s="1024"/>
      <c r="DN117" s="1024"/>
      <c r="DO117" s="1024"/>
      <c r="DP117" s="1025"/>
      <c r="DQ117" s="1026" t="s">
        <v>129</v>
      </c>
      <c r="DR117" s="1024"/>
      <c r="DS117" s="1024"/>
      <c r="DT117" s="1024"/>
      <c r="DU117" s="1025"/>
      <c r="DV117" s="1027" t="s">
        <v>129</v>
      </c>
      <c r="DW117" s="1028"/>
      <c r="DX117" s="1028"/>
      <c r="DY117" s="1028"/>
      <c r="DZ117" s="1029"/>
    </row>
    <row r="118" spans="1:130" s="226" customFormat="1" ht="26.25" customHeight="1">
      <c r="A118" s="977" t="s">
        <v>436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433</v>
      </c>
      <c r="AB118" s="958"/>
      <c r="AC118" s="958"/>
      <c r="AD118" s="958"/>
      <c r="AE118" s="959"/>
      <c r="AF118" s="957" t="s">
        <v>434</v>
      </c>
      <c r="AG118" s="958"/>
      <c r="AH118" s="958"/>
      <c r="AI118" s="958"/>
      <c r="AJ118" s="959"/>
      <c r="AK118" s="957" t="s">
        <v>310</v>
      </c>
      <c r="AL118" s="958"/>
      <c r="AM118" s="958"/>
      <c r="AN118" s="958"/>
      <c r="AO118" s="959"/>
      <c r="AP118" s="1035" t="s">
        <v>435</v>
      </c>
      <c r="AQ118" s="1036"/>
      <c r="AR118" s="1036"/>
      <c r="AS118" s="1036"/>
      <c r="AT118" s="1037"/>
      <c r="AU118" s="973"/>
      <c r="AV118" s="974"/>
      <c r="AW118" s="974"/>
      <c r="AX118" s="974"/>
      <c r="AY118" s="974"/>
      <c r="AZ118" s="1038" t="s">
        <v>464</v>
      </c>
      <c r="BA118" s="1030"/>
      <c r="BB118" s="1030"/>
      <c r="BC118" s="1030"/>
      <c r="BD118" s="1030"/>
      <c r="BE118" s="1030"/>
      <c r="BF118" s="1030"/>
      <c r="BG118" s="1030"/>
      <c r="BH118" s="1030"/>
      <c r="BI118" s="1030"/>
      <c r="BJ118" s="1030"/>
      <c r="BK118" s="1030"/>
      <c r="BL118" s="1030"/>
      <c r="BM118" s="1030"/>
      <c r="BN118" s="1030"/>
      <c r="BO118" s="1030"/>
      <c r="BP118" s="1031"/>
      <c r="BQ118" s="1064" t="s">
        <v>129</v>
      </c>
      <c r="BR118" s="1065"/>
      <c r="BS118" s="1065"/>
      <c r="BT118" s="1065"/>
      <c r="BU118" s="1065"/>
      <c r="BV118" s="1065" t="s">
        <v>129</v>
      </c>
      <c r="BW118" s="1065"/>
      <c r="BX118" s="1065"/>
      <c r="BY118" s="1065"/>
      <c r="BZ118" s="1065"/>
      <c r="CA118" s="1065" t="s">
        <v>129</v>
      </c>
      <c r="CB118" s="1065"/>
      <c r="CC118" s="1065"/>
      <c r="CD118" s="1065"/>
      <c r="CE118" s="1065"/>
      <c r="CF118" s="985" t="s">
        <v>129</v>
      </c>
      <c r="CG118" s="986"/>
      <c r="CH118" s="986"/>
      <c r="CI118" s="986"/>
      <c r="CJ118" s="986"/>
      <c r="CK118" s="1013"/>
      <c r="CL118" s="1014"/>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129</v>
      </c>
      <c r="DH118" s="1024"/>
      <c r="DI118" s="1024"/>
      <c r="DJ118" s="1024"/>
      <c r="DK118" s="1025"/>
      <c r="DL118" s="1026" t="s">
        <v>129</v>
      </c>
      <c r="DM118" s="1024"/>
      <c r="DN118" s="1024"/>
      <c r="DO118" s="1024"/>
      <c r="DP118" s="1025"/>
      <c r="DQ118" s="1026" t="s">
        <v>129</v>
      </c>
      <c r="DR118" s="1024"/>
      <c r="DS118" s="1024"/>
      <c r="DT118" s="1024"/>
      <c r="DU118" s="1025"/>
      <c r="DV118" s="1027" t="s">
        <v>129</v>
      </c>
      <c r="DW118" s="1028"/>
      <c r="DX118" s="1028"/>
      <c r="DY118" s="1028"/>
      <c r="DZ118" s="1029"/>
    </row>
    <row r="119" spans="1:130" s="226" customFormat="1" ht="26.25" customHeight="1">
      <c r="A119" s="1121" t="s">
        <v>439</v>
      </c>
      <c r="B119" s="1012"/>
      <c r="C119" s="994" t="s">
        <v>440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129</v>
      </c>
      <c r="AB119" s="965"/>
      <c r="AC119" s="965"/>
      <c r="AD119" s="965"/>
      <c r="AE119" s="966"/>
      <c r="AF119" s="967" t="s">
        <v>129</v>
      </c>
      <c r="AG119" s="965"/>
      <c r="AH119" s="965"/>
      <c r="AI119" s="965"/>
      <c r="AJ119" s="966"/>
      <c r="AK119" s="967" t="s">
        <v>129</v>
      </c>
      <c r="AL119" s="965"/>
      <c r="AM119" s="965"/>
      <c r="AN119" s="965"/>
      <c r="AO119" s="966"/>
      <c r="AP119" s="968" t="s">
        <v>129</v>
      </c>
      <c r="AQ119" s="969"/>
      <c r="AR119" s="969"/>
      <c r="AS119" s="969"/>
      <c r="AT119" s="970"/>
      <c r="AU119" s="975"/>
      <c r="AV119" s="976"/>
      <c r="AW119" s="976"/>
      <c r="AX119" s="976"/>
      <c r="AY119" s="976"/>
      <c r="AZ119" s="247" t="s">
        <v>190</v>
      </c>
      <c r="BA119" s="247"/>
      <c r="BB119" s="247"/>
      <c r="BC119" s="247"/>
      <c r="BD119" s="247"/>
      <c r="BE119" s="247"/>
      <c r="BF119" s="247"/>
      <c r="BG119" s="247"/>
      <c r="BH119" s="247"/>
      <c r="BI119" s="247"/>
      <c r="BJ119" s="247"/>
      <c r="BK119" s="247"/>
      <c r="BL119" s="247"/>
      <c r="BM119" s="247"/>
      <c r="BN119" s="247"/>
      <c r="BO119" s="1042" t="s">
        <v>466</v>
      </c>
      <c r="BP119" s="1070"/>
      <c r="BQ119" s="1064">
        <v>5245215</v>
      </c>
      <c r="BR119" s="1065"/>
      <c r="BS119" s="1065"/>
      <c r="BT119" s="1065"/>
      <c r="BU119" s="1065"/>
      <c r="BV119" s="1065">
        <v>5453689</v>
      </c>
      <c r="BW119" s="1065"/>
      <c r="BX119" s="1065"/>
      <c r="BY119" s="1065"/>
      <c r="BZ119" s="1065"/>
      <c r="CA119" s="1065">
        <v>6327546</v>
      </c>
      <c r="CB119" s="1065"/>
      <c r="CC119" s="1065"/>
      <c r="CD119" s="1065"/>
      <c r="CE119" s="1065"/>
      <c r="CF119" s="1066"/>
      <c r="CG119" s="1067"/>
      <c r="CH119" s="1067"/>
      <c r="CI119" s="1067"/>
      <c r="CJ119" s="1068"/>
      <c r="CK119" s="1015"/>
      <c r="CL119" s="1016"/>
      <c r="CM119" s="1038" t="s">
        <v>467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129</v>
      </c>
      <c r="DH119" s="1051"/>
      <c r="DI119" s="1051"/>
      <c r="DJ119" s="1051"/>
      <c r="DK119" s="1052"/>
      <c r="DL119" s="1050" t="s">
        <v>129</v>
      </c>
      <c r="DM119" s="1051"/>
      <c r="DN119" s="1051"/>
      <c r="DO119" s="1051"/>
      <c r="DP119" s="1052"/>
      <c r="DQ119" s="1050" t="s">
        <v>129</v>
      </c>
      <c r="DR119" s="1051"/>
      <c r="DS119" s="1051"/>
      <c r="DT119" s="1051"/>
      <c r="DU119" s="1052"/>
      <c r="DV119" s="1053" t="s">
        <v>441</v>
      </c>
      <c r="DW119" s="1054"/>
      <c r="DX119" s="1054"/>
      <c r="DY119" s="1054"/>
      <c r="DZ119" s="1055"/>
    </row>
    <row r="120" spans="1:130" s="226" customFormat="1" ht="26.25" customHeight="1">
      <c r="A120" s="1122"/>
      <c r="B120" s="1014"/>
      <c r="C120" s="987" t="s">
        <v>444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129</v>
      </c>
      <c r="AB120" s="1024"/>
      <c r="AC120" s="1024"/>
      <c r="AD120" s="1024"/>
      <c r="AE120" s="1025"/>
      <c r="AF120" s="1026" t="s">
        <v>441</v>
      </c>
      <c r="AG120" s="1024"/>
      <c r="AH120" s="1024"/>
      <c r="AI120" s="1024"/>
      <c r="AJ120" s="1025"/>
      <c r="AK120" s="1026" t="s">
        <v>129</v>
      </c>
      <c r="AL120" s="1024"/>
      <c r="AM120" s="1024"/>
      <c r="AN120" s="1024"/>
      <c r="AO120" s="1025"/>
      <c r="AP120" s="1027" t="s">
        <v>441</v>
      </c>
      <c r="AQ120" s="1028"/>
      <c r="AR120" s="1028"/>
      <c r="AS120" s="1028"/>
      <c r="AT120" s="1029"/>
      <c r="AU120" s="1056" t="s">
        <v>468</v>
      </c>
      <c r="AV120" s="1057"/>
      <c r="AW120" s="1057"/>
      <c r="AX120" s="1057"/>
      <c r="AY120" s="1058"/>
      <c r="AZ120" s="994" t="s">
        <v>469</v>
      </c>
      <c r="BA120" s="962"/>
      <c r="BB120" s="962"/>
      <c r="BC120" s="962"/>
      <c r="BD120" s="962"/>
      <c r="BE120" s="962"/>
      <c r="BF120" s="962"/>
      <c r="BG120" s="962"/>
      <c r="BH120" s="962"/>
      <c r="BI120" s="962"/>
      <c r="BJ120" s="962"/>
      <c r="BK120" s="962"/>
      <c r="BL120" s="962"/>
      <c r="BM120" s="962"/>
      <c r="BN120" s="962"/>
      <c r="BO120" s="962"/>
      <c r="BP120" s="963"/>
      <c r="BQ120" s="995">
        <v>2806948</v>
      </c>
      <c r="BR120" s="996"/>
      <c r="BS120" s="996"/>
      <c r="BT120" s="996"/>
      <c r="BU120" s="996"/>
      <c r="BV120" s="996">
        <v>2885374</v>
      </c>
      <c r="BW120" s="996"/>
      <c r="BX120" s="996"/>
      <c r="BY120" s="996"/>
      <c r="BZ120" s="996"/>
      <c r="CA120" s="996">
        <v>2825490</v>
      </c>
      <c r="CB120" s="996"/>
      <c r="CC120" s="996"/>
      <c r="CD120" s="996"/>
      <c r="CE120" s="996"/>
      <c r="CF120" s="1009">
        <v>233.6</v>
      </c>
      <c r="CG120" s="1010"/>
      <c r="CH120" s="1010"/>
      <c r="CI120" s="1010"/>
      <c r="CJ120" s="1010"/>
      <c r="CK120" s="1071" t="s">
        <v>470</v>
      </c>
      <c r="CL120" s="1072"/>
      <c r="CM120" s="1072"/>
      <c r="CN120" s="1072"/>
      <c r="CO120" s="1073"/>
      <c r="CP120" s="1079" t="s">
        <v>471</v>
      </c>
      <c r="CQ120" s="1080"/>
      <c r="CR120" s="1080"/>
      <c r="CS120" s="1080"/>
      <c r="CT120" s="1080"/>
      <c r="CU120" s="1080"/>
      <c r="CV120" s="1080"/>
      <c r="CW120" s="1080"/>
      <c r="CX120" s="1080"/>
      <c r="CY120" s="1080"/>
      <c r="CZ120" s="1080"/>
      <c r="DA120" s="1080"/>
      <c r="DB120" s="1080"/>
      <c r="DC120" s="1080"/>
      <c r="DD120" s="1080"/>
      <c r="DE120" s="1080"/>
      <c r="DF120" s="1081"/>
      <c r="DG120" s="995">
        <v>132695</v>
      </c>
      <c r="DH120" s="996"/>
      <c r="DI120" s="996"/>
      <c r="DJ120" s="996"/>
      <c r="DK120" s="996"/>
      <c r="DL120" s="996">
        <v>141542</v>
      </c>
      <c r="DM120" s="996"/>
      <c r="DN120" s="996"/>
      <c r="DO120" s="996"/>
      <c r="DP120" s="996"/>
      <c r="DQ120" s="996">
        <v>282323</v>
      </c>
      <c r="DR120" s="996"/>
      <c r="DS120" s="996"/>
      <c r="DT120" s="996"/>
      <c r="DU120" s="996"/>
      <c r="DV120" s="997">
        <v>23.3</v>
      </c>
      <c r="DW120" s="997"/>
      <c r="DX120" s="997"/>
      <c r="DY120" s="997"/>
      <c r="DZ120" s="998"/>
    </row>
    <row r="121" spans="1:130" s="226" customFormat="1" ht="26.25" customHeight="1">
      <c r="A121" s="1122"/>
      <c r="B121" s="1014"/>
      <c r="C121" s="1039" t="s">
        <v>472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129</v>
      </c>
      <c r="AB121" s="1024"/>
      <c r="AC121" s="1024"/>
      <c r="AD121" s="1024"/>
      <c r="AE121" s="1025"/>
      <c r="AF121" s="1026" t="s">
        <v>129</v>
      </c>
      <c r="AG121" s="1024"/>
      <c r="AH121" s="1024"/>
      <c r="AI121" s="1024"/>
      <c r="AJ121" s="1025"/>
      <c r="AK121" s="1026" t="s">
        <v>129</v>
      </c>
      <c r="AL121" s="1024"/>
      <c r="AM121" s="1024"/>
      <c r="AN121" s="1024"/>
      <c r="AO121" s="1025"/>
      <c r="AP121" s="1027" t="s">
        <v>441</v>
      </c>
      <c r="AQ121" s="1028"/>
      <c r="AR121" s="1028"/>
      <c r="AS121" s="1028"/>
      <c r="AT121" s="1029"/>
      <c r="AU121" s="1059"/>
      <c r="AV121" s="1060"/>
      <c r="AW121" s="1060"/>
      <c r="AX121" s="1060"/>
      <c r="AY121" s="1061"/>
      <c r="AZ121" s="987" t="s">
        <v>473</v>
      </c>
      <c r="BA121" s="988"/>
      <c r="BB121" s="988"/>
      <c r="BC121" s="988"/>
      <c r="BD121" s="988"/>
      <c r="BE121" s="988"/>
      <c r="BF121" s="988"/>
      <c r="BG121" s="988"/>
      <c r="BH121" s="988"/>
      <c r="BI121" s="988"/>
      <c r="BJ121" s="988"/>
      <c r="BK121" s="988"/>
      <c r="BL121" s="988"/>
      <c r="BM121" s="988"/>
      <c r="BN121" s="988"/>
      <c r="BO121" s="988"/>
      <c r="BP121" s="989"/>
      <c r="BQ121" s="990" t="s">
        <v>129</v>
      </c>
      <c r="BR121" s="991"/>
      <c r="BS121" s="991"/>
      <c r="BT121" s="991"/>
      <c r="BU121" s="991"/>
      <c r="BV121" s="991" t="s">
        <v>441</v>
      </c>
      <c r="BW121" s="991"/>
      <c r="BX121" s="991"/>
      <c r="BY121" s="991"/>
      <c r="BZ121" s="991"/>
      <c r="CA121" s="991" t="s">
        <v>441</v>
      </c>
      <c r="CB121" s="991"/>
      <c r="CC121" s="991"/>
      <c r="CD121" s="991"/>
      <c r="CE121" s="991"/>
      <c r="CF121" s="985" t="s">
        <v>129</v>
      </c>
      <c r="CG121" s="986"/>
      <c r="CH121" s="986"/>
      <c r="CI121" s="986"/>
      <c r="CJ121" s="986"/>
      <c r="CK121" s="1074"/>
      <c r="CL121" s="1075"/>
      <c r="CM121" s="1075"/>
      <c r="CN121" s="1075"/>
      <c r="CO121" s="1076"/>
      <c r="CP121" s="1084" t="s">
        <v>474</v>
      </c>
      <c r="CQ121" s="1085"/>
      <c r="CR121" s="1085"/>
      <c r="CS121" s="1085"/>
      <c r="CT121" s="1085"/>
      <c r="CU121" s="1085"/>
      <c r="CV121" s="1085"/>
      <c r="CW121" s="1085"/>
      <c r="CX121" s="1085"/>
      <c r="CY121" s="1085"/>
      <c r="CZ121" s="1085"/>
      <c r="DA121" s="1085"/>
      <c r="DB121" s="1085"/>
      <c r="DC121" s="1085"/>
      <c r="DD121" s="1085"/>
      <c r="DE121" s="1085"/>
      <c r="DF121" s="1086"/>
      <c r="DG121" s="990">
        <v>18272</v>
      </c>
      <c r="DH121" s="991"/>
      <c r="DI121" s="991"/>
      <c r="DJ121" s="991"/>
      <c r="DK121" s="991"/>
      <c r="DL121" s="991">
        <v>9904</v>
      </c>
      <c r="DM121" s="991"/>
      <c r="DN121" s="991"/>
      <c r="DO121" s="991"/>
      <c r="DP121" s="991"/>
      <c r="DQ121" s="991">
        <v>66359</v>
      </c>
      <c r="DR121" s="991"/>
      <c r="DS121" s="991"/>
      <c r="DT121" s="991"/>
      <c r="DU121" s="991"/>
      <c r="DV121" s="992">
        <v>5.5</v>
      </c>
      <c r="DW121" s="992"/>
      <c r="DX121" s="992"/>
      <c r="DY121" s="992"/>
      <c r="DZ121" s="993"/>
    </row>
    <row r="122" spans="1:130" s="226" customFormat="1" ht="26.25" customHeight="1">
      <c r="A122" s="1122"/>
      <c r="B122" s="1014"/>
      <c r="C122" s="987" t="s">
        <v>454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129</v>
      </c>
      <c r="AB122" s="1024"/>
      <c r="AC122" s="1024"/>
      <c r="AD122" s="1024"/>
      <c r="AE122" s="1025"/>
      <c r="AF122" s="1026" t="s">
        <v>441</v>
      </c>
      <c r="AG122" s="1024"/>
      <c r="AH122" s="1024"/>
      <c r="AI122" s="1024"/>
      <c r="AJ122" s="1025"/>
      <c r="AK122" s="1026" t="s">
        <v>129</v>
      </c>
      <c r="AL122" s="1024"/>
      <c r="AM122" s="1024"/>
      <c r="AN122" s="1024"/>
      <c r="AO122" s="1025"/>
      <c r="AP122" s="1027" t="s">
        <v>129</v>
      </c>
      <c r="AQ122" s="1028"/>
      <c r="AR122" s="1028"/>
      <c r="AS122" s="1028"/>
      <c r="AT122" s="1029"/>
      <c r="AU122" s="1059"/>
      <c r="AV122" s="1060"/>
      <c r="AW122" s="1060"/>
      <c r="AX122" s="1060"/>
      <c r="AY122" s="1061"/>
      <c r="AZ122" s="1038" t="s">
        <v>475</v>
      </c>
      <c r="BA122" s="1030"/>
      <c r="BB122" s="1030"/>
      <c r="BC122" s="1030"/>
      <c r="BD122" s="1030"/>
      <c r="BE122" s="1030"/>
      <c r="BF122" s="1030"/>
      <c r="BG122" s="1030"/>
      <c r="BH122" s="1030"/>
      <c r="BI122" s="1030"/>
      <c r="BJ122" s="1030"/>
      <c r="BK122" s="1030"/>
      <c r="BL122" s="1030"/>
      <c r="BM122" s="1030"/>
      <c r="BN122" s="1030"/>
      <c r="BO122" s="1030"/>
      <c r="BP122" s="1031"/>
      <c r="BQ122" s="1064">
        <v>4493479</v>
      </c>
      <c r="BR122" s="1065"/>
      <c r="BS122" s="1065"/>
      <c r="BT122" s="1065"/>
      <c r="BU122" s="1065"/>
      <c r="BV122" s="1065">
        <v>4364766</v>
      </c>
      <c r="BW122" s="1065"/>
      <c r="BX122" s="1065"/>
      <c r="BY122" s="1065"/>
      <c r="BZ122" s="1065"/>
      <c r="CA122" s="1065">
        <v>4526459</v>
      </c>
      <c r="CB122" s="1065"/>
      <c r="CC122" s="1065"/>
      <c r="CD122" s="1065"/>
      <c r="CE122" s="1065"/>
      <c r="CF122" s="1082">
        <v>374.3</v>
      </c>
      <c r="CG122" s="1083"/>
      <c r="CH122" s="1083"/>
      <c r="CI122" s="1083"/>
      <c r="CJ122" s="1083"/>
      <c r="CK122" s="1074"/>
      <c r="CL122" s="1075"/>
      <c r="CM122" s="1075"/>
      <c r="CN122" s="1075"/>
      <c r="CO122" s="1076"/>
      <c r="CP122" s="1084" t="s">
        <v>408</v>
      </c>
      <c r="CQ122" s="1085"/>
      <c r="CR122" s="1085"/>
      <c r="CS122" s="1085"/>
      <c r="CT122" s="1085"/>
      <c r="CU122" s="1085"/>
      <c r="CV122" s="1085"/>
      <c r="CW122" s="1085"/>
      <c r="CX122" s="1085"/>
      <c r="CY122" s="1085"/>
      <c r="CZ122" s="1085"/>
      <c r="DA122" s="1085"/>
      <c r="DB122" s="1085"/>
      <c r="DC122" s="1085"/>
      <c r="DD122" s="1085"/>
      <c r="DE122" s="1085"/>
      <c r="DF122" s="1086"/>
      <c r="DG122" s="990" t="s">
        <v>441</v>
      </c>
      <c r="DH122" s="991"/>
      <c r="DI122" s="991"/>
      <c r="DJ122" s="991"/>
      <c r="DK122" s="991"/>
      <c r="DL122" s="991" t="s">
        <v>441</v>
      </c>
      <c r="DM122" s="991"/>
      <c r="DN122" s="991"/>
      <c r="DO122" s="991"/>
      <c r="DP122" s="991"/>
      <c r="DQ122" s="991" t="s">
        <v>129</v>
      </c>
      <c r="DR122" s="991"/>
      <c r="DS122" s="991"/>
      <c r="DT122" s="991"/>
      <c r="DU122" s="991"/>
      <c r="DV122" s="992" t="s">
        <v>129</v>
      </c>
      <c r="DW122" s="992"/>
      <c r="DX122" s="992"/>
      <c r="DY122" s="992"/>
      <c r="DZ122" s="993"/>
    </row>
    <row r="123" spans="1:130" s="226" customFormat="1" ht="26.25" customHeight="1">
      <c r="A123" s="1122"/>
      <c r="B123" s="1014"/>
      <c r="C123" s="987" t="s">
        <v>460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129</v>
      </c>
      <c r="AB123" s="1024"/>
      <c r="AC123" s="1024"/>
      <c r="AD123" s="1024"/>
      <c r="AE123" s="1025"/>
      <c r="AF123" s="1026" t="s">
        <v>441</v>
      </c>
      <c r="AG123" s="1024"/>
      <c r="AH123" s="1024"/>
      <c r="AI123" s="1024"/>
      <c r="AJ123" s="1025"/>
      <c r="AK123" s="1026" t="s">
        <v>129</v>
      </c>
      <c r="AL123" s="1024"/>
      <c r="AM123" s="1024"/>
      <c r="AN123" s="1024"/>
      <c r="AO123" s="1025"/>
      <c r="AP123" s="1027" t="s">
        <v>129</v>
      </c>
      <c r="AQ123" s="1028"/>
      <c r="AR123" s="1028"/>
      <c r="AS123" s="1028"/>
      <c r="AT123" s="1029"/>
      <c r="AU123" s="1062"/>
      <c r="AV123" s="1063"/>
      <c r="AW123" s="1063"/>
      <c r="AX123" s="1063"/>
      <c r="AY123" s="1063"/>
      <c r="AZ123" s="247" t="s">
        <v>190</v>
      </c>
      <c r="BA123" s="247"/>
      <c r="BB123" s="247"/>
      <c r="BC123" s="247"/>
      <c r="BD123" s="247"/>
      <c r="BE123" s="247"/>
      <c r="BF123" s="247"/>
      <c r="BG123" s="247"/>
      <c r="BH123" s="247"/>
      <c r="BI123" s="247"/>
      <c r="BJ123" s="247"/>
      <c r="BK123" s="247"/>
      <c r="BL123" s="247"/>
      <c r="BM123" s="247"/>
      <c r="BN123" s="247"/>
      <c r="BO123" s="1042" t="s">
        <v>476</v>
      </c>
      <c r="BP123" s="1070"/>
      <c r="BQ123" s="1128">
        <v>7300427</v>
      </c>
      <c r="BR123" s="1129"/>
      <c r="BS123" s="1129"/>
      <c r="BT123" s="1129"/>
      <c r="BU123" s="1129"/>
      <c r="BV123" s="1129">
        <v>7250140</v>
      </c>
      <c r="BW123" s="1129"/>
      <c r="BX123" s="1129"/>
      <c r="BY123" s="1129"/>
      <c r="BZ123" s="1129"/>
      <c r="CA123" s="1129">
        <v>7351949</v>
      </c>
      <c r="CB123" s="1129"/>
      <c r="CC123" s="1129"/>
      <c r="CD123" s="1129"/>
      <c r="CE123" s="1129"/>
      <c r="CF123" s="1066"/>
      <c r="CG123" s="1067"/>
      <c r="CH123" s="1067"/>
      <c r="CI123" s="1067"/>
      <c r="CJ123" s="1068"/>
      <c r="CK123" s="1074"/>
      <c r="CL123" s="1075"/>
      <c r="CM123" s="1075"/>
      <c r="CN123" s="1075"/>
      <c r="CO123" s="1076"/>
      <c r="CP123" s="1084" t="s">
        <v>477</v>
      </c>
      <c r="CQ123" s="1085"/>
      <c r="CR123" s="1085"/>
      <c r="CS123" s="1085"/>
      <c r="CT123" s="1085"/>
      <c r="CU123" s="1085"/>
      <c r="CV123" s="1085"/>
      <c r="CW123" s="1085"/>
      <c r="CX123" s="1085"/>
      <c r="CY123" s="1085"/>
      <c r="CZ123" s="1085"/>
      <c r="DA123" s="1085"/>
      <c r="DB123" s="1085"/>
      <c r="DC123" s="1085"/>
      <c r="DD123" s="1085"/>
      <c r="DE123" s="1085"/>
      <c r="DF123" s="1086"/>
      <c r="DG123" s="1023" t="s">
        <v>129</v>
      </c>
      <c r="DH123" s="1024"/>
      <c r="DI123" s="1024"/>
      <c r="DJ123" s="1024"/>
      <c r="DK123" s="1025"/>
      <c r="DL123" s="1026" t="s">
        <v>129</v>
      </c>
      <c r="DM123" s="1024"/>
      <c r="DN123" s="1024"/>
      <c r="DO123" s="1024"/>
      <c r="DP123" s="1025"/>
      <c r="DQ123" s="1026" t="s">
        <v>129</v>
      </c>
      <c r="DR123" s="1024"/>
      <c r="DS123" s="1024"/>
      <c r="DT123" s="1024"/>
      <c r="DU123" s="1025"/>
      <c r="DV123" s="1027" t="s">
        <v>441</v>
      </c>
      <c r="DW123" s="1028"/>
      <c r="DX123" s="1028"/>
      <c r="DY123" s="1028"/>
      <c r="DZ123" s="1029"/>
    </row>
    <row r="124" spans="1:130" s="226" customFormat="1" ht="26.25" customHeight="1" thickBot="1">
      <c r="A124" s="1122"/>
      <c r="B124" s="1014"/>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441</v>
      </c>
      <c r="AB124" s="1024"/>
      <c r="AC124" s="1024"/>
      <c r="AD124" s="1024"/>
      <c r="AE124" s="1025"/>
      <c r="AF124" s="1026" t="s">
        <v>441</v>
      </c>
      <c r="AG124" s="1024"/>
      <c r="AH124" s="1024"/>
      <c r="AI124" s="1024"/>
      <c r="AJ124" s="1025"/>
      <c r="AK124" s="1026" t="s">
        <v>441</v>
      </c>
      <c r="AL124" s="1024"/>
      <c r="AM124" s="1024"/>
      <c r="AN124" s="1024"/>
      <c r="AO124" s="1025"/>
      <c r="AP124" s="1027" t="s">
        <v>129</v>
      </c>
      <c r="AQ124" s="1028"/>
      <c r="AR124" s="1028"/>
      <c r="AS124" s="1028"/>
      <c r="AT124" s="1029"/>
      <c r="AU124" s="1124" t="s">
        <v>478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129</v>
      </c>
      <c r="BR124" s="1092"/>
      <c r="BS124" s="1092"/>
      <c r="BT124" s="1092"/>
      <c r="BU124" s="1092"/>
      <c r="BV124" s="1092" t="s">
        <v>129</v>
      </c>
      <c r="BW124" s="1092"/>
      <c r="BX124" s="1092"/>
      <c r="BY124" s="1092"/>
      <c r="BZ124" s="1092"/>
      <c r="CA124" s="1092" t="s">
        <v>129</v>
      </c>
      <c r="CB124" s="1092"/>
      <c r="CC124" s="1092"/>
      <c r="CD124" s="1092"/>
      <c r="CE124" s="1092"/>
      <c r="CF124" s="1093"/>
      <c r="CG124" s="1094"/>
      <c r="CH124" s="1094"/>
      <c r="CI124" s="1094"/>
      <c r="CJ124" s="1095"/>
      <c r="CK124" s="1077"/>
      <c r="CL124" s="1077"/>
      <c r="CM124" s="1077"/>
      <c r="CN124" s="1077"/>
      <c r="CO124" s="1078"/>
      <c r="CP124" s="1084" t="s">
        <v>479</v>
      </c>
      <c r="CQ124" s="1085"/>
      <c r="CR124" s="1085"/>
      <c r="CS124" s="1085"/>
      <c r="CT124" s="1085"/>
      <c r="CU124" s="1085"/>
      <c r="CV124" s="1085"/>
      <c r="CW124" s="1085"/>
      <c r="CX124" s="1085"/>
      <c r="CY124" s="1085"/>
      <c r="CZ124" s="1085"/>
      <c r="DA124" s="1085"/>
      <c r="DB124" s="1085"/>
      <c r="DC124" s="1085"/>
      <c r="DD124" s="1085"/>
      <c r="DE124" s="1085"/>
      <c r="DF124" s="1086"/>
      <c r="DG124" s="1069" t="s">
        <v>129</v>
      </c>
      <c r="DH124" s="1051"/>
      <c r="DI124" s="1051"/>
      <c r="DJ124" s="1051"/>
      <c r="DK124" s="1052"/>
      <c r="DL124" s="1050" t="s">
        <v>129</v>
      </c>
      <c r="DM124" s="1051"/>
      <c r="DN124" s="1051"/>
      <c r="DO124" s="1051"/>
      <c r="DP124" s="1052"/>
      <c r="DQ124" s="1050" t="s">
        <v>129</v>
      </c>
      <c r="DR124" s="1051"/>
      <c r="DS124" s="1051"/>
      <c r="DT124" s="1051"/>
      <c r="DU124" s="1052"/>
      <c r="DV124" s="1053" t="s">
        <v>129</v>
      </c>
      <c r="DW124" s="1054"/>
      <c r="DX124" s="1054"/>
      <c r="DY124" s="1054"/>
      <c r="DZ124" s="1055"/>
    </row>
    <row r="125" spans="1:130" s="226" customFormat="1" ht="26.25" customHeight="1">
      <c r="A125" s="1122"/>
      <c r="B125" s="1014"/>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129</v>
      </c>
      <c r="AG125" s="1024"/>
      <c r="AH125" s="1024"/>
      <c r="AI125" s="1024"/>
      <c r="AJ125" s="1025"/>
      <c r="AK125" s="1026" t="s">
        <v>129</v>
      </c>
      <c r="AL125" s="1024"/>
      <c r="AM125" s="1024"/>
      <c r="AN125" s="1024"/>
      <c r="AO125" s="1025"/>
      <c r="AP125" s="1027" t="s">
        <v>129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480</v>
      </c>
      <c r="CL125" s="1072"/>
      <c r="CM125" s="1072"/>
      <c r="CN125" s="1072"/>
      <c r="CO125" s="1073"/>
      <c r="CP125" s="994" t="s">
        <v>481</v>
      </c>
      <c r="CQ125" s="962"/>
      <c r="CR125" s="962"/>
      <c r="CS125" s="962"/>
      <c r="CT125" s="962"/>
      <c r="CU125" s="962"/>
      <c r="CV125" s="962"/>
      <c r="CW125" s="962"/>
      <c r="CX125" s="962"/>
      <c r="CY125" s="962"/>
      <c r="CZ125" s="962"/>
      <c r="DA125" s="962"/>
      <c r="DB125" s="962"/>
      <c r="DC125" s="962"/>
      <c r="DD125" s="962"/>
      <c r="DE125" s="962"/>
      <c r="DF125" s="963"/>
      <c r="DG125" s="995" t="s">
        <v>129</v>
      </c>
      <c r="DH125" s="996"/>
      <c r="DI125" s="996"/>
      <c r="DJ125" s="996"/>
      <c r="DK125" s="996"/>
      <c r="DL125" s="996" t="s">
        <v>129</v>
      </c>
      <c r="DM125" s="996"/>
      <c r="DN125" s="996"/>
      <c r="DO125" s="996"/>
      <c r="DP125" s="996"/>
      <c r="DQ125" s="996" t="s">
        <v>129</v>
      </c>
      <c r="DR125" s="996"/>
      <c r="DS125" s="996"/>
      <c r="DT125" s="996"/>
      <c r="DU125" s="996"/>
      <c r="DV125" s="997" t="s">
        <v>129</v>
      </c>
      <c r="DW125" s="997"/>
      <c r="DX125" s="997"/>
      <c r="DY125" s="997"/>
      <c r="DZ125" s="998"/>
    </row>
    <row r="126" spans="1:130" s="226" customFormat="1" ht="26.25" customHeight="1" thickBot="1">
      <c r="A126" s="1122"/>
      <c r="B126" s="1014"/>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129</v>
      </c>
      <c r="AB126" s="1024"/>
      <c r="AC126" s="1024"/>
      <c r="AD126" s="1024"/>
      <c r="AE126" s="1025"/>
      <c r="AF126" s="1026" t="s">
        <v>129</v>
      </c>
      <c r="AG126" s="1024"/>
      <c r="AH126" s="1024"/>
      <c r="AI126" s="1024"/>
      <c r="AJ126" s="1025"/>
      <c r="AK126" s="1026" t="s">
        <v>129</v>
      </c>
      <c r="AL126" s="1024"/>
      <c r="AM126" s="1024"/>
      <c r="AN126" s="1024"/>
      <c r="AO126" s="1025"/>
      <c r="AP126" s="1027" t="s">
        <v>129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482</v>
      </c>
      <c r="CQ126" s="988"/>
      <c r="CR126" s="988"/>
      <c r="CS126" s="988"/>
      <c r="CT126" s="988"/>
      <c r="CU126" s="988"/>
      <c r="CV126" s="988"/>
      <c r="CW126" s="988"/>
      <c r="CX126" s="988"/>
      <c r="CY126" s="988"/>
      <c r="CZ126" s="988"/>
      <c r="DA126" s="988"/>
      <c r="DB126" s="988"/>
      <c r="DC126" s="988"/>
      <c r="DD126" s="988"/>
      <c r="DE126" s="988"/>
      <c r="DF126" s="989"/>
      <c r="DG126" s="990" t="s">
        <v>129</v>
      </c>
      <c r="DH126" s="991"/>
      <c r="DI126" s="991"/>
      <c r="DJ126" s="991"/>
      <c r="DK126" s="991"/>
      <c r="DL126" s="991" t="s">
        <v>129</v>
      </c>
      <c r="DM126" s="991"/>
      <c r="DN126" s="991"/>
      <c r="DO126" s="991"/>
      <c r="DP126" s="991"/>
      <c r="DQ126" s="991" t="s">
        <v>129</v>
      </c>
      <c r="DR126" s="991"/>
      <c r="DS126" s="991"/>
      <c r="DT126" s="991"/>
      <c r="DU126" s="991"/>
      <c r="DV126" s="992" t="s">
        <v>129</v>
      </c>
      <c r="DW126" s="992"/>
      <c r="DX126" s="992"/>
      <c r="DY126" s="992"/>
      <c r="DZ126" s="993"/>
    </row>
    <row r="127" spans="1:130" s="226" customFormat="1" ht="26.25" customHeight="1">
      <c r="A127" s="1123"/>
      <c r="B127" s="1016"/>
      <c r="C127" s="1038" t="s">
        <v>483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129</v>
      </c>
      <c r="AB127" s="1024"/>
      <c r="AC127" s="1024"/>
      <c r="AD127" s="1024"/>
      <c r="AE127" s="1025"/>
      <c r="AF127" s="1026" t="s">
        <v>129</v>
      </c>
      <c r="AG127" s="1024"/>
      <c r="AH127" s="1024"/>
      <c r="AI127" s="1024"/>
      <c r="AJ127" s="1025"/>
      <c r="AK127" s="1026" t="s">
        <v>129</v>
      </c>
      <c r="AL127" s="1024"/>
      <c r="AM127" s="1024"/>
      <c r="AN127" s="1024"/>
      <c r="AO127" s="1025"/>
      <c r="AP127" s="1027" t="s">
        <v>129</v>
      </c>
      <c r="AQ127" s="1028"/>
      <c r="AR127" s="1028"/>
      <c r="AS127" s="1028"/>
      <c r="AT127" s="1029"/>
      <c r="AU127" s="228"/>
      <c r="AV127" s="228"/>
      <c r="AW127" s="228"/>
      <c r="AX127" s="1096" t="s">
        <v>484</v>
      </c>
      <c r="AY127" s="1097"/>
      <c r="AZ127" s="1097"/>
      <c r="BA127" s="1097"/>
      <c r="BB127" s="1097"/>
      <c r="BC127" s="1097"/>
      <c r="BD127" s="1097"/>
      <c r="BE127" s="1098"/>
      <c r="BF127" s="1099" t="s">
        <v>485</v>
      </c>
      <c r="BG127" s="1097"/>
      <c r="BH127" s="1097"/>
      <c r="BI127" s="1097"/>
      <c r="BJ127" s="1097"/>
      <c r="BK127" s="1097"/>
      <c r="BL127" s="1098"/>
      <c r="BM127" s="1099" t="s">
        <v>486</v>
      </c>
      <c r="BN127" s="1097"/>
      <c r="BO127" s="1097"/>
      <c r="BP127" s="1097"/>
      <c r="BQ127" s="1097"/>
      <c r="BR127" s="1097"/>
      <c r="BS127" s="1098"/>
      <c r="BT127" s="1099" t="s">
        <v>487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488</v>
      </c>
      <c r="CQ127" s="988"/>
      <c r="CR127" s="988"/>
      <c r="CS127" s="988"/>
      <c r="CT127" s="988"/>
      <c r="CU127" s="988"/>
      <c r="CV127" s="988"/>
      <c r="CW127" s="988"/>
      <c r="CX127" s="988"/>
      <c r="CY127" s="988"/>
      <c r="CZ127" s="988"/>
      <c r="DA127" s="988"/>
      <c r="DB127" s="988"/>
      <c r="DC127" s="988"/>
      <c r="DD127" s="988"/>
      <c r="DE127" s="988"/>
      <c r="DF127" s="989"/>
      <c r="DG127" s="990" t="s">
        <v>129</v>
      </c>
      <c r="DH127" s="991"/>
      <c r="DI127" s="991"/>
      <c r="DJ127" s="991"/>
      <c r="DK127" s="991"/>
      <c r="DL127" s="991" t="s">
        <v>129</v>
      </c>
      <c r="DM127" s="991"/>
      <c r="DN127" s="991"/>
      <c r="DO127" s="991"/>
      <c r="DP127" s="991"/>
      <c r="DQ127" s="991" t="s">
        <v>129</v>
      </c>
      <c r="DR127" s="991"/>
      <c r="DS127" s="991"/>
      <c r="DT127" s="991"/>
      <c r="DU127" s="991"/>
      <c r="DV127" s="992" t="s">
        <v>129</v>
      </c>
      <c r="DW127" s="992"/>
      <c r="DX127" s="992"/>
      <c r="DY127" s="992"/>
      <c r="DZ127" s="993"/>
    </row>
    <row r="128" spans="1:130" s="226" customFormat="1" ht="26.25" customHeight="1" thickBot="1">
      <c r="A128" s="1106" t="s">
        <v>489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490</v>
      </c>
      <c r="X128" s="1108"/>
      <c r="Y128" s="1108"/>
      <c r="Z128" s="1109"/>
      <c r="AA128" s="1110" t="s">
        <v>129</v>
      </c>
      <c r="AB128" s="1111"/>
      <c r="AC128" s="1111"/>
      <c r="AD128" s="1111"/>
      <c r="AE128" s="1112"/>
      <c r="AF128" s="1113" t="s">
        <v>129</v>
      </c>
      <c r="AG128" s="1111"/>
      <c r="AH128" s="1111"/>
      <c r="AI128" s="1111"/>
      <c r="AJ128" s="1112"/>
      <c r="AK128" s="1113" t="s">
        <v>129</v>
      </c>
      <c r="AL128" s="1111"/>
      <c r="AM128" s="1111"/>
      <c r="AN128" s="1111"/>
      <c r="AO128" s="1112"/>
      <c r="AP128" s="1114"/>
      <c r="AQ128" s="1115"/>
      <c r="AR128" s="1115"/>
      <c r="AS128" s="1115"/>
      <c r="AT128" s="1116"/>
      <c r="AU128" s="228"/>
      <c r="AV128" s="228"/>
      <c r="AW128" s="228"/>
      <c r="AX128" s="961" t="s">
        <v>491</v>
      </c>
      <c r="AY128" s="962"/>
      <c r="AZ128" s="962"/>
      <c r="BA128" s="962"/>
      <c r="BB128" s="962"/>
      <c r="BC128" s="962"/>
      <c r="BD128" s="962"/>
      <c r="BE128" s="963"/>
      <c r="BF128" s="1117" t="s">
        <v>129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492</v>
      </c>
      <c r="CQ128" s="791"/>
      <c r="CR128" s="791"/>
      <c r="CS128" s="791"/>
      <c r="CT128" s="791"/>
      <c r="CU128" s="791"/>
      <c r="CV128" s="791"/>
      <c r="CW128" s="791"/>
      <c r="CX128" s="791"/>
      <c r="CY128" s="791"/>
      <c r="CZ128" s="791"/>
      <c r="DA128" s="791"/>
      <c r="DB128" s="791"/>
      <c r="DC128" s="791"/>
      <c r="DD128" s="791"/>
      <c r="DE128" s="791"/>
      <c r="DF128" s="1101"/>
      <c r="DG128" s="1102" t="s">
        <v>129</v>
      </c>
      <c r="DH128" s="1103"/>
      <c r="DI128" s="1103"/>
      <c r="DJ128" s="1103"/>
      <c r="DK128" s="1103"/>
      <c r="DL128" s="1103" t="s">
        <v>129</v>
      </c>
      <c r="DM128" s="1103"/>
      <c r="DN128" s="1103"/>
      <c r="DO128" s="1103"/>
      <c r="DP128" s="1103"/>
      <c r="DQ128" s="1103" t="s">
        <v>129</v>
      </c>
      <c r="DR128" s="1103"/>
      <c r="DS128" s="1103"/>
      <c r="DT128" s="1103"/>
      <c r="DU128" s="1103"/>
      <c r="DV128" s="1104" t="s">
        <v>129</v>
      </c>
      <c r="DW128" s="1104"/>
      <c r="DX128" s="1104"/>
      <c r="DY128" s="1104"/>
      <c r="DZ128" s="1105"/>
    </row>
    <row r="129" spans="1:131" s="226" customFormat="1" ht="26.25" customHeight="1">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493</v>
      </c>
      <c r="X129" s="1136"/>
      <c r="Y129" s="1136"/>
      <c r="Z129" s="1137"/>
      <c r="AA129" s="1023">
        <v>1413058</v>
      </c>
      <c r="AB129" s="1024"/>
      <c r="AC129" s="1024"/>
      <c r="AD129" s="1024"/>
      <c r="AE129" s="1025"/>
      <c r="AF129" s="1026">
        <v>1437275</v>
      </c>
      <c r="AG129" s="1024"/>
      <c r="AH129" s="1024"/>
      <c r="AI129" s="1024"/>
      <c r="AJ129" s="1025"/>
      <c r="AK129" s="1026">
        <v>1638011</v>
      </c>
      <c r="AL129" s="1024"/>
      <c r="AM129" s="1024"/>
      <c r="AN129" s="1024"/>
      <c r="AO129" s="1025"/>
      <c r="AP129" s="1138"/>
      <c r="AQ129" s="1139"/>
      <c r="AR129" s="1139"/>
      <c r="AS129" s="1139"/>
      <c r="AT129" s="1140"/>
      <c r="AU129" s="229"/>
      <c r="AV129" s="229"/>
      <c r="AW129" s="229"/>
      <c r="AX129" s="1130" t="s">
        <v>494</v>
      </c>
      <c r="AY129" s="988"/>
      <c r="AZ129" s="988"/>
      <c r="BA129" s="988"/>
      <c r="BB129" s="988"/>
      <c r="BC129" s="988"/>
      <c r="BD129" s="988"/>
      <c r="BE129" s="989"/>
      <c r="BF129" s="1131" t="s">
        <v>129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495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496</v>
      </c>
      <c r="X130" s="1136"/>
      <c r="Y130" s="1136"/>
      <c r="Z130" s="1137"/>
      <c r="AA130" s="1023">
        <v>368265</v>
      </c>
      <c r="AB130" s="1024"/>
      <c r="AC130" s="1024"/>
      <c r="AD130" s="1024"/>
      <c r="AE130" s="1025"/>
      <c r="AF130" s="1026">
        <v>347906</v>
      </c>
      <c r="AG130" s="1024"/>
      <c r="AH130" s="1024"/>
      <c r="AI130" s="1024"/>
      <c r="AJ130" s="1025"/>
      <c r="AK130" s="1026">
        <v>428548</v>
      </c>
      <c r="AL130" s="1024"/>
      <c r="AM130" s="1024"/>
      <c r="AN130" s="1024"/>
      <c r="AO130" s="1025"/>
      <c r="AP130" s="1138"/>
      <c r="AQ130" s="1139"/>
      <c r="AR130" s="1139"/>
      <c r="AS130" s="1139"/>
      <c r="AT130" s="1140"/>
      <c r="AU130" s="229"/>
      <c r="AV130" s="229"/>
      <c r="AW130" s="229"/>
      <c r="AX130" s="1130" t="s">
        <v>497</v>
      </c>
      <c r="AY130" s="988"/>
      <c r="AZ130" s="988"/>
      <c r="BA130" s="988"/>
      <c r="BB130" s="988"/>
      <c r="BC130" s="988"/>
      <c r="BD130" s="988"/>
      <c r="BE130" s="989"/>
      <c r="BF130" s="1166">
        <v>6.5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498</v>
      </c>
      <c r="X131" s="1173"/>
      <c r="Y131" s="1173"/>
      <c r="Z131" s="1174"/>
      <c r="AA131" s="1069">
        <v>1044793</v>
      </c>
      <c r="AB131" s="1051"/>
      <c r="AC131" s="1051"/>
      <c r="AD131" s="1051"/>
      <c r="AE131" s="1052"/>
      <c r="AF131" s="1050">
        <v>1089369</v>
      </c>
      <c r="AG131" s="1051"/>
      <c r="AH131" s="1051"/>
      <c r="AI131" s="1051"/>
      <c r="AJ131" s="1052"/>
      <c r="AK131" s="1050">
        <v>1209463</v>
      </c>
      <c r="AL131" s="1051"/>
      <c r="AM131" s="1051"/>
      <c r="AN131" s="1051"/>
      <c r="AO131" s="1052"/>
      <c r="AP131" s="1175"/>
      <c r="AQ131" s="1176"/>
      <c r="AR131" s="1176"/>
      <c r="AS131" s="1176"/>
      <c r="AT131" s="1177"/>
      <c r="AU131" s="229"/>
      <c r="AV131" s="229"/>
      <c r="AW131" s="229"/>
      <c r="AX131" s="1148" t="s">
        <v>499</v>
      </c>
      <c r="AY131" s="791"/>
      <c r="AZ131" s="791"/>
      <c r="BA131" s="791"/>
      <c r="BB131" s="791"/>
      <c r="BC131" s="791"/>
      <c r="BD131" s="791"/>
      <c r="BE131" s="1101"/>
      <c r="BF131" s="1149" t="s">
        <v>129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500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501</v>
      </c>
      <c r="W132" s="1159"/>
      <c r="X132" s="1159"/>
      <c r="Y132" s="1159"/>
      <c r="Z132" s="1160"/>
      <c r="AA132" s="1161">
        <v>8.8384971950000004</v>
      </c>
      <c r="AB132" s="1162"/>
      <c r="AC132" s="1162"/>
      <c r="AD132" s="1162"/>
      <c r="AE132" s="1163"/>
      <c r="AF132" s="1164">
        <v>9.1972508860000008</v>
      </c>
      <c r="AG132" s="1162"/>
      <c r="AH132" s="1162"/>
      <c r="AI132" s="1162"/>
      <c r="AJ132" s="1163"/>
      <c r="AK132" s="1164">
        <v>1.5296044609999999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502</v>
      </c>
      <c r="W133" s="1142"/>
      <c r="X133" s="1142"/>
      <c r="Y133" s="1142"/>
      <c r="Z133" s="1143"/>
      <c r="AA133" s="1144">
        <v>11.6</v>
      </c>
      <c r="AB133" s="1145"/>
      <c r="AC133" s="1145"/>
      <c r="AD133" s="1145"/>
      <c r="AE133" s="1146"/>
      <c r="AF133" s="1144">
        <v>10.1</v>
      </c>
      <c r="AG133" s="1145"/>
      <c r="AH133" s="1145"/>
      <c r="AI133" s="1145"/>
      <c r="AJ133" s="1146"/>
      <c r="AK133" s="1144">
        <v>6.5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LszIsJdd0anKaCwy2CDgwLYbdYqHWv5TBBsPCc5d1Y77MYf641XZ5wxXf2nXArUUcpfQUiRcjTY8mfO8QYSmw==" saltValue="Stezhlxh88QEJpEqlyRb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jWSJdA6OYKxO4VYL4537OAsAwJ9bxuWVnATi1aNDIku4OhKgcM7hufd2M45RbzFiH/izzR+4b+UVo6zzqpsBw==" saltValue="N/xjJdODhHxzbAR4j3T2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506</v>
      </c>
      <c r="AP7" s="268"/>
      <c r="AQ7" s="269" t="s">
        <v>507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508</v>
      </c>
      <c r="AQ8" s="275" t="s">
        <v>509</v>
      </c>
      <c r="AR8" s="276" t="s">
        <v>510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511</v>
      </c>
      <c r="AL9" s="1182"/>
      <c r="AM9" s="1182"/>
      <c r="AN9" s="1183"/>
      <c r="AO9" s="277">
        <v>558163</v>
      </c>
      <c r="AP9" s="277">
        <v>819623</v>
      </c>
      <c r="AQ9" s="278">
        <v>242692</v>
      </c>
      <c r="AR9" s="279">
        <v>237.7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512</v>
      </c>
      <c r="AL10" s="1182"/>
      <c r="AM10" s="1182"/>
      <c r="AN10" s="1183"/>
      <c r="AO10" s="280">
        <v>2001</v>
      </c>
      <c r="AP10" s="280">
        <v>2938</v>
      </c>
      <c r="AQ10" s="281">
        <v>27094</v>
      </c>
      <c r="AR10" s="282">
        <v>-89.2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513</v>
      </c>
      <c r="AL11" s="1182"/>
      <c r="AM11" s="1182"/>
      <c r="AN11" s="1183"/>
      <c r="AO11" s="280" t="s">
        <v>514</v>
      </c>
      <c r="AP11" s="280" t="s">
        <v>514</v>
      </c>
      <c r="AQ11" s="281">
        <v>4163</v>
      </c>
      <c r="AR11" s="282" t="s">
        <v>514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515</v>
      </c>
      <c r="AL12" s="1182"/>
      <c r="AM12" s="1182"/>
      <c r="AN12" s="1183"/>
      <c r="AO12" s="280" t="s">
        <v>514</v>
      </c>
      <c r="AP12" s="280" t="s">
        <v>514</v>
      </c>
      <c r="AQ12" s="281" t="s">
        <v>514</v>
      </c>
      <c r="AR12" s="282" t="s">
        <v>514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516</v>
      </c>
      <c r="AL13" s="1182"/>
      <c r="AM13" s="1182"/>
      <c r="AN13" s="1183"/>
      <c r="AO13" s="280" t="s">
        <v>514</v>
      </c>
      <c r="AP13" s="280" t="s">
        <v>514</v>
      </c>
      <c r="AQ13" s="281">
        <v>8881</v>
      </c>
      <c r="AR13" s="282" t="s">
        <v>514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517</v>
      </c>
      <c r="AL14" s="1182"/>
      <c r="AM14" s="1182"/>
      <c r="AN14" s="1183"/>
      <c r="AO14" s="280">
        <v>26973</v>
      </c>
      <c r="AP14" s="280">
        <v>39608</v>
      </c>
      <c r="AQ14" s="281">
        <v>5165</v>
      </c>
      <c r="AR14" s="282">
        <v>666.9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518</v>
      </c>
      <c r="AL15" s="1185"/>
      <c r="AM15" s="1185"/>
      <c r="AN15" s="1186"/>
      <c r="AO15" s="280">
        <v>-35890</v>
      </c>
      <c r="AP15" s="280">
        <v>-52702</v>
      </c>
      <c r="AQ15" s="281">
        <v>-18870</v>
      </c>
      <c r="AR15" s="282">
        <v>179.3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190</v>
      </c>
      <c r="AL16" s="1185"/>
      <c r="AM16" s="1185"/>
      <c r="AN16" s="1186"/>
      <c r="AO16" s="280">
        <v>551247</v>
      </c>
      <c r="AP16" s="280">
        <v>809467</v>
      </c>
      <c r="AQ16" s="281">
        <v>269124</v>
      </c>
      <c r="AR16" s="282">
        <v>200.8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523</v>
      </c>
      <c r="AL21" s="1188"/>
      <c r="AM21" s="1188"/>
      <c r="AN21" s="1189"/>
      <c r="AO21" s="293">
        <v>63.14</v>
      </c>
      <c r="AP21" s="294">
        <v>24.07</v>
      </c>
      <c r="AQ21" s="295">
        <v>39.07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524</v>
      </c>
      <c r="AL22" s="1188"/>
      <c r="AM22" s="1188"/>
      <c r="AN22" s="1189"/>
      <c r="AO22" s="298">
        <v>95.9</v>
      </c>
      <c r="AP22" s="299">
        <v>94.6</v>
      </c>
      <c r="AQ22" s="300">
        <v>1.3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525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506</v>
      </c>
      <c r="AP30" s="268"/>
      <c r="AQ30" s="269" t="s">
        <v>507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508</v>
      </c>
      <c r="AQ31" s="275" t="s">
        <v>509</v>
      </c>
      <c r="AR31" s="276" t="s">
        <v>510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528</v>
      </c>
      <c r="AL32" s="1196"/>
      <c r="AM32" s="1196"/>
      <c r="AN32" s="1197"/>
      <c r="AO32" s="308">
        <v>412710</v>
      </c>
      <c r="AP32" s="308">
        <v>606035</v>
      </c>
      <c r="AQ32" s="309">
        <v>141234</v>
      </c>
      <c r="AR32" s="310">
        <v>329.1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529</v>
      </c>
      <c r="AL33" s="1196"/>
      <c r="AM33" s="1196"/>
      <c r="AN33" s="1197"/>
      <c r="AO33" s="308" t="s">
        <v>514</v>
      </c>
      <c r="AP33" s="308" t="s">
        <v>514</v>
      </c>
      <c r="AQ33" s="309" t="s">
        <v>514</v>
      </c>
      <c r="AR33" s="310" t="s">
        <v>514</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530</v>
      </c>
      <c r="AL34" s="1196"/>
      <c r="AM34" s="1196"/>
      <c r="AN34" s="1197"/>
      <c r="AO34" s="308" t="s">
        <v>514</v>
      </c>
      <c r="AP34" s="308" t="s">
        <v>514</v>
      </c>
      <c r="AQ34" s="309" t="s">
        <v>514</v>
      </c>
      <c r="AR34" s="310" t="s">
        <v>514</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531</v>
      </c>
      <c r="AL35" s="1196"/>
      <c r="AM35" s="1196"/>
      <c r="AN35" s="1197"/>
      <c r="AO35" s="308">
        <v>34338</v>
      </c>
      <c r="AP35" s="308">
        <v>50423</v>
      </c>
      <c r="AQ35" s="309">
        <v>30523</v>
      </c>
      <c r="AR35" s="310">
        <v>65.2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532</v>
      </c>
      <c r="AL36" s="1196"/>
      <c r="AM36" s="1196"/>
      <c r="AN36" s="1197"/>
      <c r="AO36" s="308" t="s">
        <v>514</v>
      </c>
      <c r="AP36" s="308" t="s">
        <v>514</v>
      </c>
      <c r="AQ36" s="309">
        <v>4602</v>
      </c>
      <c r="AR36" s="310" t="s">
        <v>514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533</v>
      </c>
      <c r="AL37" s="1196"/>
      <c r="AM37" s="1196"/>
      <c r="AN37" s="1197"/>
      <c r="AO37" s="308" t="s">
        <v>514</v>
      </c>
      <c r="AP37" s="308" t="s">
        <v>514</v>
      </c>
      <c r="AQ37" s="309">
        <v>937</v>
      </c>
      <c r="AR37" s="310" t="s">
        <v>514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534</v>
      </c>
      <c r="AL38" s="1199"/>
      <c r="AM38" s="1199"/>
      <c r="AN38" s="1200"/>
      <c r="AO38" s="311" t="s">
        <v>514</v>
      </c>
      <c r="AP38" s="311" t="s">
        <v>514</v>
      </c>
      <c r="AQ38" s="312">
        <v>14</v>
      </c>
      <c r="AR38" s="300" t="s">
        <v>514</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535</v>
      </c>
      <c r="AL39" s="1199"/>
      <c r="AM39" s="1199"/>
      <c r="AN39" s="1200"/>
      <c r="AO39" s="308" t="s">
        <v>514</v>
      </c>
      <c r="AP39" s="308" t="s">
        <v>514</v>
      </c>
      <c r="AQ39" s="309">
        <v>-6455</v>
      </c>
      <c r="AR39" s="310" t="s">
        <v>514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536</v>
      </c>
      <c r="AL40" s="1196"/>
      <c r="AM40" s="1196"/>
      <c r="AN40" s="1197"/>
      <c r="AO40" s="308">
        <v>-428548</v>
      </c>
      <c r="AP40" s="308">
        <v>-629292</v>
      </c>
      <c r="AQ40" s="309">
        <v>-126702</v>
      </c>
      <c r="AR40" s="310">
        <v>396.7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303</v>
      </c>
      <c r="AL41" s="1202"/>
      <c r="AM41" s="1202"/>
      <c r="AN41" s="1203"/>
      <c r="AO41" s="308">
        <v>18500</v>
      </c>
      <c r="AP41" s="308">
        <v>27166</v>
      </c>
      <c r="AQ41" s="309">
        <v>44155</v>
      </c>
      <c r="AR41" s="310">
        <v>-38.5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506</v>
      </c>
      <c r="AN49" s="1192" t="s">
        <v>540</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541</v>
      </c>
      <c r="AO50" s="325" t="s">
        <v>542</v>
      </c>
      <c r="AP50" s="326" t="s">
        <v>543</v>
      </c>
      <c r="AQ50" s="327" t="s">
        <v>544</v>
      </c>
      <c r="AR50" s="328" t="s">
        <v>545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1765138</v>
      </c>
      <c r="AN51" s="330">
        <v>2489616</v>
      </c>
      <c r="AO51" s="331">
        <v>-32.5</v>
      </c>
      <c r="AP51" s="332">
        <v>291173</v>
      </c>
      <c r="AQ51" s="333">
        <v>-0.3</v>
      </c>
      <c r="AR51" s="334">
        <v>-32.200000000000003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511501</v>
      </c>
      <c r="AN52" s="338">
        <v>721440</v>
      </c>
      <c r="AO52" s="339">
        <v>-20.399999999999999</v>
      </c>
      <c r="AP52" s="340">
        <v>119071</v>
      </c>
      <c r="AQ52" s="341">
        <v>-6.7</v>
      </c>
      <c r="AR52" s="342">
        <v>-13.7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1906210</v>
      </c>
      <c r="AN53" s="330">
        <v>2766633</v>
      </c>
      <c r="AO53" s="331">
        <v>11.1</v>
      </c>
      <c r="AP53" s="332">
        <v>271581</v>
      </c>
      <c r="AQ53" s="333">
        <v>-6.7</v>
      </c>
      <c r="AR53" s="334">
        <v>17.8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465985</v>
      </c>
      <c r="AN54" s="338">
        <v>676321</v>
      </c>
      <c r="AO54" s="339">
        <v>-6.3</v>
      </c>
      <c r="AP54" s="340">
        <v>117844</v>
      </c>
      <c r="AQ54" s="341">
        <v>-1</v>
      </c>
      <c r="AR54" s="342">
        <v>-5.3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2901130</v>
      </c>
      <c r="AN55" s="330">
        <v>4260103</v>
      </c>
      <c r="AO55" s="331">
        <v>54</v>
      </c>
      <c r="AP55" s="332">
        <v>268375</v>
      </c>
      <c r="AQ55" s="333">
        <v>-1.2</v>
      </c>
      <c r="AR55" s="334">
        <v>55.2</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730287</v>
      </c>
      <c r="AN56" s="338">
        <v>1072374</v>
      </c>
      <c r="AO56" s="339">
        <v>58.6</v>
      </c>
      <c r="AP56" s="340">
        <v>119602</v>
      </c>
      <c r="AQ56" s="341">
        <v>1.5</v>
      </c>
      <c r="AR56" s="342">
        <v>57.1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2927796</v>
      </c>
      <c r="AN57" s="330">
        <v>4280404</v>
      </c>
      <c r="AO57" s="331">
        <v>0.5</v>
      </c>
      <c r="AP57" s="332">
        <v>301035</v>
      </c>
      <c r="AQ57" s="333">
        <v>12.2</v>
      </c>
      <c r="AR57" s="334">
        <v>-11.7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505700</v>
      </c>
      <c r="AN58" s="338">
        <v>739327</v>
      </c>
      <c r="AO58" s="339">
        <v>-31.1</v>
      </c>
      <c r="AP58" s="340">
        <v>154376</v>
      </c>
      <c r="AQ58" s="341">
        <v>29.1</v>
      </c>
      <c r="AR58" s="342">
        <v>-60.2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3073261</v>
      </c>
      <c r="AN59" s="330">
        <v>4512865</v>
      </c>
      <c r="AO59" s="331">
        <v>5.4</v>
      </c>
      <c r="AP59" s="332">
        <v>362690</v>
      </c>
      <c r="AQ59" s="333">
        <v>20.5</v>
      </c>
      <c r="AR59" s="334">
        <v>-15.1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620631</v>
      </c>
      <c r="AN60" s="338">
        <v>911352</v>
      </c>
      <c r="AO60" s="339">
        <v>23.3</v>
      </c>
      <c r="AP60" s="340">
        <v>172580</v>
      </c>
      <c r="AQ60" s="341">
        <v>11.8</v>
      </c>
      <c r="AR60" s="342">
        <v>11.5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2514707</v>
      </c>
      <c r="AN61" s="345">
        <v>3661924</v>
      </c>
      <c r="AO61" s="346">
        <v>7.7</v>
      </c>
      <c r="AP61" s="347">
        <v>298971</v>
      </c>
      <c r="AQ61" s="348">
        <v>4.9000000000000004</v>
      </c>
      <c r="AR61" s="334">
        <v>2.8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566821</v>
      </c>
      <c r="AN62" s="338">
        <v>824163</v>
      </c>
      <c r="AO62" s="339">
        <v>4.8</v>
      </c>
      <c r="AP62" s="340">
        <v>136695</v>
      </c>
      <c r="AQ62" s="341">
        <v>6.9</v>
      </c>
      <c r="AR62" s="342">
        <v>-2.1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NG1gBT1To1mB/zPQ2dyXUiuwpgAe3iow2Yk1IbLrZLQu9pwJIZF9npAhl52DjvucBSOarhX7t8nt1v1A2J6hSA==" saltValue="V2/lboxF+jj9EfyH0jjF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1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554</v>
      </c>
    </row>
    <row r="120" spans="125:125" ht="13.5" hidden="1" customHeight="1"/>
    <row r="121" spans="125:125" ht="13.5" hidden="1" customHeight="1">
      <c r="DU121" s="255"/>
    </row>
  </sheetData>
  <sheetProtection algorithmName="SHA-512" hashValue="67L0SmdchgAKyzgcaIoEWOvp8jacBKARzhyQZca6NWAgfAtWioDczZ+H1Fg4GfP4V5CPPlATQ8nKvgptV5Rn8A==" saltValue="zwdk3bwLsYlrVCtrWupj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555</v>
      </c>
    </row>
  </sheetData>
  <sheetProtection algorithmName="SHA-512" hashValue="QlwUxFU9UzGLlvTr5v3KYzT+l4ulShlbcPQcoHz6noKP8Bz8NPXjR4KenxOeTOVTDqYHfdFqt8ei7I4wHJZq1w==" saltValue="cvhoEJGKoMzVapWKfPZ8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04" t="s">
        <v>3</v>
      </c>
      <c r="D47" s="1204"/>
      <c r="E47" s="1205"/>
      <c r="F47" s="11">
        <v>43.42</v>
      </c>
      <c r="G47" s="12">
        <v>46.01</v>
      </c>
      <c r="H47" s="12">
        <v>46.83</v>
      </c>
      <c r="I47" s="12">
        <v>44.51</v>
      </c>
      <c r="J47" s="13">
        <v>46.16</v>
      </c>
    </row>
    <row r="48" spans="2:10" ht="57.75" customHeight="1">
      <c r="B48" s="14"/>
      <c r="C48" s="1206" t="s">
        <v>4</v>
      </c>
      <c r="D48" s="1206"/>
      <c r="E48" s="1207"/>
      <c r="F48" s="15">
        <v>4.8</v>
      </c>
      <c r="G48" s="16">
        <v>2.92</v>
      </c>
      <c r="H48" s="16">
        <v>5.82</v>
      </c>
      <c r="I48" s="16">
        <v>4.8600000000000003</v>
      </c>
      <c r="J48" s="17">
        <v>4.0199999999999996</v>
      </c>
    </row>
    <row r="49" spans="2:10" ht="57.75" customHeight="1" thickBot="1">
      <c r="B49" s="18"/>
      <c r="C49" s="1208" t="s">
        <v>5</v>
      </c>
      <c r="D49" s="1208"/>
      <c r="E49" s="1209"/>
      <c r="F49" s="19" t="s">
        <v>561</v>
      </c>
      <c r="G49" s="20" t="s">
        <v>562</v>
      </c>
      <c r="H49" s="20">
        <v>2.96</v>
      </c>
      <c r="I49" s="20" t="s">
        <v>563</v>
      </c>
      <c r="J49" s="21">
        <v>4.7300000000000004</v>
      </c>
    </row>
    <row r="50" spans="2:10"/>
  </sheetData>
  <sheetProtection algorithmName="SHA-512" hashValue="/eBHZvWGtzjU+deievHdUnzOVchGer0nfu0mmWc9GJCnmVKYtPGN/p2mql9HoEgmrAt0SLyX3pCv1VbVE+kqBQ==" saltValue="huHzvLy32tB0NaGzx32W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2023-03-14T23:58:39Z</cp:lastPrinted>
  <dcterms:created xsi:type="dcterms:W3CDTF">2023-02-20T07:50:23Z</dcterms:created>
  <dcterms:modified xsi:type="dcterms:W3CDTF">2023-10-20T06:21:30Z</dcterms:modified>
  <cp:category/>
</cp:coreProperties>
</file>