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18_伊佐市（）\"/>
    </mc:Choice>
  </mc:AlternateContent>
  <xr:revisionPtr revIDLastSave="0" documentId="13_ncr:1_{295232AA-B7DB-4549-83FA-D807CF21844E}" xr6:coauthVersionLast="36" xr6:coauthVersionMax="47" xr10:uidLastSave="{00000000-0000-0000-0000-000000000000}"/>
  <bookViews>
    <workbookView xWindow="-120" yWindow="-120" windowWidth="19440" windowHeight="150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U34" i="10"/>
  <c r="U35" i="10" s="1"/>
  <c r="U36" i="10" s="1"/>
  <c r="U37"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<sst xmlns="http://schemas.openxmlformats.org/spreadsheetml/2006/main" count="1115" uniqueCount="609">
  <si>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</si>
  <si>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</si>
  <si>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</si>
  <si>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</si>
  <si>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</si>
  <si>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</si>
  <si>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</si>
  <si>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</si>
  <si>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</si>
  <si>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</si>
  <si>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</si>
  <si>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</si>
  <si>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</si>
  <si>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</si>
  <si>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</si>
  <si>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</si>
  <si>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</si>
  <si>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</si>
  <si>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</si>
  <si>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</si>
  <si>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</si>
  <si>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</si>
  <si>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</si>
  <si>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</si>
  <si>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</si>
  <si>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</si>
  <si>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</si>
  <si>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</si>
  <si>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</si>
  <si>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</si>
  <si>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</si>
  <si>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</si>
  <si>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</si>
  <si>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</si>
  <si>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</si>
  <si>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</si>
  <si>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</si>
  <si>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</si>
  <si>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</si>
  <si>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</si>
  <si>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</si>
  <si>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</si>
  <si>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</si>
  <si>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</si>
  <si>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</si>
  <si>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</si>
  <si>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</si>
  <si>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</si>
  <si>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</si>
  <si>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</si>
  <si>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</si>
  <si>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</si>
  <si>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</si>
  <si>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</si>
  <si>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</si>
  <si>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</si>
  <si>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</si>
  <si>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</si>
  <si>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</si>
  <si>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</si>
  <si>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</si>
  <si>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</si>
  <si>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</si>
  <si>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</si>
  <si>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</si>
  <si>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</si>
  <si>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</si>
  <si>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</si>
  <si>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</si>
  <si>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</si>
  <si>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</si>
  <si>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</si>
  <si>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</si>
  <si>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</si>
  <si>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</si>
  <si>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</si>
  <si>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</si>
  <si>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</si>
  <si>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</si>
  <si>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</si>
  <si>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</si>
  <si>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</si>
  <si>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</si>
  <si>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</si>
  <si>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</si>
  <si>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</si>
  <si>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</si>
  <si>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</si>
  <si>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</si>
  <si>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</si>
  <si>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</si>
  <si>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</si>
  <si>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</si>
  <si>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</si>
  <si>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</si>
  <si>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</si>
  <si>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</si>
  <si>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</si>
  <si>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</si>
  <si>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</si>
  <si>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</si>
  <si>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</si>
  <si>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</si>
  <si>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</si>
  <si>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</si>
  <si>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</si>
  <si>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</si>
  <si>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</si>
  <si>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</si>
  <si>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</si>
  <si>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</si>
  <si>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</si>
  <si>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</si>
  <si>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</si>
  <si>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</si>
  <si>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</si>
  <si>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</si>
  <si>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</si>
  <si>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</si>
  <si>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</si>
  <si>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</si>
  <si>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</si>
  <si>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</si>
  <si>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</si>
  <si>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</si>
  <si>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</si>
  <si>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</si>
  <si>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</si>
  <si>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</si>
  <si>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</si>
  <si>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</si>
  <si>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</si>
  <si>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</si>
  <si>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</si>
  <si>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</si>
  <si>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</si>
  <si>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</si>
  <si>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</si>
  <si>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</si>
  <si>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</si>
  <si>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</si>
  <si>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</si>
  <si>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</si>
  <si>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</si>
  <si>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</si>
  <si>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</si>
  <si>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</si>
  <si>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</si>
  <si>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</si>
  <si>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</si>
  <si>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</si>
  <si>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</si>
  <si>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</si>
  <si>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</si>
  <si>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</si>
  <si>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</si>
  <si>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</si>
  <si>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</si>
  <si>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</si>
  <si>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</si>
  <si>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</si>
  <si>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</si>
  <si>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</si>
  <si>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</si>
  <si>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</si>
  <si>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</si>
  <si>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</si>
  <si>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</si>
  <si>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</si>
  <si>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</si>
  <si>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</si>
  <si>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</si>
  <si>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</si>
  <si>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</si>
  <si>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</si>
  <si>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</si>
  <si>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</si>
  <si>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</si>
  <si>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</si>
  <si>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</si>
  <si>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</si>
  <si>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</si>
  <si>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</si>
  <si>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</si>
  <si>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</si>
  <si>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</si>
  <si>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</si>
  <si>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</si>
  <si>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</si>
  <si>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</si>
  <si>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</si>
  <si>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</si>
  <si>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</si>
  <si>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</si>
  <si>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</si>
  <si>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</si>
  <si>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</si>
  <si>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</si>
  <si>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</si>
  <si>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</si>
  <si>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</si>
  <si>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</si>
  <si>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</si>
  <si>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</si>
  <si>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</si>
  <si>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</si>
  <si>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</si>
  <si>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</si>
  <si>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</si>
  <si>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</si>
  <si>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</si>
  <si>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</si>
  <si>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</si>
  <si>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</si>
  <si>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</si>
  <si>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</si>
  <si>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</si>
  <si>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鹿児島県伊佐市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</si>
  <si>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</si>
  <si>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</si>
  <si>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</si>
  <si>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</si>
  <si>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</si>
  <si>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</si>
  <si>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</si>
  <si>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</si>
  <si>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</si>
  <si>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</si>
  <si>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</si>
  <si>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</si>
  <si>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</si>
  <si>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</si>
  <si>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</si>
  <si>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</si>
  <si>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</si>
  <si>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</si>
  <si>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</si>
  <si>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</si>
  <si>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</si>
  <si>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</si>
  <si>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</si>
  <si>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</si>
  <si>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</si>
  <si>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</si>
  <si>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</si>
  <si>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</si>
  <si>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</si>
  <si>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</si>
  <si>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</si>
  <si>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</si>
  <si>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</si>
  <si>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</si>
  <si>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</si>
  <si>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</si>
  <si>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</si>
  <si>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</si>
  <si>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</si>
  <si>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</si>
  <si>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</si>
  <si>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</si>
  <si>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</si>
  <si>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</si>
  <si>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</si>
  <si>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</si>
  <si>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</si>
  <si>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</si>
  <si>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</si>
  <si>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</si>
  <si>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</si>
  <si>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</si>
  <si>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</si>
  <si>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</si>
  <si>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</si>
  <si>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</si>
  <si>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</si>
  <si>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</si>
  <si>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</si>
  <si>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</si>
  <si>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</si>
  <si>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</si>
  <si>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</si>
  <si>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</si>
  <si>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</si>
  <si>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</si>
  <si>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</si>
  <si>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</si>
  <si>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</si>
  <si>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</si>
  <si>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</si>
  <si>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</si>
  <si>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</si>
  <si>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</si>
  <si>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</si>
  <si>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</si>
  <si>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</si>
  <si>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</si>
  <si>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</si>
  <si>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</si>
  <si>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</si>
  <si>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</si>
  <si>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</si>
  <si>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</si>
  <si>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</si>
  <si>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</si>
  <si>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</si>
  <si>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</si>
  <si>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</si>
  <si>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</si>
  <si>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</si>
  <si>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</si>
  <si>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</si>
  <si>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</si>
  <si>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</si>
  <si>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</si>
  <si>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</si>
  <si>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</si>
  <si>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</si>
  <si>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</si>
  <si>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</si>
  <si>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</si>
  <si>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</si>
  <si>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</si>
  <si>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</si>
  <si>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</si>
  <si>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</si>
  <si>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</si>
  <si>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</si>
  <si>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</si>
  <si>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</si>
  <si>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</si>
  <si>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</si>
  <si>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</si>
  <si>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</si>
  <si>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</si>
  <si>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</si>
  <si>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</si>
  <si>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</si>
  <si>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</si>
  <si>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</si>
  <si>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</si>
  <si>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</si>
  <si>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</si>
  <si>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</si>
  <si>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</si>
  <si>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</si>
  <si>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</si>
  <si>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</si>
  <si>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</si>
  <si>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</si>
  <si>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</si>
  <si>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</si>
  <si>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</si>
  <si>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</si>
  <si>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</si>
  <si>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</si>
  <si>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</si>
  <si>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</si>
  <si>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</si>
  <si>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</si>
  <si>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</si>
  <si>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</si>
  <si>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</si>
  <si>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</si>
  <si>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</si>
  <si>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</si>
  <si>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</si>
  <si>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</si>
  <si>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</si>
  <si>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</si>
  <si>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</si>
  <si>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</si>
  <si>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鹿児島県伊佐市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</si>
  <si>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</si>
  <si>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</si>
  <si>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</si>
  <si>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</si>
  <si>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</si>
  <si>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</si>
  <si>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</si>
  <si>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</si>
  <si>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</si>
  <si>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</si>
  <si>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</si>
  <si>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</si>
  <si>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</si>
  <si>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</si>
  <si>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</si>
  <si>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</si>
  <si>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</si>
  <si>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</si>
  <si>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</si>
  <si>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</si>
  <si>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</si>
  <si>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</si>
  <si>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</si>
  <si>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</si>
  <si>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</si>
  <si>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</si>
  <si>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</si>
  <si>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</si>
  <si>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</si>
  <si>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</si>
  <si>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</si>
  <si>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</si>
  <si>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</si>
  <si>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伊佐市国民健康保険事業特別会計</t>
    <phoneticPr fontId="5"/>
  </si>
  <si>
    <t>伊佐市介護保険事業特別会計</t>
    <phoneticPr fontId="5"/>
  </si>
  <si>
    <t>伊佐市後期高齢者医療特別会計</t>
    <phoneticPr fontId="5"/>
  </si>
  <si>
    <t>伊佐市介護サービス事業特別会計</t>
    <phoneticPr fontId="5"/>
  </si>
  <si>
    <t>伊佐市水道事業会計</t>
    <phoneticPr fontId="5"/>
  </si>
  <si>
    <t>法適用企業</t>
    <phoneticPr fontId="5"/>
  </si>
  <si>
    <t>伊佐市農業集落排水事業特別会計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</si>
  <si>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</si>
  <si>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</si>
  <si>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</si>
  <si>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</si>
  <si>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</si>
  <si>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</si>
  <si>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</si>
  <si>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</si>
  <si>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</si>
  <si>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</si>
  <si>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</si>
  <si>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</si>
  <si>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</si>
  <si>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</si>
  <si>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</si>
  <si>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</si>
  <si>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</si>
  <si>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</si>
  <si>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</si>
  <si>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</si>
  <si>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</si>
  <si>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</si>
  <si>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</si>
  <si>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</si>
  <si>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</si>
  <si>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</si>
  <si>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</si>
  <si>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</si>
  <si>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</si>
  <si>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</si>
  <si>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</si>
  <si>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</si>
  <si>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</si>
  <si>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</si>
  <si>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</si>
  <si>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</si>
  <si>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</si>
  <si>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</si>
  <si>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</si>
  <si>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</si>
  <si>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</si>
  <si>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</si>
  <si>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</si>
  <si>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</si>
  <si>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</si>
  <si>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</si>
  <si>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</si>
  <si>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</si>
  <si>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</si>
  <si>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</si>
  <si>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</si>
  <si>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</si>
  <si>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</si>
  <si>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</si>
  <si>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</si>
  <si>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</si>
  <si>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</si>
  <si>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</si>
  <si>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</si>
  <si>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</si>
  <si>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</si>
  <si>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</si>
  <si>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伊佐市農業集落排水事業特別会計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</si>
  <si>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</si>
  <si>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</si>
  <si>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</si>
  <si>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</si>
  <si>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</si>
  <si>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</si>
  <si>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</si>
  <si>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</si>
  <si>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</si>
  <si>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</si>
  <si>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</si>
  <si>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</si>
  <si>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</si>
  <si>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</si>
  <si>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</si>
  <si>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</si>
  <si>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</si>
  <si>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</si>
  <si>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</si>
  <si>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</si>
  <si>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</si>
  <si>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</si>
  <si>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</si>
  <si>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</si>
  <si>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</si>
  <si>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</si>
  <si>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</si>
  <si>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</si>
  <si>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</si>
  <si>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</si>
  <si>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</si>
  <si>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</si>
  <si>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</si>
  <si>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</si>
  <si>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</si>
  <si>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</si>
  <si>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</si>
  <si>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</si>
  <si>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</si>
  <si>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</si>
  <si>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</si>
  <si>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</si>
  <si>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</si>
  <si>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</si>
  <si>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</si>
  <si>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</si>
  <si>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</si>
  <si>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</si>
  <si>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</si>
  <si>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</si>
  <si>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</si>
  <si>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</si>
  <si>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</si>
  <si>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</si>
  <si>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</si>
  <si>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</si>
  <si>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</si>
  <si>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</si>
  <si>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</si>
  <si>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</si>
  <si>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</si>
  <si>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</si>
  <si>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</si>
  <si>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</si>
  <si>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</si>
  <si>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</si>
  <si>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</si>
  <si>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</si>
  <si>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</si>
  <si>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</si>
  <si>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</si>
  <si>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</si>
  <si>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</si>
  <si>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</si>
  <si>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</si>
  <si>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</si>
  <si>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</si>
  <si>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</si>
  <si>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</si>
  <si>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</si>
  <si>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</si>
  <si>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</si>
  <si>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</si>
  <si>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</si>
  <si>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</si>
  <si>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</si>
  <si>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</si>
  <si>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</si>
  <si>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5.21</t>
  </si>
  <si>
    <t>▲ 1.78</t>
  </si>
  <si>
    <t>一般会計</t>
  </si>
  <si>
    <t>伊佐市水道事業会計</t>
  </si>
  <si>
    <t>伊佐市介護保険事業特別会計</t>
  </si>
  <si>
    <t>伊佐市農業集落排水事業特別会計</t>
  </si>
  <si>
    <t>伊佐市後期高齢者医療特別会計</t>
  </si>
  <si>
    <t>伊佐市国民健康保険事業特別会計</t>
  </si>
  <si>
    <t>伊佐市介護サービス事業特別会計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</si>
  <si>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</si>
  <si>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</si>
  <si>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</si>
  <si>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</si>
  <si>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</si>
  <si>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</si>
  <si>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</si>
  <si>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</si>
  <si>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</si>
  <si>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</si>
  <si>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伊佐湧水消防組合</t>
    <rPh sb="0" eb="2">
      <t>イサ</t>
    </rPh>
    <rPh sb="2" eb="4">
      <t>ユウスイ</t>
    </rPh>
    <rPh sb="4" eb="6">
      <t>ショウボウ</t>
    </rPh>
    <rPh sb="6" eb="8">
      <t>クミアイ</t>
    </rPh>
    <phoneticPr fontId="18"/>
  </si>
  <si>
    <t>伊佐北姶良環境管理組合</t>
    <rPh sb="0" eb="2">
      <t>イサ</t>
    </rPh>
    <rPh sb="2" eb="3">
      <t>キタ</t>
    </rPh>
    <rPh sb="3" eb="5">
      <t>アイラ</t>
    </rPh>
    <rPh sb="5" eb="7">
      <t>カンキョウ</t>
    </rPh>
    <rPh sb="7" eb="9">
      <t>カンリ</t>
    </rPh>
    <rPh sb="9" eb="11">
      <t>クミアイ</t>
    </rPh>
    <phoneticPr fontId="18"/>
  </si>
  <si>
    <t>伊佐北姶良火葬場管理組合</t>
    <rPh sb="0" eb="2">
      <t>イサ</t>
    </rPh>
    <rPh sb="2" eb="3">
      <t>キタ</t>
    </rPh>
    <rPh sb="3" eb="5">
      <t>アイラ</t>
    </rPh>
    <rPh sb="5" eb="8">
      <t>カソウバ</t>
    </rPh>
    <rPh sb="8" eb="10">
      <t>カンリ</t>
    </rPh>
    <rPh sb="10" eb="12">
      <t>クミアイ</t>
    </rPh>
    <phoneticPr fontId="18"/>
  </si>
  <si>
    <t>大口地方卸売市場管理組合</t>
    <rPh sb="0" eb="2">
      <t>オオクチ</t>
    </rPh>
    <rPh sb="2" eb="4">
      <t>チホウ</t>
    </rPh>
    <rPh sb="4" eb="6">
      <t>オロシウリ</t>
    </rPh>
    <rPh sb="6" eb="8">
      <t>イチバ</t>
    </rPh>
    <rPh sb="8" eb="10">
      <t>カンリ</t>
    </rPh>
    <rPh sb="10" eb="12">
      <t>クミアイ</t>
    </rPh>
    <phoneticPr fontId="18"/>
  </si>
  <si>
    <t>姶良・伊佐地区介護保険組合</t>
    <rPh sb="0" eb="2">
      <t>アイラ</t>
    </rPh>
    <rPh sb="3" eb="5">
      <t>イサ</t>
    </rPh>
    <rPh sb="5" eb="7">
      <t>チク</t>
    </rPh>
    <rPh sb="7" eb="9">
      <t>カイゴ</t>
    </rPh>
    <rPh sb="9" eb="11">
      <t>ホケン</t>
    </rPh>
    <rPh sb="11" eb="13">
      <t>クミアイ</t>
    </rPh>
    <phoneticPr fontId="18"/>
  </si>
  <si>
    <t>鹿児島県市町村総合事務組合</t>
    <rPh sb="0" eb="3">
      <t>カゴシマ</t>
    </rPh>
    <rPh sb="3" eb="4">
      <t>ケン</t>
    </rPh>
    <rPh sb="4" eb="7">
      <t>シチョウソン</t>
    </rPh>
    <rPh sb="7" eb="9">
      <t>ソウゴウ</t>
    </rPh>
    <rPh sb="9" eb="11">
      <t>ジム</t>
    </rPh>
    <rPh sb="11" eb="13">
      <t>クミアイ</t>
    </rPh>
    <phoneticPr fontId="18"/>
  </si>
  <si>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8"/>
  </si>
  <si>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18"/>
  </si>
  <si>
    <t>菱刈泉熱開発</t>
    <rPh sb="0" eb="2">
      <t>ヒシカリ</t>
    </rPh>
    <rPh sb="2" eb="3">
      <t>イズミ</t>
    </rPh>
    <rPh sb="3" eb="4">
      <t>ネツ</t>
    </rPh>
    <rPh sb="4" eb="6">
      <t>カイハツ</t>
    </rPh>
    <phoneticPr fontId="2"/>
  </si>
  <si>
    <t>特定公有財産取得基金</t>
    <rPh sb="0" eb="2">
      <t>トクテイ</t>
    </rPh>
    <rPh sb="2" eb="4">
      <t>コウユウ</t>
    </rPh>
    <rPh sb="4" eb="6">
      <t>ザイサン</t>
    </rPh>
    <rPh sb="6" eb="8">
      <t>シュトク</t>
    </rPh>
    <rPh sb="8" eb="10">
      <t>キキン</t>
    </rPh>
    <phoneticPr fontId="2"/>
  </si>
  <si>
    <t>ふるさと納税基金</t>
    <rPh sb="4" eb="6">
      <t>ノウゼイ</t>
    </rPh>
    <rPh sb="6" eb="8">
      <t>キキン</t>
    </rPh>
    <phoneticPr fontId="5"/>
  </si>
  <si>
    <t>海音寺潮五郎基金</t>
    <rPh sb="0" eb="6">
      <t>カイオンジチョウゴロウ</t>
    </rPh>
    <rPh sb="6" eb="8">
      <t>キキン</t>
    </rPh>
    <phoneticPr fontId="2"/>
  </si>
  <si>
    <t>森林環境譲与税基金</t>
    <rPh sb="0" eb="2">
      <t>シンリン</t>
    </rPh>
    <rPh sb="2" eb="4">
      <t>カンキョウ</t>
    </rPh>
    <rPh sb="4" eb="6">
      <t>ジョウヨ</t>
    </rPh>
    <rPh sb="6" eb="7">
      <t>ゼイ</t>
    </rPh>
    <rPh sb="7" eb="9">
      <t>キキン</t>
    </rPh>
    <phoneticPr fontId="2"/>
  </si>
  <si>
    <t>携帯電話基地局整備基金</t>
    <rPh sb="0" eb="2">
      <t>ケイタイ</t>
    </rPh>
    <rPh sb="2" eb="4">
      <t>デンワ</t>
    </rPh>
    <rPh sb="4" eb="7">
      <t>キチキョク</t>
    </rPh>
    <rPh sb="7" eb="9">
      <t>セイビ</t>
    </rPh>
    <rPh sb="9" eb="11">
      <t>キキン</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</si>
  <si>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</si>
  <si>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</si>
  <si>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</si>
  <si>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</si>
  <si>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起債を抑制した結果、将来負担比率は算定されていない。一方で有形固定資産減価償却率は類似団体よりも高く、上昇傾向にある。
特に体育館、プール等の老朽化が進んでおり、有形固定資産減価償却率80％以上となっており、施設の更新、統合などの将来の方針決定が喫緊の課題となっている。今後は新庁舎建設や施設の更新等のため起債の増加は避けられないが、更なる行財政改革を進め、有利な地方債を活用するとともに、将来負担比率が過大にならないよう安定した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</si>
  <si>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</si>
  <si>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</si>
  <si>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</si>
  <si>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</si>
  <si>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</si>
  <si>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</si>
  <si>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市町村合併後、起債を抑制し、平成21年度決算では79.2％の将来負担比率であったものを「計上なし」とすることができている。しかしながら、施設の老朽化による設備の更新計画により、平成27年から平成29年までの衛生センター建替、令和元年から2年の全学校の空調整備及びまごし温泉建替、令和５年から令和８年にかけて建設する新庁舎建設などの大型事業に加え、各施設の空調設備やナイター照明のLED化などの更新計画も重なり、起債が増加する財政計画を立てている。再び将来負担比率の計上が見込まれるが、剰余金を財政調整基金や減債基金に積み立てるなどで充当可能財源を確保するとともに、有利な起債を活用しながら、将来負担の急激な上昇を招かぬよう一層の努力をし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</si>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</sst>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58E80537-CA53-44E2-9BBB-4B9B719C05BB}"/>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0EF7-43FB-8465-248888CCC3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189040</c:v>
                </c:pt>
                <c:pt idx="1">
                  <c:v>65769</c:v>
                </c:pt>
                <c:pt idx="2">
                  <c:v>93328</c:v>
                </c:pt>
                <c:pt idx="3">
                  <c:v>71407</c:v>
                </c:pt>
                <c:pt idx="4">
                  <c:v>96137</c:v>
                </c:pt>
              </c:numCache>
            </c:numRef>
          </c:val>
          <c:smooth val="0"/>
          <c:extLst>
            <c:ext xmlns:c16="http://schemas.microsoft.com/office/drawing/2014/chart" uri="{C3380CC4-5D6E-409C-BE32-E72D297353CC}">
              <c16:uniqueId val="{00000001-0EF7-43FB-8465-248888CCC3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5.0199999999999996</c:v>
                </c:pt>
                <c:pt idx="1">
                  <c:v>4.1500000000000004</c:v>
                </c:pt>
                <c:pt idx="2">
                  <c:v>5.49</c:v>
                </c:pt>
                <c:pt idx="3">
                  <c:v>6.92</c:v>
                </c:pt>
                <c:pt idx="4">
                  <c:v>12.8</c:v>
                </c:pt>
              </c:numCache>
            </c:numRef>
          </c:val>
          <c:extLst>
            <c:ext xmlns:c16="http://schemas.microsoft.com/office/drawing/2014/chart" uri="{C3380CC4-5D6E-409C-BE32-E72D297353CC}">
              <c16:uniqueId val="{00000000-9966-4FEA-B3F7-5841A255B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63.09</c:v>
                </c:pt>
                <c:pt idx="1">
                  <c:v>59.94</c:v>
                </c:pt>
                <c:pt idx="2">
                  <c:v>57.4</c:v>
                </c:pt>
                <c:pt idx="3">
                  <c:v>54.07</c:v>
                </c:pt>
                <c:pt idx="4">
                  <c:v>55.05</c:v>
                </c:pt>
              </c:numCache>
            </c:numRef>
          </c:val>
          <c:extLst>
            <c:ext xmlns:c16="http://schemas.microsoft.com/office/drawing/2014/chart" uri="{C3380CC4-5D6E-409C-BE32-E72D297353CC}">
              <c16:uniqueId val="{00000001-9966-4FEA-B3F7-5841A255B3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1.68</c:v>
                </c:pt>
                <c:pt idx="1">
                  <c:v>-5.21</c:v>
                </c:pt>
                <c:pt idx="2">
                  <c:v>-1.78</c:v>
                </c:pt>
                <c:pt idx="3">
                  <c:v>0.35</c:v>
                </c:pt>
                <c:pt idx="4">
                  <c:v>9.6199999999999992</c:v>
                </c:pt>
              </c:numCache>
            </c:numRef>
          </c:val>
          <c:smooth val="0"/>
          <c:extLst>
            <c:ext xmlns:c16="http://schemas.microsoft.com/office/drawing/2014/chart" uri="{C3380CC4-5D6E-409C-BE32-E72D297353CC}">
              <c16:uniqueId val="{00000002-9966-4FEA-B3F7-5841A255B3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64-4A8E-8866-61FDCF8325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64-4A8E-8866-61FDCF8325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64-4A8E-8866-61FDCF8325A2}"/>
            </c:ext>
          </c:extLst>
        </c:ser>
        <c:ser>
          <c:idx val="3"/>
          <c:order val="3"/>
          <c:tx>
            <c:strRef>
              <c:f>データシート!$A$30</c:f>
              <c:strCache>
                <c:ptCount val="1"/>
                <c:pt idx="0">
                  <c:v>伊佐市介護サービス事業特別会計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3-9C64-4A8E-8866-61FDCF8325A2}"/>
            </c:ext>
          </c:extLst>
        </c:ser>
        <c:ser>
          <c:idx val="4"/>
          <c:order val="4"/>
          <c:tx>
            <c:strRef>
              <c:f>データシート!$A$31</c:f>
              <c:strCache>
                <c:ptCount val="1"/>
                <c:pt idx="0">
                  <c:v>伊佐市国民健康保険事業特別会計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1.51</c:v>
                </c:pt>
                <c:pt idx="2">
                  <c:v>#N/A</c:v>
                </c:pt>
                <c:pt idx="3">
                  <c:v>0.11</c:v>
                </c:pt>
                <c:pt idx="4">
                  <c:v>#N/A</c:v>
                </c:pt>
                <c:pt idx="5">
                  <c:v>0.01</c:v>
                </c:pt>
                <c:pt idx="6">
                  <c:v>#N/A</c:v>
                </c:pt>
                <c:pt idx="7">
                  <c:v>0.02</c:v>
                </c:pt>
                <c:pt idx="8">
                  <c:v>#N/A</c:v>
                </c:pt>
                <c:pt idx="9">
                  <c:v>0</c:v>
                </c:pt>
              </c:numCache>
            </c:numRef>
          </c:val>
          <c:extLst>
            <c:ext xmlns:c16="http://schemas.microsoft.com/office/drawing/2014/chart" uri="{C3380CC4-5D6E-409C-BE32-E72D297353CC}">
              <c16:uniqueId val="{00000004-9C64-4A8E-8866-61FDCF8325A2}"/>
            </c:ext>
          </c:extLst>
        </c:ser>
        <c:ser>
          <c:idx val="5"/>
          <c:order val="5"/>
          <c:tx>
            <c:strRef>
              <c:f>データシート!$A$32</c:f>
              <c:strCache>
                <c:ptCount val="1"/>
                <c:pt idx="0">
                  <c:v>伊佐市後期高齢者医療特別会計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5-9C64-4A8E-8866-61FDCF8325A2}"/>
            </c:ext>
          </c:extLst>
        </c:ser>
        <c:ser>
          <c:idx val="6"/>
          <c:order val="6"/>
          <c:tx>
            <c:strRef>
              <c:f>データシート!$A$33</c:f>
              <c:strCache>
                <c:ptCount val="1"/>
                <c:pt idx="0">
                  <c:v>伊佐市農業集落排水事業特別会計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0.03</c:v>
                </c:pt>
                <c:pt idx="6">
                  <c:v>#N/A</c:v>
                </c:pt>
                <c:pt idx="7">
                  <c:v>0.01</c:v>
                </c:pt>
                <c:pt idx="8">
                  <c:v>#N/A</c:v>
                </c:pt>
                <c:pt idx="9">
                  <c:v>7.0000000000000007E-2</c:v>
                </c:pt>
              </c:numCache>
            </c:numRef>
          </c:val>
          <c:extLst>
            <c:ext xmlns:c16="http://schemas.microsoft.com/office/drawing/2014/chart" uri="{C3380CC4-5D6E-409C-BE32-E72D297353CC}">
              <c16:uniqueId val="{00000006-9C64-4A8E-8866-61FDCF8325A2}"/>
            </c:ext>
          </c:extLst>
        </c:ser>
        <c:ser>
          <c:idx val="7"/>
          <c:order val="7"/>
          <c:tx>
            <c:strRef>
              <c:f>データシート!$A$34</c:f>
              <c:strCache>
                <c:ptCount val="1"/>
                <c:pt idx="0">
                  <c:v>伊佐市介護保険事業特別会計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0.41</c:v>
                </c:pt>
                <c:pt idx="2">
                  <c:v>#N/A</c:v>
                </c:pt>
                <c:pt idx="3">
                  <c:v>0.6</c:v>
                </c:pt>
                <c:pt idx="4">
                  <c:v>#N/A</c:v>
                </c:pt>
                <c:pt idx="5">
                  <c:v>0.47</c:v>
                </c:pt>
                <c:pt idx="6">
                  <c:v>#N/A</c:v>
                </c:pt>
                <c:pt idx="7">
                  <c:v>0.6</c:v>
                </c:pt>
                <c:pt idx="8">
                  <c:v>#N/A</c:v>
                </c:pt>
                <c:pt idx="9">
                  <c:v>0.7</c:v>
                </c:pt>
              </c:numCache>
            </c:numRef>
          </c:val>
          <c:extLst>
            <c:ext xmlns:c16="http://schemas.microsoft.com/office/drawing/2014/chart" uri="{C3380CC4-5D6E-409C-BE32-E72D297353CC}">
              <c16:uniqueId val="{00000007-9C64-4A8E-8866-61FDCF8325A2}"/>
            </c:ext>
          </c:extLst>
        </c:ser>
        <c:ser>
          <c:idx val="8"/>
          <c:order val="8"/>
          <c:tx>
            <c:strRef>
              <c:f>データシート!$A$35</c:f>
              <c:strCache>
                <c:ptCount val="1"/>
                <c:pt idx="0">
                  <c:v>伊佐市水道事業会計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5.23</c:v>
                </c:pt>
                <c:pt idx="2">
                  <c:v>#N/A</c:v>
                </c:pt>
                <c:pt idx="3">
                  <c:v>5.88</c:v>
                </c:pt>
                <c:pt idx="4">
                  <c:v>#N/A</c:v>
                </c:pt>
                <c:pt idx="5">
                  <c:v>5.81</c:v>
                </c:pt>
                <c:pt idx="6">
                  <c:v>#N/A</c:v>
                </c:pt>
                <c:pt idx="7">
                  <c:v>5.6</c:v>
                </c:pt>
                <c:pt idx="8">
                  <c:v>#N/A</c:v>
                </c:pt>
                <c:pt idx="9">
                  <c:v>5.52</c:v>
                </c:pt>
              </c:numCache>
            </c:numRef>
          </c:val>
          <c:extLst>
            <c:ext xmlns:c16="http://schemas.microsoft.com/office/drawing/2014/chart" uri="{C3380CC4-5D6E-409C-BE32-E72D297353CC}">
              <c16:uniqueId val="{00000008-9C64-4A8E-8866-61FDCF8325A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5.0199999999999996</c:v>
                </c:pt>
                <c:pt idx="2">
                  <c:v>#N/A</c:v>
                </c:pt>
                <c:pt idx="3">
                  <c:v>4.1399999999999997</c:v>
                </c:pt>
                <c:pt idx="4">
                  <c:v>#N/A</c:v>
                </c:pt>
                <c:pt idx="5">
                  <c:v>5.49</c:v>
                </c:pt>
                <c:pt idx="6">
                  <c:v>#N/A</c:v>
                </c:pt>
                <c:pt idx="7">
                  <c:v>6.92</c:v>
                </c:pt>
                <c:pt idx="8">
                  <c:v>#N/A</c:v>
                </c:pt>
                <c:pt idx="9">
                  <c:v>12.8</c:v>
                </c:pt>
              </c:numCache>
            </c:numRef>
          </c:val>
          <c:extLst>
            <c:ext xmlns:c16="http://schemas.microsoft.com/office/drawing/2014/chart" uri="{C3380CC4-5D6E-409C-BE32-E72D297353CC}">
              <c16:uniqueId val="{00000009-9C64-4A8E-8866-61FDCF8325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1292</c:v>
                </c:pt>
                <c:pt idx="5">
                  <c:v>1248</c:v>
                </c:pt>
                <c:pt idx="8">
                  <c:v>1260</c:v>
                </c:pt>
                <c:pt idx="11">
                  <c:v>1368</c:v>
                </c:pt>
                <c:pt idx="14">
                  <c:v>1368</c:v>
                </c:pt>
              </c:numCache>
            </c:numRef>
          </c:val>
          <c:extLst>
            <c:ext xmlns:c16="http://schemas.microsoft.com/office/drawing/2014/chart" uri="{C3380CC4-5D6E-409C-BE32-E72D297353CC}">
              <c16:uniqueId val="{00000000-CD8E-4E00-A991-7BD1FFB733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8E-4E00-A991-7BD1FFB733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117</c:v>
                </c:pt>
                <c:pt idx="3">
                  <c:v>95</c:v>
                </c:pt>
                <c:pt idx="6">
                  <c:v>68</c:v>
                </c:pt>
                <c:pt idx="9">
                  <c:v>52</c:v>
                </c:pt>
                <c:pt idx="12">
                  <c:v>38</c:v>
                </c:pt>
              </c:numCache>
            </c:numRef>
          </c:val>
          <c:extLst>
            <c:ext xmlns:c16="http://schemas.microsoft.com/office/drawing/2014/chart" uri="{C3380CC4-5D6E-409C-BE32-E72D297353CC}">
              <c16:uniqueId val="{00000002-CD8E-4E00-A991-7BD1FFB733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116</c:v>
                </c:pt>
                <c:pt idx="3">
                  <c:v>0</c:v>
                </c:pt>
                <c:pt idx="6">
                  <c:v>7</c:v>
                </c:pt>
                <c:pt idx="9">
                  <c:v>12</c:v>
                </c:pt>
                <c:pt idx="12">
                  <c:v>12</c:v>
                </c:pt>
              </c:numCache>
            </c:numRef>
          </c:val>
          <c:extLst>
            <c:ext xmlns:c16="http://schemas.microsoft.com/office/drawing/2014/chart" uri="{C3380CC4-5D6E-409C-BE32-E72D297353CC}">
              <c16:uniqueId val="{00000003-CD8E-4E00-A991-7BD1FFB733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138</c:v>
                </c:pt>
                <c:pt idx="3">
                  <c:v>139</c:v>
                </c:pt>
                <c:pt idx="6">
                  <c:v>146</c:v>
                </c:pt>
                <c:pt idx="9">
                  <c:v>144</c:v>
                </c:pt>
                <c:pt idx="12">
                  <c:v>123</c:v>
                </c:pt>
              </c:numCache>
            </c:numRef>
          </c:val>
          <c:extLst>
            <c:ext xmlns:c16="http://schemas.microsoft.com/office/drawing/2014/chart" uri="{C3380CC4-5D6E-409C-BE32-E72D297353CC}">
              <c16:uniqueId val="{00000004-CD8E-4E00-A991-7BD1FFB733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8E-4E00-A991-7BD1FFB733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8E-4E00-A991-7BD1FFB733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1619</c:v>
                </c:pt>
                <c:pt idx="3">
                  <c:v>1680</c:v>
                </c:pt>
                <c:pt idx="6">
                  <c:v>1684</c:v>
                </c:pt>
                <c:pt idx="9">
                  <c:v>1857</c:v>
                </c:pt>
                <c:pt idx="12">
                  <c:v>1902</c:v>
                </c:pt>
              </c:numCache>
            </c:numRef>
          </c:val>
          <c:extLst>
            <c:ext xmlns:c16="http://schemas.microsoft.com/office/drawing/2014/chart" uri="{C3380CC4-5D6E-409C-BE32-E72D297353CC}">
              <c16:uniqueId val="{00000007-CD8E-4E00-A991-7BD1FFB733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698</c:v>
                </c:pt>
                <c:pt idx="2">
                  <c:v>#N/A</c:v>
                </c:pt>
                <c:pt idx="3">
                  <c:v>#N/A</c:v>
                </c:pt>
                <c:pt idx="4">
                  <c:v>666</c:v>
                </c:pt>
                <c:pt idx="5">
                  <c:v>#N/A</c:v>
                </c:pt>
                <c:pt idx="6">
                  <c:v>#N/A</c:v>
                </c:pt>
                <c:pt idx="7">
                  <c:v>645</c:v>
                </c:pt>
                <c:pt idx="8">
                  <c:v>#N/A</c:v>
                </c:pt>
                <c:pt idx="9">
                  <c:v>#N/A</c:v>
                </c:pt>
                <c:pt idx="10">
                  <c:v>697</c:v>
                </c:pt>
                <c:pt idx="11">
                  <c:v>#N/A</c:v>
                </c:pt>
                <c:pt idx="12">
                  <c:v>#N/A</c:v>
                </c:pt>
                <c:pt idx="13">
                  <c:v>707</c:v>
                </c:pt>
                <c:pt idx="14">
                  <c:v>#N/A</c:v>
                </c:pt>
              </c:numCache>
            </c:numRef>
          </c:val>
          <c:smooth val="0"/>
          <c:extLst>
            <c:ext xmlns:c16="http://schemas.microsoft.com/office/drawing/2014/chart" uri="{C3380CC4-5D6E-409C-BE32-E72D297353CC}">
              <c16:uniqueId val="{00000008-CD8E-4E00-A991-7BD1FFB733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12131</c:v>
                </c:pt>
                <c:pt idx="5">
                  <c:v>12925</c:v>
                </c:pt>
                <c:pt idx="8">
                  <c:v>12713</c:v>
                </c:pt>
                <c:pt idx="11">
                  <c:v>12218</c:v>
                </c:pt>
                <c:pt idx="14">
                  <c:v>11758</c:v>
                </c:pt>
              </c:numCache>
            </c:numRef>
          </c:val>
          <c:extLst>
            <c:ext xmlns:c16="http://schemas.microsoft.com/office/drawing/2014/chart" uri="{C3380CC4-5D6E-409C-BE32-E72D297353CC}">
              <c16:uniqueId val="{00000000-5914-4066-AA83-2688EE835D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400</c:v>
                </c:pt>
                <c:pt idx="5">
                  <c:v>259</c:v>
                </c:pt>
                <c:pt idx="8">
                  <c:v>158</c:v>
                </c:pt>
                <c:pt idx="11">
                  <c:v>132</c:v>
                </c:pt>
                <c:pt idx="14">
                  <c:v>93</c:v>
                </c:pt>
              </c:numCache>
            </c:numRef>
          </c:val>
          <c:extLst>
            <c:ext xmlns:c16="http://schemas.microsoft.com/office/drawing/2014/chart" uri="{C3380CC4-5D6E-409C-BE32-E72D297353CC}">
              <c16:uniqueId val="{00000001-5914-4066-AA83-2688EE835D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9238</c:v>
                </c:pt>
                <c:pt idx="5">
                  <c:v>9252</c:v>
                </c:pt>
                <c:pt idx="8">
                  <c:v>9183</c:v>
                </c:pt>
                <c:pt idx="11">
                  <c:v>8837</c:v>
                </c:pt>
                <c:pt idx="14">
                  <c:v>9895</c:v>
                </c:pt>
              </c:numCache>
            </c:numRef>
          </c:val>
          <c:extLst>
            <c:ext xmlns:c16="http://schemas.microsoft.com/office/drawing/2014/chart" uri="{C3380CC4-5D6E-409C-BE32-E72D297353CC}">
              <c16:uniqueId val="{00000002-5914-4066-AA83-2688EE835D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14-4066-AA83-2688EE835D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14-4066-AA83-2688EE835D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14-4066-AA83-2688EE835D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1642</c:v>
                </c:pt>
                <c:pt idx="3">
                  <c:v>1557</c:v>
                </c:pt>
                <c:pt idx="6">
                  <c:v>1537</c:v>
                </c:pt>
                <c:pt idx="9">
                  <c:v>1548</c:v>
                </c:pt>
                <c:pt idx="12">
                  <c:v>1493</c:v>
                </c:pt>
              </c:numCache>
            </c:numRef>
          </c:val>
          <c:extLst>
            <c:ext xmlns:c16="http://schemas.microsoft.com/office/drawing/2014/chart" uri="{C3380CC4-5D6E-409C-BE32-E72D297353CC}">
              <c16:uniqueId val="{00000006-5914-4066-AA83-2688EE835D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19</c:v>
                </c:pt>
                <c:pt idx="6">
                  <c:v>50</c:v>
                </c:pt>
                <c:pt idx="9">
                  <c:v>38</c:v>
                </c:pt>
                <c:pt idx="12">
                  <c:v>26</c:v>
                </c:pt>
              </c:numCache>
            </c:numRef>
          </c:val>
          <c:extLst>
            <c:ext xmlns:c16="http://schemas.microsoft.com/office/drawing/2014/chart" uri="{C3380CC4-5D6E-409C-BE32-E72D297353CC}">
              <c16:uniqueId val="{00000007-5914-4066-AA83-2688EE835D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1169</c:v>
                </c:pt>
                <c:pt idx="3">
                  <c:v>1154</c:v>
                </c:pt>
                <c:pt idx="6">
                  <c:v>1013</c:v>
                </c:pt>
                <c:pt idx="9">
                  <c:v>951</c:v>
                </c:pt>
                <c:pt idx="12">
                  <c:v>845</c:v>
                </c:pt>
              </c:numCache>
            </c:numRef>
          </c:val>
          <c:extLst>
            <c:ext xmlns:c16="http://schemas.microsoft.com/office/drawing/2014/chart" uri="{C3380CC4-5D6E-409C-BE32-E72D297353CC}">
              <c16:uniqueId val="{00000008-5914-4066-AA83-2688EE835D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c:v>
                </c:pt>
                <c:pt idx="3">
                  <c:v>6</c:v>
                </c:pt>
                <c:pt idx="6">
                  <c:v>4</c:v>
                </c:pt>
                <c:pt idx="9">
                  <c:v>1</c:v>
                </c:pt>
                <c:pt idx="12">
                  <c:v>1</c:v>
                </c:pt>
              </c:numCache>
            </c:numRef>
          </c:val>
          <c:extLst>
            <c:ext xmlns:c16="http://schemas.microsoft.com/office/drawing/2014/chart" uri="{C3380CC4-5D6E-409C-BE32-E72D297353CC}">
              <c16:uniqueId val="{00000009-5914-4066-AA83-2688EE835D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16635</c:v>
                </c:pt>
                <c:pt idx="3">
                  <c:v>16199</c:v>
                </c:pt>
                <c:pt idx="6">
                  <c:v>16116</c:v>
                </c:pt>
                <c:pt idx="9">
                  <c:v>15319</c:v>
                </c:pt>
                <c:pt idx="12">
                  <c:v>14970</c:v>
                </c:pt>
              </c:numCache>
            </c:numRef>
          </c:val>
          <c:extLst>
            <c:ext xmlns:c16="http://schemas.microsoft.com/office/drawing/2014/chart" uri="{C3380CC4-5D6E-409C-BE32-E72D297353CC}">
              <c16:uniqueId val="{0000000A-5914-4066-AA83-2688EE835D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14-4066-AA83-2688EE835D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5200</c:v>
                </c:pt>
                <c:pt idx="1">
                  <c:v>5079</c:v>
                </c:pt>
                <c:pt idx="2">
                  <c:v>5416</c:v>
                </c:pt>
              </c:numCache>
            </c:numRef>
          </c:val>
          <c:extLst>
            <c:ext xmlns:c16="http://schemas.microsoft.com/office/drawing/2014/chart" uri="{C3380CC4-5D6E-409C-BE32-E72D297353CC}">
              <c16:uniqueId val="{00000000-E1A9-4116-8EAB-C6EFB81D67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1015</c:v>
                </c:pt>
                <c:pt idx="1">
                  <c:v>1089</c:v>
                </c:pt>
                <c:pt idx="2">
                  <c:v>1116</c:v>
                </c:pt>
              </c:numCache>
            </c:numRef>
          </c:val>
          <c:extLst>
            <c:ext xmlns:c16="http://schemas.microsoft.com/office/drawing/2014/chart" uri="{C3380CC4-5D6E-409C-BE32-E72D297353CC}">
              <c16:uniqueId val="{00000001-E1A9-4116-8EAB-C6EFB81D67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1949</c:v>
                </c:pt>
                <c:pt idx="1">
                  <c:v>1682</c:v>
                </c:pt>
                <c:pt idx="2">
                  <c:v>2311</c:v>
                </c:pt>
              </c:numCache>
            </c:numRef>
          </c:val>
          <c:extLst>
            <c:ext xmlns:c16="http://schemas.microsoft.com/office/drawing/2014/chart" uri="{C3380CC4-5D6E-409C-BE32-E72D297353CC}">
              <c16:uniqueId val="{00000002-E1A9-4116-8EAB-C6EFB81D67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{DA391B7D-FEA7-482C-9E86-8C71B739810C}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814-4D81-8D82-DD4F9618D1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{EC63FDC0-0F6F-4212-BE00-5B26485157C7}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14-4D81-8D82-DD4F9618D1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{30966D03-8841-4F43-91B0-0C7B72274B05}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14-4D81-8D82-DD4F9618D1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{C7E3C6DE-1E01-4896-B760-E4D4152EFA74}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14-4D81-8D82-DD4F9618D1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{0D5C319A-F8B5-4887-B9AA-7F539C2C46F5}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14-4D81-8D82-DD4F9618D1B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{2B7D9F47-9E57-46D1-A075-0228B595F729}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814-4D81-8D82-DD4F9618D1B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{8278B80B-5656-49D6-BD39-7A6AA056FE3C}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814-4D81-8D82-DD4F9618D1B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{E8301BC7-206E-4A37-BA19-B5931292D45F}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814-4D81-8D82-DD4F9618D1B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{6D31B459-8896-47A7-8891-6FDC5FBC4911}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814-4D81-8D82-DD4F9618D1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65.400000000000006</c:v>
                </c:pt>
                <c:pt idx="8">
                  <c:v>67.099999999999994</c:v>
                </c:pt>
                <c:pt idx="16">
                  <c:v>68.2</c:v>
                </c:pt>
                <c:pt idx="24">
                  <c:v>68.5</c:v>
                </c:pt>
                <c:pt idx="32">
                  <c:v>69.2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814-4D81-8D82-DD4F9618D1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{C2488C3E-6C31-4EA6-81D7-91BE0B490B3D}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814-4D81-8D82-DD4F9618D1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{3ACC600C-0E05-4C12-9BDB-E49EEF7037CF}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14-4D81-8D82-DD4F9618D1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{F1B25EBE-7AA1-4C8A-AF90-0DC673401CCA}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14-4D81-8D82-DD4F9618D1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{89BF4F03-A0DC-4C13-9327-E0564EAFE3BD}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14-4D81-8D82-DD4F9618D1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{2679BE02-2514-4BC8-B727-69F1E7F5C491}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14-4D81-8D82-DD4F9618D1B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{A7DCA9B6-B832-47B5-B3B2-F65A39167FBA}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814-4D81-8D82-DD4F9618D1B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{52E28A82-A589-4A15-84A5-84601D4527C7}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814-4D81-8D82-DD4F9618D1B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{78200342-16C8-49D1-AA41-69738C3BA19B}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814-4D81-8D82-DD4F9618D1B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{1F06E071-6CF6-455D-BB7E-E06B4C33936A}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814-4D81-8D82-DD4F9618D1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D814-4D81-8D82-DD4F9618D1B6}"/>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{5ECDD4E3-2304-407A-800B-770BBD2B650F}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0EB-4C6E-B081-0A1CEA9F94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{FA359900-5ADA-4873-A9E9-2147EC3AC5B4}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EB-4C6E-B081-0A1CEA9F94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{3C6E10BE-9239-4F25-8DB5-9DB0A5F326FE}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EB-4C6E-B081-0A1CEA9F94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{9FFCA27C-68FF-4FA5-9E80-33758B0ED1EA}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EB-4C6E-B081-0A1CEA9F94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{A454CCD2-948B-4BC5-AE8D-0E854F16B543}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EB-4C6E-B081-0A1CEA9F94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{B460957C-1888-4DF0-BD16-A3D9F1D5B922}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0EB-4C6E-B081-0A1CEA9F94B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{CB271449-47C2-4676-9F6D-7DEDD42850A7}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0EB-4C6E-B081-0A1CEA9F94B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{911327D3-AECD-4E9E-B238-91A1746BFA08}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0EB-4C6E-B081-0A1CEA9F94B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{66226D8E-9CE5-42B3-AA9E-BA9ED6B7A2D3}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0EB-4C6E-B081-0A1CEA9F94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8.6</c:v>
                </c:pt>
                <c:pt idx="16">
                  <c:v>8.4</c:v>
                </c:pt>
                <c:pt idx="24">
                  <c:v>8.4</c:v>
                </c:pt>
                <c:pt idx="32">
                  <c:v>8.3000000000000007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EB-4C6E-B081-0A1CEA9F94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{E824E556-31BA-4460-A83D-2D7B2494EAB1}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0EB-4C6E-B081-0A1CEA9F94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{CA1DEE7A-756C-4378-9568-7058C9633171}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EB-4C6E-B081-0A1CEA9F94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{37F1378F-5D8D-4F1B-A80E-800CD1876ABE}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EB-4C6E-B081-0A1CEA9F94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{AE5F6E3F-AD02-42B1-B10A-0FB49BBE6448}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EB-4C6E-B081-0A1CEA9F94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{8A10C61A-7E38-46EB-882C-CF4AE1CCCA87}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EB-4C6E-B081-0A1CEA9F94B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{9CE45ABE-DE85-4985-AA18-A2DEB25E907B}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0EB-4C6E-B081-0A1CEA9F94B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{014F4FC6-20A5-4982-BFBC-4AB0DEDE749C}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0EB-4C6E-B081-0A1CEA9F94B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{D5FC0937-7659-4193-A240-A4679F38C2E2}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0EB-4C6E-B081-0A1CEA9F94B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{5153DA9A-20C9-4A83-B093-8DCFCB5D5596}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0EB-4C6E-B081-0A1CEA9F94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0EB-4C6E-B081-0A1CEA9F94B5}"/>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実質公債費比率における分子の額について、</a:t>
          </a:r>
          <a:r>
            <a:rPr kumimoji="1" lang="ja-JP" altLang="en-US" sz="1100">
              <a:solidFill>
                <a:schemeClr val="dk1"/>
              </a:solidFill>
              <a:effectLst/>
              <a:latin typeface="+mn-lt"/>
              <a:ea typeface="+mn-ea"/>
              <a:cs typeface="+mn-cs"/>
            </a:rPr>
            <a:t>令和２年度より</a:t>
          </a:r>
          <a:r>
            <a:rPr kumimoji="1" lang="ja-JP" altLang="ja-JP" sz="1100">
              <a:solidFill>
                <a:schemeClr val="dk1"/>
              </a:solidFill>
              <a:effectLst/>
              <a:latin typeface="+mn-lt"/>
              <a:ea typeface="+mn-ea"/>
              <a:cs typeface="+mn-cs"/>
            </a:rPr>
            <a:t>元利償還金は衛生センターの元金償還が始まったため</a:t>
          </a:r>
          <a:r>
            <a:rPr kumimoji="1" lang="ja-JP" altLang="en-US" sz="1100">
              <a:solidFill>
                <a:schemeClr val="dk1"/>
              </a:solidFill>
              <a:effectLst/>
              <a:latin typeface="+mn-lt"/>
              <a:ea typeface="+mn-ea"/>
              <a:cs typeface="+mn-cs"/>
            </a:rPr>
            <a:t>増加した。</a:t>
          </a:r>
          <a:endParaRPr lang="ja-JP" altLang="ja-JP">
            <a:effectLst/>
          </a:endParaRPr>
        </a:p>
        <a:p>
          <a:r>
            <a:rPr kumimoji="1" lang="ja-JP" altLang="ja-JP" sz="110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新庁舎建設や社会資本整備の老朽化への対応等により起債額の増加に伴い、償還額は一気に増加すると見込んでいる。</a:t>
          </a:r>
          <a:r>
            <a:rPr kumimoji="1" lang="ja-JP" altLang="ja-JP" sz="1100">
              <a:solidFill>
                <a:schemeClr val="dk1"/>
              </a:solidFill>
              <a:effectLst/>
              <a:latin typeface="+mn-lt"/>
              <a:ea typeface="+mn-ea"/>
              <a:cs typeface="+mn-cs"/>
            </a:rPr>
            <a:t>交付税措置率の高い有利な地方債の活用を図ることはもちろんのこと、普通建設費等の投資的経費についても財政計画に基づいた適切な投資を行い、公債費負担が過大にならないよう努める。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年度に衛生センター建設や小水流団地建設事業等、大型事業に伴う起債の借入により一般会計の地方債現在高が増加したが、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年度からは財政計画等に基づき起債を抑制したこと、また、交付税措置率の高い有利な地方債を活用した。令和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年度の将来負担比率における分子の額については▲</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億円となり、今年度も将来負担比率は算出されなかった。</a:t>
          </a:r>
          <a:endParaRPr lang="ja-JP" altLang="ja-JP" sz="1400">
            <a:effectLst/>
          </a:endParaRPr>
        </a:p>
        <a:p>
          <a:r>
            <a:rPr kumimoji="1" lang="ja-JP" altLang="ja-JP" sz="1100">
              <a:solidFill>
                <a:schemeClr val="dk1"/>
              </a:solidFill>
              <a:effectLst/>
              <a:latin typeface="+mn-lt"/>
              <a:ea typeface="+mn-ea"/>
              <a:cs typeface="+mn-cs"/>
            </a:rPr>
            <a:t>今後は新庁舎建設や公共施設の更新等に伴い起債残高が増加すると見込んでいることから、より一層行財政改革を進めながら基金を確保するとともに、将来負担比率が過大にならないよう安定し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　</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　地方財政法に基づく積立　</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　財源不足による取崩　</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　</a:t>
          </a:r>
          <a:endParaRPr lang="ja-JP" altLang="ja-JP" sz="1400">
            <a:effectLst/>
          </a:endParaRPr>
        </a:p>
        <a:p>
          <a:r>
            <a:rPr kumimoji="1" lang="ja-JP" altLang="ja-JP" sz="1100">
              <a:solidFill>
                <a:schemeClr val="dk1"/>
              </a:solidFill>
              <a:effectLst/>
              <a:latin typeface="+mn-lt"/>
              <a:ea typeface="+mn-ea"/>
              <a:cs typeface="+mn-cs"/>
            </a:rPr>
            <a:t>■減債基金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新庁舎建設や社会資本の老朽化への対応等により、</a:t>
          </a:r>
          <a:r>
            <a:rPr kumimoji="1" lang="ja-JP" altLang="ja-JP" sz="1100">
              <a:solidFill>
                <a:schemeClr val="dk1"/>
              </a:solidFill>
              <a:effectLst/>
              <a:latin typeface="+mn-lt"/>
              <a:ea typeface="+mn-ea"/>
              <a:cs typeface="+mn-cs"/>
            </a:rPr>
            <a:t>地方債残高が現在の</a:t>
          </a:r>
          <a:r>
            <a:rPr kumimoji="1" lang="en-US" altLang="ja-JP" sz="1100">
              <a:solidFill>
                <a:schemeClr val="dk1"/>
              </a:solidFill>
              <a:effectLst/>
              <a:latin typeface="+mn-lt"/>
              <a:ea typeface="+mn-ea"/>
              <a:cs typeface="+mn-cs"/>
            </a:rPr>
            <a:t>149.7</a:t>
          </a:r>
          <a:r>
            <a:rPr kumimoji="1" lang="ja-JP" altLang="ja-JP" sz="1100">
              <a:solidFill>
                <a:schemeClr val="dk1"/>
              </a:solidFill>
              <a:effectLst/>
              <a:latin typeface="+mn-lt"/>
              <a:ea typeface="+mn-ea"/>
              <a:cs typeface="+mn-cs"/>
            </a:rPr>
            <a:t>億円から令和８年度には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億円程度に膨らむことが予想されるため、年度間の平準化資金として剰余金を積立てた。</a:t>
          </a:r>
          <a:endParaRPr lang="ja-JP" altLang="ja-JP" sz="1400">
            <a:effectLst/>
          </a:endParaRPr>
        </a:p>
        <a:p>
          <a:r>
            <a:rPr kumimoji="1" lang="ja-JP" altLang="ja-JP" sz="1100">
              <a:solidFill>
                <a:schemeClr val="dk1"/>
              </a:solidFill>
              <a:effectLst/>
              <a:latin typeface="+mn-lt"/>
              <a:ea typeface="+mn-ea"/>
              <a:cs typeface="+mn-cs"/>
            </a:rPr>
            <a:t>■その他特定目的基金　</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　（特定公有財産取得基金　</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年度より庁舎建設費用として年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億円積立てをしている。</a:t>
          </a:r>
          <a:r>
            <a:rPr kumimoji="1" lang="ja-JP" altLang="en-US" sz="1100">
              <a:solidFill>
                <a:schemeClr val="dk1"/>
              </a:solidFill>
              <a:effectLst/>
              <a:latin typeface="+mn-lt"/>
              <a:ea typeface="+mn-ea"/>
              <a:cs typeface="+mn-cs"/>
            </a:rPr>
            <a:t>Ｒ２に新庁舎建設に伴う基金繰入を</a:t>
          </a:r>
          <a:r>
            <a:rPr kumimoji="1" lang="en-US" altLang="ja-JP" sz="1100">
              <a:solidFill>
                <a:schemeClr val="dk1"/>
              </a:solidFill>
              <a:effectLst/>
              <a:latin typeface="+mn-lt"/>
              <a:ea typeface="+mn-ea"/>
              <a:cs typeface="+mn-cs"/>
            </a:rPr>
            <a:t>375,944</a:t>
          </a:r>
          <a:r>
            <a:rPr kumimoji="1" lang="ja-JP" altLang="en-US" sz="1100">
              <a:solidFill>
                <a:schemeClr val="dk1"/>
              </a:solidFill>
              <a:effectLst/>
              <a:latin typeface="+mn-lt"/>
              <a:ea typeface="+mn-ea"/>
              <a:cs typeface="+mn-cs"/>
            </a:rPr>
            <a:t>千円行った。新庁舎建設設計委託等、Ｒ３へ明繰となったため、うち</a:t>
          </a:r>
          <a:r>
            <a:rPr kumimoji="1" lang="en-US" altLang="ja-JP" sz="1100">
              <a:solidFill>
                <a:schemeClr val="dk1"/>
              </a:solidFill>
              <a:effectLst/>
              <a:latin typeface="+mn-lt"/>
              <a:ea typeface="+mn-ea"/>
              <a:cs typeface="+mn-cs"/>
            </a:rPr>
            <a:t>330,695</a:t>
          </a:r>
          <a:r>
            <a:rPr kumimoji="1" lang="ja-JP" altLang="en-US" sz="1100">
              <a:solidFill>
                <a:schemeClr val="dk1"/>
              </a:solidFill>
              <a:effectLst/>
              <a:latin typeface="+mn-lt"/>
              <a:ea typeface="+mn-ea"/>
              <a:cs typeface="+mn-cs"/>
            </a:rPr>
            <a:t>千円を財源としてＲ３へ繰り越した。Ｒ３明繰で設計委託等が完成する予定だったが、大きく基本設計を見直すこととなったため、Ｒ３で一旦委託契約を終了し、Ｒ４現年予算で再計上した。そのため、繰越財源としていた</a:t>
          </a:r>
          <a:r>
            <a:rPr kumimoji="1" lang="en-US" altLang="ja-JP" sz="1100">
              <a:solidFill>
                <a:schemeClr val="dk1"/>
              </a:solidFill>
              <a:effectLst/>
              <a:latin typeface="+mn-lt"/>
              <a:ea typeface="+mn-ea"/>
              <a:cs typeface="+mn-cs"/>
            </a:rPr>
            <a:t>330,695</a:t>
          </a:r>
          <a:r>
            <a:rPr kumimoji="1" lang="ja-JP" altLang="en-US" sz="1100">
              <a:solidFill>
                <a:schemeClr val="dk1"/>
              </a:solidFill>
              <a:effectLst/>
              <a:latin typeface="+mn-lt"/>
              <a:ea typeface="+mn-ea"/>
              <a:cs typeface="+mn-cs"/>
            </a:rPr>
            <a:t>千円を精算し、Ｒ３に基金積立として</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億円を別途積み立た。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（ふるさと納税基金　</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　寄附者の意向を反映した施策に効果的に活用するため基金を創設した。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（森林環境譲与税基金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　森林環境譲与税を積立てた。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（情報通信技術環境整備基金　</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　小学校及び中学校における教育の情報通信技術環境整備に資する事業の充実を図るため基金を創設した。</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公衆浴場運営基金・海音寺潮五郎基金・鹿児島県大口高等学校活性化基金　▲</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各事業に要した経費に使用するため取崩した。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年の合併当初、基金全体金額は</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億円であった。その後、平成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82.8</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をピークに、ここ数年は減少して</a:t>
          </a:r>
          <a:r>
            <a:rPr kumimoji="1" lang="ja-JP" altLang="en-US" sz="1100">
              <a:solidFill>
                <a:schemeClr val="dk1"/>
              </a:solidFill>
              <a:effectLst/>
              <a:latin typeface="+mn-lt"/>
              <a:ea typeface="+mn-ea"/>
              <a:cs typeface="+mn-cs"/>
            </a:rPr>
            <a:t>いたが、令和３年度は</a:t>
          </a:r>
          <a:r>
            <a:rPr kumimoji="1" lang="en-US" altLang="ja-JP" sz="1100">
              <a:solidFill>
                <a:schemeClr val="dk1"/>
              </a:solidFill>
              <a:effectLst/>
              <a:latin typeface="+mn-lt"/>
              <a:ea typeface="+mn-ea"/>
              <a:cs typeface="+mn-cs"/>
            </a:rPr>
            <a:t>9.8</a:t>
          </a:r>
          <a:r>
            <a:rPr kumimoji="1" lang="ja-JP" altLang="en-US" sz="1100">
              <a:solidFill>
                <a:schemeClr val="dk1"/>
              </a:solidFill>
              <a:effectLst/>
              <a:latin typeface="+mn-lt"/>
              <a:ea typeface="+mn-ea"/>
              <a:cs typeface="+mn-cs"/>
            </a:rPr>
            <a:t>億円積立てて</a:t>
          </a:r>
          <a:r>
            <a:rPr kumimoji="1" lang="en-US" altLang="ja-JP" sz="1100">
              <a:solidFill>
                <a:schemeClr val="dk1"/>
              </a:solidFill>
              <a:effectLst/>
              <a:latin typeface="+mn-lt"/>
              <a:ea typeface="+mn-ea"/>
              <a:cs typeface="+mn-cs"/>
            </a:rPr>
            <a:t>88.4</a:t>
          </a:r>
          <a:r>
            <a:rPr kumimoji="1" lang="ja-JP" altLang="en-US" sz="1100">
              <a:solidFill>
                <a:schemeClr val="dk1"/>
              </a:solidFill>
              <a:effectLst/>
              <a:latin typeface="+mn-lt"/>
              <a:ea typeface="+mn-ea"/>
              <a:cs typeface="+mn-cs"/>
            </a:rPr>
            <a:t>億円と過去最高額となった</a:t>
          </a:r>
          <a:r>
            <a:rPr kumimoji="1" lang="ja-JP" altLang="ja-JP" sz="1100">
              <a:solidFill>
                <a:schemeClr val="dk1"/>
              </a:solidFill>
              <a:effectLst/>
              <a:latin typeface="+mn-lt"/>
              <a:ea typeface="+mn-ea"/>
              <a:cs typeface="+mn-cs"/>
            </a:rPr>
            <a:t>。今後は、財政調整基金についてはなるべく減少額を抑え、減債基金をはじめとする目的基金については、必要な事業を実施するため適宜積立て及び取崩しを行っていく</a:t>
          </a:r>
          <a:r>
            <a:rPr kumimoji="1" lang="en-US"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endParaRPr kumimoji="1" lang="en-US" altLang="ja-JP" sz="1100">
            <a:solidFill>
              <a:schemeClr val="dk1"/>
            </a:solidFill>
            <a:effectLst/>
            <a:latin typeface="+mn-ea"/>
            <a:ea typeface="+mn-ea"/>
            <a:cs typeface="+mn-cs"/>
          </a:endParaRPr>
        </a:p>
        <a:p>
          <a:pPr eaLnBrk="1" fontAlgn="auto" latinLnBrk="0" hangingPunct="1"/>
          <a:r>
            <a:rPr kumimoji="1" lang="ja-JP" altLang="ja-JP" sz="1100">
              <a:solidFill>
                <a:schemeClr val="dk1"/>
              </a:solidFill>
              <a:effectLst/>
              <a:latin typeface="+mn-ea"/>
              <a:ea typeface="+mn-ea"/>
              <a:cs typeface="+mn-cs"/>
            </a:rPr>
            <a:t>（特定公有財産取得基金）一時的に多額の一般財源を必要とする公有財産の取得の費用に充てるため積立てるもの。</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（ふるさと納税基金）</a:t>
          </a:r>
          <a:r>
            <a:rPr lang="ja-JP" altLang="en-US">
              <a:effectLst/>
            </a:rPr>
            <a:t>寄附金を適正に管理し、寄附者の意向を反映した施策に効果的に活用するため</a:t>
          </a:r>
          <a:r>
            <a:rPr kumimoji="1" lang="ja-JP" altLang="ja-JP" sz="1100">
              <a:solidFill>
                <a:schemeClr val="dk1"/>
              </a:solidFill>
              <a:effectLst/>
              <a:latin typeface="+mn-lt"/>
              <a:ea typeface="+mn-ea"/>
              <a:cs typeface="+mn-cs"/>
            </a:rPr>
            <a:t>積立てるもの。</a:t>
          </a:r>
          <a:endParaRPr lang="ja-JP" altLang="ja-JP" sz="11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（特定公有財産取得基金）平成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年度より庁舎建設費用として年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億円積立てをしている。Ｒ２に新庁舎建設に伴う基金繰入を</a:t>
          </a:r>
          <a:r>
            <a:rPr kumimoji="1" lang="en-US" altLang="ja-JP" sz="1100">
              <a:solidFill>
                <a:schemeClr val="dk1"/>
              </a:solidFill>
              <a:effectLst/>
              <a:latin typeface="+mn-lt"/>
              <a:ea typeface="+mn-ea"/>
              <a:cs typeface="+mn-cs"/>
            </a:rPr>
            <a:t>375,944</a:t>
          </a:r>
          <a:r>
            <a:rPr kumimoji="1" lang="ja-JP" altLang="ja-JP" sz="1100">
              <a:solidFill>
                <a:schemeClr val="dk1"/>
              </a:solidFill>
              <a:effectLst/>
              <a:latin typeface="+mn-lt"/>
              <a:ea typeface="+mn-ea"/>
              <a:cs typeface="+mn-cs"/>
            </a:rPr>
            <a:t>千円行った。新庁舎建設設計委託等、Ｒ３へ明繰となったため、うち</a:t>
          </a:r>
          <a:r>
            <a:rPr kumimoji="1" lang="en-US" altLang="ja-JP" sz="1100">
              <a:solidFill>
                <a:schemeClr val="dk1"/>
              </a:solidFill>
              <a:effectLst/>
              <a:latin typeface="+mn-lt"/>
              <a:ea typeface="+mn-ea"/>
              <a:cs typeface="+mn-cs"/>
            </a:rPr>
            <a:t>330,695</a:t>
          </a:r>
          <a:r>
            <a:rPr kumimoji="1" lang="ja-JP" altLang="ja-JP" sz="1100">
              <a:solidFill>
                <a:schemeClr val="dk1"/>
              </a:solidFill>
              <a:effectLst/>
              <a:latin typeface="+mn-lt"/>
              <a:ea typeface="+mn-ea"/>
              <a:cs typeface="+mn-cs"/>
            </a:rPr>
            <a:t>千円を財源としてＲ３へ繰り越した。Ｒ３明繰で設計委託等が完成する予定だったが、大きく基本設計を見直すこととなったため、Ｒ３で一旦委託契約を終了し、Ｒ４現年予算で再計上した。そのため、繰越財源としていた</a:t>
          </a:r>
          <a:r>
            <a:rPr kumimoji="1" lang="en-US" altLang="ja-JP" sz="1100">
              <a:solidFill>
                <a:schemeClr val="dk1"/>
              </a:solidFill>
              <a:effectLst/>
              <a:latin typeface="+mn-lt"/>
              <a:ea typeface="+mn-ea"/>
              <a:cs typeface="+mn-cs"/>
            </a:rPr>
            <a:t>330,695</a:t>
          </a:r>
          <a:r>
            <a:rPr kumimoji="1" lang="ja-JP" altLang="ja-JP" sz="1100">
              <a:solidFill>
                <a:schemeClr val="dk1"/>
              </a:solidFill>
              <a:effectLst/>
              <a:latin typeface="+mn-lt"/>
              <a:ea typeface="+mn-ea"/>
              <a:cs typeface="+mn-cs"/>
            </a:rPr>
            <a:t>千円を精算し、Ｒ３に基金積立として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億円を別途積み立た。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（ふるさと納税基金）寄附者の意向を反映した施策に効果的に活用するため基金を創設した。</a:t>
          </a:r>
          <a:endParaRPr lang="ja-JP" altLang="ja-JP">
            <a:effectLst/>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（特定公有財産取得基金）　令和８年度の新庁舎建設完成時に基金残高はほぼ０円となる見込だが、本基金の目的は公有財産取得であり、新庁舎建設に限ったことではないため、その後も積立てを行う予定。積立額については財政状況を考慮して判断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（その他基金）　必要な事業を実施するため適宜積立て及び取崩しを行っていく。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歳入の市税や地方消費税等が堅調であったことや地方交付税やふるさと納税等が増加したため、歳出に対して財政調整基金を繰り入れて調整する必要がなかった。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老朽化施設を多数抱えていることから、維持管理や更新費用を捻出するため今後も急速に減少していくと見込んでいるが、徹底した行政コスト削減を行い、減少額を抑えるよう努める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繰上償還がなかったことと、普通交付税等の増加で一般財源に占める公債費の割合が抑えられたため、減債基金の繰入を行わなかった。一方、予算の範囲内で積み立てを行った。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（今後の方針）</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各年度の財政状況を考慮し、一般財源に対して公債費に占める割合が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％を超える場合に、平準化を図るため</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％を超える部分の金額について取崩す予定。</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8004D2-04FD-4C34-8BA7-E1AEA3A14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19C2212-5D5F-4257-93BE-6D9086EB0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0C54EE5-C33E-4DAE-927F-1A36ACA4955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8419090-592F-4AFC-8A0C-8405C8E3483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D25AD87-DF3C-4743-9B7E-7439DC2692C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EFE6AEA-4EA8-46A3-95A4-1DF520D71AC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7A4783C-D706-46FF-A251-9FB5D035E29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FB6A2A3-E0A0-4B92-BC23-5D51A711175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7F5FB20-9FA0-411D-A40B-763785ED8CE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DE0EED6-ABB5-4293-A4EC-B3A6DA7E9A4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F235CF0-FC89-47B2-AFEA-8771018069F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8D6C545-4082-4DA0-9911-DA16BE5CAF1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CC7F3C0-DF09-492F-9ED4-51F2CB44C73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337336A-5F8C-4B4E-8C8F-A4B61F6E716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1F3E95E-9D72-482C-BD21-A9D2889F3D0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03DA24D-9772-4CCF-9057-2E90FFDAC5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64BC622-4F61-44F0-9E04-B02D473EAFE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9E0954B-9BEF-487D-9E77-0CC6B2CACC7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DD9BA78-0F42-4CEF-AD87-06691BC4467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2DBE3C9-78B1-49AC-8778-D055E64ABB1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D24899B-5C95-496B-9FD4-2166C1BFB74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9AD57E3-F2A6-42C2-991C-4B1822A1B37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24,509
24,349
392.56
20,750,796
19,051,416
1,259,677
9,839,754
14,969,945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2AC6EF9-A488-49F8-8D46-CD0F9B0750B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254097B-6195-4C4B-8F74-3EAC9D77EB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FB115FA-DC46-4750-A83C-381C434D3AC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F4D139F-EB91-4CEC-8769-80076D82C6C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A336BD9-63B8-4B34-AFDC-34BA17E6907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36CAA95-2784-4827-B482-8CF4829AD7C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577A61F-A929-47B4-99A2-3DD5135DB5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2A5B2FA-AA1A-4312-AED3-8CDFB0E07F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545A51F-857F-4C8D-88E0-57B00ECA3BA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153F6C4-F08A-410D-BF73-0582073CB23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5714569-48A0-480F-83D1-794AFB54CB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46BA4E1-05F0-46DD-8F18-67270D4BDA0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2B9DDBE-A1B4-48BD-AA9D-07AF2B10751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3A96EB2-A21D-419E-A660-83D00E7CD49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A4FB024-40A4-4DED-A7A9-E798A8A8004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8F22139-9926-4B17-AB89-5712FFBBB7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32D9449-BD79-452A-95A7-0B48A713AC2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CB69F16-8D0C-481B-BA5B-5100B988C6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9433149-55F4-4059-959F-D85E932D58C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7C86830-DA98-4F7C-A71D-BB234917FCD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C3EDBA5-987C-4889-B5B1-7E20C5891F6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D9CB3A5-7F50-4A17-96DE-6D8920AC6CF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0628348-746B-48B1-8892-A92BB146732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AEF486B-FD6E-424C-AD36-7B26E3220AD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F82F14C-A3D6-48A5-996B-F1E0B869B59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EA8CBE9-831C-4854-B738-452CC22729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F481120-FAF7-409F-80B7-D6BE4263F4C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CC38A2D-A6F9-4DE5-80D4-88C29DD3B8E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2ED5D97-72E9-441E-8A8D-9171A63EFAD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42ED3FC-90DC-4A79-AD92-7CEC482D705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C4DF72C-4666-441E-8EA9-D79C4EEC7BE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CB57B7E-B0F9-42A8-AE48-7506C3015AA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9481BAC-BCEF-438E-904E-2916A44F3F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3979F09-FD44-4D6B-BD6F-13ABBAD5FCA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F5E3496-5C5D-488C-A032-3573E28F099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年度に策定した公共施設等総合管理計画において公共施設に係る維持・更新費用を今後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削減する目標を掲げている。有形固定資産減価償却率は、上昇傾向にあり類似団体と比較すると本市の施設の老朽化が進んでいることがわかる。今後も引き続き施設の統廃合を含めた、公共施設の適正配置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A8508D9-6158-40D9-B017-488FCE9764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E816BC0-A6B1-48D5-AFFB-198254FADA5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68C94E9-6AFD-406A-9517-3332A9D767E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4CA85C9F-DBB7-446F-92EF-93E004BDCDA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6B8AEE2D-1218-45B0-B00B-60EB378DB99F}"/>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593FD487-4F62-4073-AC87-E441F263ACA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E97C825C-E90A-499D-B553-8234D75A7E1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7E09D104-7A2E-44CC-900F-C2DBFA0C784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239D5A2D-3363-4460-987F-C29CBC6B176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9AFE1A4D-A61F-4F42-9494-3D66A745FFE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802D515-D41B-45E4-9911-27F4838CDB5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CE27247-EB52-4076-B1A5-52FE60AC798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C0B62833-2795-4F2E-89EF-88A05D40776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F028EA2-9EB2-405A-BF06-D611EF24AD7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504DB80D-7742-4BAE-BF9A-252B0220584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42ED86C8-C111-4020-B356-29E3E3043D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C6623C9F-260E-4735-8E38-8C7294A4E7D7}"/>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627DC0B3-9516-4005-9887-B9F2F5275EC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3140CEE6-5EB7-4BD7-A870-C40F983FB11C}"/>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a:extLst>
            <a:ext uri="{FF2B5EF4-FFF2-40B4-BE49-F238E27FC236}">
              <a16:creationId xmlns:a16="http://schemas.microsoft.com/office/drawing/2014/main" id="{9E08688A-E602-48DC-A4E7-25875CD92F11}"/>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a:extLst>
            <a:ext uri="{FF2B5EF4-FFF2-40B4-BE49-F238E27FC236}">
              <a16:creationId xmlns:a16="http://schemas.microsoft.com/office/drawing/2014/main" id="{9032C5FB-A1AC-4D6D-B717-3464F066697E}"/>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0" name="有形固定資産減価償却率平均値テキスト">
          <a:extLst>
            <a:ext uri="{FF2B5EF4-FFF2-40B4-BE49-F238E27FC236}">
              <a16:creationId xmlns:a16="http://schemas.microsoft.com/office/drawing/2014/main" id="{C761DD54-098A-48DE-A3E0-ECE56F1B2725}"/>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a:extLst>
            <a:ext uri="{FF2B5EF4-FFF2-40B4-BE49-F238E27FC236}">
              <a16:creationId xmlns:a16="http://schemas.microsoft.com/office/drawing/2014/main" id="{F1A78BF0-0962-4BD8-A3F2-290A49421138}"/>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a:extLst>
            <a:ext uri="{FF2B5EF4-FFF2-40B4-BE49-F238E27FC236}">
              <a16:creationId xmlns:a16="http://schemas.microsoft.com/office/drawing/2014/main" id="{A52BB225-E2AC-4CC6-9949-92DD30205DC7}"/>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B36E02EF-F36C-4256-B5F3-E0F3262D895E}"/>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a:extLst>
            <a:ext uri="{FF2B5EF4-FFF2-40B4-BE49-F238E27FC236}">
              <a16:creationId xmlns:a16="http://schemas.microsoft.com/office/drawing/2014/main" id="{35C38B7C-DCEF-4999-887B-CFE3780BBDA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id="{4C266137-DEC6-44AE-A3FE-02E6FB7F54D1}"/>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5CAABFE-DA49-4963-8DE3-33A487E13E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17DB078-DE77-49ED-BE66-9329252324C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F5C7946-F3ED-4579-A646-E727252AB3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8940511-F34F-4425-98B5-2D01B9028CE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4E10974-47D3-437C-954A-346730B4516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60748</xdr:rowOff>
    </xdr:from>
    <xdr:to>
      <xdr:col>23</xdr:col>
      <xdr:colOff>136525</xdr:colOff>
      <xdr:row>31</xdr:row>
      <xdr:rowOff>162348</xdr:rowOff>
    </xdr:to>
    <xdr:sp macro="" textlink="">
      <xdr:nvSpPr>
        <xdr:cNvPr id="91" name="楕円 90">
          <a:extLst>
            <a:ext uri="{FF2B5EF4-FFF2-40B4-BE49-F238E27FC236}">
              <a16:creationId xmlns:a16="http://schemas.microsoft.com/office/drawing/2014/main" id="{08F4622C-8083-4E76-AA50-4B07B06F044F}"/>
            </a:ext>
          </a:extLst>
        </xdr:cNvPr>
        <xdr:cNvSpPr/>
      </xdr:nvSpPr>
      <xdr:spPr>
        <a:xfrm>
          <a:off x="47117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39175</xdr:rowOff>
    </xdr:from>
    <xdr:ext cx="405111" cy="259045"/>
    <xdr:sp macro="" textlink="">
      <xdr:nvSpPr>
        <xdr:cNvPr id="92" name="有形固定資産減価償却率該当値テキスト">
          <a:extLst>
            <a:ext uri="{FF2B5EF4-FFF2-40B4-BE49-F238E27FC236}">
              <a16:creationId xmlns:a16="http://schemas.microsoft.com/office/drawing/2014/main" id="{0F917FFC-0880-4F9C-A3FF-9E4CDE0994FC}"/>
            </a:ext>
          </a:extLst>
        </xdr:cNvPr>
        <xdr:cNvSpPr txBox="1"/>
      </xdr:nvSpPr>
      <xdr:spPr>
        <a:xfrm>
          <a:off x="4813300" y="6125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48154</xdr:rowOff>
    </xdr:from>
    <xdr:to>
      <xdr:col>19</xdr:col>
      <xdr:colOff>187325</xdr:colOff>
      <xdr:row>31</xdr:row>
      <xdr:rowOff>149754</xdr:rowOff>
    </xdr:to>
    <xdr:sp macro="" textlink="">
      <xdr:nvSpPr>
        <xdr:cNvPr id="93" name="楕円 92">
          <a:extLst>
            <a:ext uri="{FF2B5EF4-FFF2-40B4-BE49-F238E27FC236}">
              <a16:creationId xmlns:a16="http://schemas.microsoft.com/office/drawing/2014/main" id="{3E880010-B107-4786-9976-83FE3AB44EE4}"/>
            </a:ext>
          </a:extLst>
        </xdr:cNvPr>
        <xdr:cNvSpPr/>
      </xdr:nvSpPr>
      <xdr:spPr>
        <a:xfrm>
          <a:off x="4000500" y="6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98954</xdr:rowOff>
    </xdr:from>
    <xdr:to>
      <xdr:col>23</xdr:col>
      <xdr:colOff>85725</xdr:colOff>
      <xdr:row>31</xdr:row>
      <xdr:rowOff>111548</xdr:rowOff>
    </xdr:to>
    <xdr:cxnSp macro="">
      <xdr:nvCxnSpPr>
        <xdr:cNvPr id="94" name="直線コネクタ 93">
          <a:extLst>
            <a:ext uri="{FF2B5EF4-FFF2-40B4-BE49-F238E27FC236}">
              <a16:creationId xmlns:a16="http://schemas.microsoft.com/office/drawing/2014/main" id="{0EFEFF93-332F-4A29-9CB4-A8EFD1944993}"/>
            </a:ext>
          </a:extLst>
        </xdr:cNvPr>
        <xdr:cNvCxnSpPr/>
      </xdr:nvCxnSpPr>
      <xdr:spPr>
        <a:xfrm>
          <a:off x="4051300" y="6185429"/>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95" name="楕円 94">
          <a:extLst>
            <a:ext uri="{FF2B5EF4-FFF2-40B4-BE49-F238E27FC236}">
              <a16:creationId xmlns:a16="http://schemas.microsoft.com/office/drawing/2014/main" id="{9CFB5D56-FA8F-4960-B796-D28458AB33C5}"/>
            </a:ext>
          </a:extLst>
        </xdr:cNvPr>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31</xdr:row>
      <xdr:rowOff>98954</xdr:rowOff>
    </xdr:to>
    <xdr:cxnSp macro="">
      <xdr:nvCxnSpPr>
        <xdr:cNvPr id="96" name="直線コネクタ 95">
          <a:extLst>
            <a:ext uri="{FF2B5EF4-FFF2-40B4-BE49-F238E27FC236}">
              <a16:creationId xmlns:a16="http://schemas.microsoft.com/office/drawing/2014/main" id="{675D955B-C4E4-4F44-9264-97E20CE8AAF5}"/>
            </a:ext>
          </a:extLst>
        </xdr:cNvPr>
        <xdr:cNvCxnSpPr/>
      </xdr:nvCxnSpPr>
      <xdr:spPr>
        <a:xfrm>
          <a:off x="3289300" y="6180032"/>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22966</xdr:rowOff>
    </xdr:from>
    <xdr:to>
      <xdr:col>11</xdr:col>
      <xdr:colOff>187325</xdr:colOff>
      <xdr:row>31</xdr:row>
      <xdr:rowOff>124566</xdr:rowOff>
    </xdr:to>
    <xdr:sp macro="" textlink="">
      <xdr:nvSpPr>
        <xdr:cNvPr id="97" name="楕円 96">
          <a:extLst>
            <a:ext uri="{FF2B5EF4-FFF2-40B4-BE49-F238E27FC236}">
              <a16:creationId xmlns:a16="http://schemas.microsoft.com/office/drawing/2014/main" id="{6767D327-94FA-4A94-8F06-8F3CB20777EF}"/>
            </a:ext>
          </a:extLst>
        </xdr:cNvPr>
        <xdr:cNvSpPr/>
      </xdr:nvSpPr>
      <xdr:spPr>
        <a:xfrm>
          <a:off x="2476500" y="6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73766</xdr:rowOff>
    </xdr:from>
    <xdr:to>
      <xdr:col>15</xdr:col>
      <xdr:colOff>136525</xdr:colOff>
      <xdr:row>31</xdr:row>
      <xdr:rowOff>93557</xdr:rowOff>
    </xdr:to>
    <xdr:cxnSp macro="">
      <xdr:nvCxnSpPr>
        <xdr:cNvPr id="98" name="直線コネクタ 97">
          <a:extLst>
            <a:ext uri="{FF2B5EF4-FFF2-40B4-BE49-F238E27FC236}">
              <a16:creationId xmlns:a16="http://schemas.microsoft.com/office/drawing/2014/main" id="{48530DBF-9A3A-4476-80B5-3847074AF25C}"/>
            </a:ext>
          </a:extLst>
        </xdr:cNvPr>
        <xdr:cNvCxnSpPr/>
      </xdr:nvCxnSpPr>
      <xdr:spPr>
        <a:xfrm>
          <a:off x="2527300" y="6160241"/>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99" name="楕円 98">
          <a:extLst>
            <a:ext uri="{FF2B5EF4-FFF2-40B4-BE49-F238E27FC236}">
              <a16:creationId xmlns:a16="http://schemas.microsoft.com/office/drawing/2014/main" id="{C5CA1FEF-455E-4B93-9A1E-027875C2843E}"/>
            </a:ext>
          </a:extLst>
        </xdr:cNvPr>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73766</xdr:rowOff>
    </xdr:to>
    <xdr:cxnSp macro="">
      <xdr:nvCxnSpPr>
        <xdr:cNvPr id="100" name="直線コネクタ 99">
          <a:extLst>
            <a:ext uri="{FF2B5EF4-FFF2-40B4-BE49-F238E27FC236}">
              <a16:creationId xmlns:a16="http://schemas.microsoft.com/office/drawing/2014/main" id="{B0AA04A4-E942-4B6B-8D4B-359876CD1D41}"/>
            </a:ext>
          </a:extLst>
        </xdr:cNvPr>
        <xdr:cNvCxnSpPr/>
      </xdr:nvCxnSpPr>
      <xdr:spPr>
        <a:xfrm>
          <a:off x="1765300" y="6129655"/>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a:extLst>
            <a:ext uri="{FF2B5EF4-FFF2-40B4-BE49-F238E27FC236}">
              <a16:creationId xmlns:a16="http://schemas.microsoft.com/office/drawing/2014/main" id="{874D8A81-B759-460F-A821-F18151FE9E52}"/>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F8955BF1-2AEA-406D-9FEF-1FD7B8CB3F57}"/>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a:extLst>
            <a:ext uri="{FF2B5EF4-FFF2-40B4-BE49-F238E27FC236}">
              <a16:creationId xmlns:a16="http://schemas.microsoft.com/office/drawing/2014/main" id="{8FBB98EF-AC7C-46CC-92D0-346C1F332E90}"/>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a:extLst>
            <a:ext uri="{FF2B5EF4-FFF2-40B4-BE49-F238E27FC236}">
              <a16:creationId xmlns:a16="http://schemas.microsoft.com/office/drawing/2014/main" id="{124CE17F-C468-4BC8-9117-EB54E561710D}"/>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140881</xdr:rowOff>
    </xdr:from>
    <xdr:ext cx="405111" cy="259045"/>
    <xdr:sp macro="" textlink="">
      <xdr:nvSpPr>
        <xdr:cNvPr id="105" name="n_1mainValue有形固定資産減価償却率">
          <a:extLst>
            <a:ext uri="{FF2B5EF4-FFF2-40B4-BE49-F238E27FC236}">
              <a16:creationId xmlns:a16="http://schemas.microsoft.com/office/drawing/2014/main" id="{AB248776-9EA6-41A1-AEBE-D861B64E2011}"/>
            </a:ext>
          </a:extLst>
        </xdr:cNvPr>
        <xdr:cNvSpPr txBox="1"/>
      </xdr:nvSpPr>
      <xdr:spPr>
        <a:xfrm>
          <a:off x="3836044" y="6227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106" name="n_2mainValue有形固定資産減価償却率">
          <a:extLst>
            <a:ext uri="{FF2B5EF4-FFF2-40B4-BE49-F238E27FC236}">
              <a16:creationId xmlns:a16="http://schemas.microsoft.com/office/drawing/2014/main" id="{E9F0AA32-8A21-4B21-8F9D-A1928421CA3B}"/>
            </a:ext>
          </a:extLst>
        </xdr:cNvPr>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107" name="n_3mainValue有形固定資産減価償却率">
          <a:extLst>
            <a:ext uri="{FF2B5EF4-FFF2-40B4-BE49-F238E27FC236}">
              <a16:creationId xmlns:a16="http://schemas.microsoft.com/office/drawing/2014/main" id="{9F945342-8F64-4EAB-989C-EFA487892525}"/>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108" name="n_4mainValue有形固定資産減価償却率">
          <a:extLst>
            <a:ext uri="{FF2B5EF4-FFF2-40B4-BE49-F238E27FC236}">
              <a16:creationId xmlns:a16="http://schemas.microsoft.com/office/drawing/2014/main" id="{6863585E-4B7A-446B-9144-41560A3DDDAB}"/>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28B6CD2-1090-451F-8EC0-0E130F241D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9F1D0AE5-3694-442B-AC49-666E71DD79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2B8EA9C9-DDFA-43CB-A4D7-46EF2CF85C0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F7B05B10-B38E-4695-8DE9-E586EEA044E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B6FD60D7-75E0-4D00-8B62-CD201181F46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9CF0A511-7F05-4A91-AAF4-5073525DE7F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C854816-4D1F-4B4C-A124-0CEBA079AF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BAFC456D-24F4-4248-8A76-8E0BC3A2B5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376A12E-CD1C-494B-A9CD-45E666B38A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36712596-419B-4D28-9308-7DDAB15FF0E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2BB44D61-892A-43EF-9D54-C0E0723FF3B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5C555B3-FC5F-47C9-BFBA-F5057F384F3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721E588-D7A9-41E1-9F41-72D5855F36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類似団体と比べると、比較的債務償還比率が低いが、今後、多くの施設が更新時期を迎えるため、施設の統廃合を含めた、公共施設の適正配置に取り組んでいく。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829B8301-BFE9-4A6D-9DDA-A606C801B12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797F341B-2EF9-42BE-A298-766FF84CA2F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A9371848-C88F-40DD-84FC-74CEBF10C3D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7D44472A-8C23-4533-B3D6-55C7016FCE1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9E379BD0-8626-4705-8D09-9E4550520A8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C03F2D22-C526-4D33-A101-55C8B8E1036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52486537-C373-46D2-B9A4-4A3D7635EC6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E699B5B7-63ED-49AA-A2CD-87A87A35BA2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F0174C8A-6894-43F8-B92D-3B685DAE2EC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174B0DF1-4F82-4678-A935-7147E3B2064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D2FEA4B8-199D-4D87-B0C2-5907B3B7618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F1C1FD1-2551-48D6-AB1F-76DF2CBE4D3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BED5CE43-907C-4C2D-9770-11B657CB8E5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674380DF-F39F-43A3-90C3-9D544B5D640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4ECDC31D-6029-4906-94E0-BD734548E60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C0A70632-937B-48A5-B504-5F105F49AA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50F3162-5AE8-41AA-A0F7-AE576F676A6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a:extLst>
            <a:ext uri="{FF2B5EF4-FFF2-40B4-BE49-F238E27FC236}">
              <a16:creationId xmlns:a16="http://schemas.microsoft.com/office/drawing/2014/main" id="{AF23F04F-790C-4AF4-8C49-D0D55C375529}"/>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a:extLst>
            <a:ext uri="{FF2B5EF4-FFF2-40B4-BE49-F238E27FC236}">
              <a16:creationId xmlns:a16="http://schemas.microsoft.com/office/drawing/2014/main" id="{F6258F78-42A0-4643-806F-1CA4071D7BBE}"/>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a:extLst>
            <a:ext uri="{FF2B5EF4-FFF2-40B4-BE49-F238E27FC236}">
              <a16:creationId xmlns:a16="http://schemas.microsoft.com/office/drawing/2014/main" id="{42D5DBD9-EF91-4FF2-B16E-37A703768D26}"/>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a:extLst>
            <a:ext uri="{FF2B5EF4-FFF2-40B4-BE49-F238E27FC236}">
              <a16:creationId xmlns:a16="http://schemas.microsoft.com/office/drawing/2014/main" id="{E64EEE9D-5731-4FFB-918E-9086C14B990E}"/>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a:extLst>
            <a:ext uri="{FF2B5EF4-FFF2-40B4-BE49-F238E27FC236}">
              <a16:creationId xmlns:a16="http://schemas.microsoft.com/office/drawing/2014/main" id="{A9B32142-B605-4BD2-A4E9-410DED7A3AF7}"/>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a:extLst>
            <a:ext uri="{FF2B5EF4-FFF2-40B4-BE49-F238E27FC236}">
              <a16:creationId xmlns:a16="http://schemas.microsoft.com/office/drawing/2014/main" id="{62DD7513-2992-4A04-821A-BE0D5D44479D}"/>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a:extLst>
            <a:ext uri="{FF2B5EF4-FFF2-40B4-BE49-F238E27FC236}">
              <a16:creationId xmlns:a16="http://schemas.microsoft.com/office/drawing/2014/main" id="{BE8BA76A-B6B9-4EB6-95D9-8625CCD408B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id="{61482132-0DC6-4B5A-B038-E67D61EF4DA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a:extLst>
            <a:ext uri="{FF2B5EF4-FFF2-40B4-BE49-F238E27FC236}">
              <a16:creationId xmlns:a16="http://schemas.microsoft.com/office/drawing/2014/main" id="{C1BAC41B-8439-4A85-A740-C1990E1878DE}"/>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a:extLst>
            <a:ext uri="{FF2B5EF4-FFF2-40B4-BE49-F238E27FC236}">
              <a16:creationId xmlns:a16="http://schemas.microsoft.com/office/drawing/2014/main" id="{9F4D5F70-CF54-4F31-B5B0-218EDAA4A7A6}"/>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a:extLst>
            <a:ext uri="{FF2B5EF4-FFF2-40B4-BE49-F238E27FC236}">
              <a16:creationId xmlns:a16="http://schemas.microsoft.com/office/drawing/2014/main" id="{FB70792B-8E95-42DE-9BD0-0C1476FFB192}"/>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A1ACBF1-7C64-4F78-A783-11F869FB9B7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E38415C-1ECF-4FC4-BC0D-011BF105208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DCEC56F-FDE2-41F3-8590-E161E862D21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E5E1426-30B7-4A64-9C5D-D2964A4FAEF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DB2CBD7-A6E2-4DF0-A98E-4C7138BA1A6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123780</xdr:rowOff>
    </xdr:from>
    <xdr:to>
      <xdr:col>76</xdr:col>
      <xdr:colOff>73025</xdr:colOff>
      <xdr:row>28</xdr:row>
      <xdr:rowOff>53930</xdr:rowOff>
    </xdr:to>
    <xdr:sp macro="" textlink="">
      <xdr:nvSpPr>
        <xdr:cNvPr id="155" name="楕円 154">
          <a:extLst>
            <a:ext uri="{FF2B5EF4-FFF2-40B4-BE49-F238E27FC236}">
              <a16:creationId xmlns:a16="http://schemas.microsoft.com/office/drawing/2014/main" id="{E9BB3B1E-3CB5-4D96-9F5F-852059EA3560}"/>
            </a:ext>
          </a:extLst>
        </xdr:cNvPr>
        <xdr:cNvSpPr/>
      </xdr:nvSpPr>
      <xdr:spPr>
        <a:xfrm>
          <a:off x="14744700" y="55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146657</xdr:rowOff>
    </xdr:from>
    <xdr:ext cx="469744" cy="259045"/>
    <xdr:sp macro="" textlink="">
      <xdr:nvSpPr>
        <xdr:cNvPr id="156" name="債務償還比率該当値テキスト">
          <a:extLst>
            <a:ext uri="{FF2B5EF4-FFF2-40B4-BE49-F238E27FC236}">
              <a16:creationId xmlns:a16="http://schemas.microsoft.com/office/drawing/2014/main" id="{092FE7C1-B969-4094-9A98-F5A2B383900C}"/>
            </a:ext>
          </a:extLst>
        </xdr:cNvPr>
        <xdr:cNvSpPr txBox="1"/>
      </xdr:nvSpPr>
      <xdr:spPr>
        <a:xfrm>
          <a:off x="14846300" y="537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78323</xdr:rowOff>
    </xdr:from>
    <xdr:to>
      <xdr:col>72</xdr:col>
      <xdr:colOff>123825</xdr:colOff>
      <xdr:row>29</xdr:row>
      <xdr:rowOff>8473</xdr:rowOff>
    </xdr:to>
    <xdr:sp macro="" textlink="">
      <xdr:nvSpPr>
        <xdr:cNvPr id="157" name="楕円 156">
          <a:extLst>
            <a:ext uri="{FF2B5EF4-FFF2-40B4-BE49-F238E27FC236}">
              <a16:creationId xmlns:a16="http://schemas.microsoft.com/office/drawing/2014/main" id="{DCA6AE7B-A0F1-4210-AF22-CF8D1967D7CD}"/>
            </a:ext>
          </a:extLst>
        </xdr:cNvPr>
        <xdr:cNvSpPr/>
      </xdr:nvSpPr>
      <xdr:spPr>
        <a:xfrm>
          <a:off x="14033500" y="5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3130</xdr:rowOff>
    </xdr:from>
    <xdr:to>
      <xdr:col>76</xdr:col>
      <xdr:colOff>22225</xdr:colOff>
      <xdr:row>28</xdr:row>
      <xdr:rowOff>129123</xdr:rowOff>
    </xdr:to>
    <xdr:cxnSp macro="">
      <xdr:nvCxnSpPr>
        <xdr:cNvPr id="158" name="直線コネクタ 157">
          <a:extLst>
            <a:ext uri="{FF2B5EF4-FFF2-40B4-BE49-F238E27FC236}">
              <a16:creationId xmlns:a16="http://schemas.microsoft.com/office/drawing/2014/main" id="{9991390A-9F14-4C91-B76A-B30CDA99B3B0}"/>
            </a:ext>
          </a:extLst>
        </xdr:cNvPr>
        <xdr:cNvCxnSpPr/>
      </xdr:nvCxnSpPr>
      <xdr:spPr>
        <a:xfrm flipV="1">
          <a:off x="14084300" y="5575255"/>
          <a:ext cx="711200" cy="1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48904</xdr:rowOff>
    </xdr:from>
    <xdr:to>
      <xdr:col>68</xdr:col>
      <xdr:colOff>123825</xdr:colOff>
      <xdr:row>29</xdr:row>
      <xdr:rowOff>150504</xdr:rowOff>
    </xdr:to>
    <xdr:sp macro="" textlink="">
      <xdr:nvSpPr>
        <xdr:cNvPr id="159" name="楕円 158">
          <a:extLst>
            <a:ext uri="{FF2B5EF4-FFF2-40B4-BE49-F238E27FC236}">
              <a16:creationId xmlns:a16="http://schemas.microsoft.com/office/drawing/2014/main" id="{EE7C39BA-7B54-4A44-8696-ED230F3C2BF8}"/>
            </a:ext>
          </a:extLst>
        </xdr:cNvPr>
        <xdr:cNvSpPr/>
      </xdr:nvSpPr>
      <xdr:spPr>
        <a:xfrm>
          <a:off x="13271500" y="57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129123</xdr:rowOff>
    </xdr:from>
    <xdr:to>
      <xdr:col>72</xdr:col>
      <xdr:colOff>73025</xdr:colOff>
      <xdr:row>29</xdr:row>
      <xdr:rowOff>99704</xdr:rowOff>
    </xdr:to>
    <xdr:cxnSp macro="">
      <xdr:nvCxnSpPr>
        <xdr:cNvPr id="160" name="直線コネクタ 159">
          <a:extLst>
            <a:ext uri="{FF2B5EF4-FFF2-40B4-BE49-F238E27FC236}">
              <a16:creationId xmlns:a16="http://schemas.microsoft.com/office/drawing/2014/main" id="{25E99236-4CB1-4304-96B7-58102F7C6CA0}"/>
            </a:ext>
          </a:extLst>
        </xdr:cNvPr>
        <xdr:cNvCxnSpPr/>
      </xdr:nvCxnSpPr>
      <xdr:spPr>
        <a:xfrm flipV="1">
          <a:off x="13322300" y="5701248"/>
          <a:ext cx="762000" cy="14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37492</xdr:rowOff>
    </xdr:from>
    <xdr:to>
      <xdr:col>64</xdr:col>
      <xdr:colOff>123825</xdr:colOff>
      <xdr:row>29</xdr:row>
      <xdr:rowOff>139092</xdr:rowOff>
    </xdr:to>
    <xdr:sp macro="" textlink="">
      <xdr:nvSpPr>
        <xdr:cNvPr id="161" name="楕円 160">
          <a:extLst>
            <a:ext uri="{FF2B5EF4-FFF2-40B4-BE49-F238E27FC236}">
              <a16:creationId xmlns:a16="http://schemas.microsoft.com/office/drawing/2014/main" id="{6D732904-A227-46D8-94F7-B9981DF564CB}"/>
            </a:ext>
          </a:extLst>
        </xdr:cNvPr>
        <xdr:cNvSpPr/>
      </xdr:nvSpPr>
      <xdr:spPr>
        <a:xfrm>
          <a:off x="12509500" y="57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88292</xdr:rowOff>
    </xdr:from>
    <xdr:to>
      <xdr:col>68</xdr:col>
      <xdr:colOff>73025</xdr:colOff>
      <xdr:row>29</xdr:row>
      <xdr:rowOff>99704</xdr:rowOff>
    </xdr:to>
    <xdr:cxnSp macro="">
      <xdr:nvCxnSpPr>
        <xdr:cNvPr id="162" name="直線コネクタ 161">
          <a:extLst>
            <a:ext uri="{FF2B5EF4-FFF2-40B4-BE49-F238E27FC236}">
              <a16:creationId xmlns:a16="http://schemas.microsoft.com/office/drawing/2014/main" id="{F56E15F0-B922-44B5-86D7-89270C1B5137}"/>
            </a:ext>
          </a:extLst>
        </xdr:cNvPr>
        <xdr:cNvCxnSpPr/>
      </xdr:nvCxnSpPr>
      <xdr:spPr>
        <a:xfrm>
          <a:off x="12560300" y="5831867"/>
          <a:ext cx="762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118881</xdr:rowOff>
    </xdr:from>
    <xdr:to>
      <xdr:col>60</xdr:col>
      <xdr:colOff>123825</xdr:colOff>
      <xdr:row>29</xdr:row>
      <xdr:rowOff>49031</xdr:rowOff>
    </xdr:to>
    <xdr:sp macro="" textlink="">
      <xdr:nvSpPr>
        <xdr:cNvPr id="163" name="楕円 162">
          <a:extLst>
            <a:ext uri="{FF2B5EF4-FFF2-40B4-BE49-F238E27FC236}">
              <a16:creationId xmlns:a16="http://schemas.microsoft.com/office/drawing/2014/main" id="{F573B4DB-E07F-443C-BAA6-D09EBD6A8FA7}"/>
            </a:ext>
          </a:extLst>
        </xdr:cNvPr>
        <xdr:cNvSpPr/>
      </xdr:nvSpPr>
      <xdr:spPr>
        <a:xfrm>
          <a:off x="11747500" y="56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169681</xdr:rowOff>
    </xdr:from>
    <xdr:to>
      <xdr:col>64</xdr:col>
      <xdr:colOff>73025</xdr:colOff>
      <xdr:row>29</xdr:row>
      <xdr:rowOff>88292</xdr:rowOff>
    </xdr:to>
    <xdr:cxnSp macro="">
      <xdr:nvCxnSpPr>
        <xdr:cNvPr id="164" name="直線コネクタ 163">
          <a:extLst>
            <a:ext uri="{FF2B5EF4-FFF2-40B4-BE49-F238E27FC236}">
              <a16:creationId xmlns:a16="http://schemas.microsoft.com/office/drawing/2014/main" id="{5CDA296D-EFA8-4F6A-A9FA-39F586849FDC}"/>
            </a:ext>
          </a:extLst>
        </xdr:cNvPr>
        <xdr:cNvCxnSpPr/>
      </xdr:nvCxnSpPr>
      <xdr:spPr>
        <a:xfrm>
          <a:off x="11798300" y="5741806"/>
          <a:ext cx="762000" cy="9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id="{DF40F8A1-7760-443F-8E7E-06FDC551F5A1}"/>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a:extLst>
            <a:ext uri="{FF2B5EF4-FFF2-40B4-BE49-F238E27FC236}">
              <a16:creationId xmlns:a16="http://schemas.microsoft.com/office/drawing/2014/main" id="{739AEE70-8A8E-436B-9824-3603E6D0E667}"/>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a:extLst>
            <a:ext uri="{FF2B5EF4-FFF2-40B4-BE49-F238E27FC236}">
              <a16:creationId xmlns:a16="http://schemas.microsoft.com/office/drawing/2014/main" id="{063D99A5-5973-4E99-A30A-F2AF72EDB108}"/>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a:extLst>
            <a:ext uri="{FF2B5EF4-FFF2-40B4-BE49-F238E27FC236}">
              <a16:creationId xmlns:a16="http://schemas.microsoft.com/office/drawing/2014/main" id="{E38A96B4-D981-4FA8-A46A-E09135629925}"/>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25000</xdr:rowOff>
    </xdr:from>
    <xdr:ext cx="469744" cy="259045"/>
    <xdr:sp macro="" textlink="">
      <xdr:nvSpPr>
        <xdr:cNvPr id="169" name="n_1mainValue債務償還比率">
          <a:extLst>
            <a:ext uri="{FF2B5EF4-FFF2-40B4-BE49-F238E27FC236}">
              <a16:creationId xmlns:a16="http://schemas.microsoft.com/office/drawing/2014/main" id="{CBDB96BA-51B9-4C81-A70D-646F4D943F50}"/>
            </a:ext>
          </a:extLst>
        </xdr:cNvPr>
        <xdr:cNvSpPr txBox="1"/>
      </xdr:nvSpPr>
      <xdr:spPr>
        <a:xfrm>
          <a:off x="13836727" y="542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167031</xdr:rowOff>
    </xdr:from>
    <xdr:ext cx="469744" cy="259045"/>
    <xdr:sp macro="" textlink="">
      <xdr:nvSpPr>
        <xdr:cNvPr id="170" name="n_2mainValue債務償還比率">
          <a:extLst>
            <a:ext uri="{FF2B5EF4-FFF2-40B4-BE49-F238E27FC236}">
              <a16:creationId xmlns:a16="http://schemas.microsoft.com/office/drawing/2014/main" id="{202F5DB6-B5C4-4789-98BB-B872855598F7}"/>
            </a:ext>
          </a:extLst>
        </xdr:cNvPr>
        <xdr:cNvSpPr txBox="1"/>
      </xdr:nvSpPr>
      <xdr:spPr>
        <a:xfrm>
          <a:off x="13087427" y="556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155619</xdr:rowOff>
    </xdr:from>
    <xdr:ext cx="469744" cy="259045"/>
    <xdr:sp macro="" textlink="">
      <xdr:nvSpPr>
        <xdr:cNvPr id="171" name="n_3mainValue債務償還比率">
          <a:extLst>
            <a:ext uri="{FF2B5EF4-FFF2-40B4-BE49-F238E27FC236}">
              <a16:creationId xmlns:a16="http://schemas.microsoft.com/office/drawing/2014/main" id="{AD473F93-958B-41BC-96FD-7E11045DD2F1}"/>
            </a:ext>
          </a:extLst>
        </xdr:cNvPr>
        <xdr:cNvSpPr txBox="1"/>
      </xdr:nvSpPr>
      <xdr:spPr>
        <a:xfrm>
          <a:off x="12325427" y="55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65558</xdr:rowOff>
    </xdr:from>
    <xdr:ext cx="469744" cy="259045"/>
    <xdr:sp macro="" textlink="">
      <xdr:nvSpPr>
        <xdr:cNvPr id="172" name="n_4mainValue債務償還比率">
          <a:extLst>
            <a:ext uri="{FF2B5EF4-FFF2-40B4-BE49-F238E27FC236}">
              <a16:creationId xmlns:a16="http://schemas.microsoft.com/office/drawing/2014/main" id="{D37120E6-7D4D-4D42-AEBF-5CBE24E1C0BB}"/>
            </a:ext>
          </a:extLst>
        </xdr:cNvPr>
        <xdr:cNvSpPr txBox="1"/>
      </xdr:nvSpPr>
      <xdr:spPr>
        <a:xfrm>
          <a:off x="11563427" y="54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F6BB254E-BC34-46A1-BB4A-8D85A6BE88A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E03B0E74-E0AD-42AB-9D51-053A360E97A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1671028-EECE-4C69-BD6F-F3954D1EBA3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2DA1D93-381B-49B2-9C4B-A847E49A624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2AB26CEB-61FF-4A7A-85A1-E2EBEF59F57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19DEA38-A776-4A76-B164-274BF96C646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87B92F0-9CB2-4A9A-80D9-36BA4685983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1C2A53-456E-43B1-8B01-7D0BE72C30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96B1B6-0B34-4F34-8E68-0A05C44A8B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F3D2F8-E67B-4732-AD00-317F8F1B35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EF6152-66F4-45E3-B95A-9B1CCE9F78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7C6AD7-2A15-452A-A0D3-B508437161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87706F-9099-479E-B100-1EAD63A60D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D5020A-BCC2-47C8-882A-C0E33308D2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111A7B-41F9-4B0C-9949-39555EF95E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C42825-B986-4E0F-BEF6-A309A1EA9F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24,509
24,349
392.56
20,750,796
19,051,416
1,259,677
9,839,754
14,969,945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BA0667-39D7-4984-9759-8D0D235FDD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9431A7-FF59-4DA3-9365-E3D83D5AF3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1AE1A8-E2C2-4132-8541-F88B64B4E4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B9ADA2-8C83-4C61-AB7E-7F83039A81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E2714B-194B-4A0A-998F-2488A0BEC5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A9F9F3A-9CE4-4FE4-BD40-1C474FFE9B8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605D38-1553-4DEF-8DCC-D3ECB6B39D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A6C9EE-57F1-435F-9639-1D215CA23E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97B109-462E-4669-9C51-C043E62084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B85347-48DC-420C-9E7B-ACB8237902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98E680-C9BB-4F7A-BB3E-BF06F4AC52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730F38-C68C-42A1-904F-CA15598D08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FB5B15-6597-42D9-B948-A146937194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464B3D-4977-4F56-A735-3ABB93F40A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BF41D6-E069-4DB6-85D2-AE34A6ECFD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7CEBAF-4E3B-446B-A199-B8246B4DD9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2B15B0-35E6-4999-B985-50E82CA3C4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1042DD-CB36-4246-8409-0ECFFB1386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50D27F-8A26-4EAF-AAFC-8CF7DBD6B5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92CB704-37D1-4272-8105-7FB5F2B8A47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2B070D-7B9A-4127-AF19-D43A963261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A870CD-4F5A-46A1-A3C8-D67AEDE87C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B332F5-E177-4105-9B4C-07517C237D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E84F8E-EF65-44BC-B8A8-E6922FDA34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381643-FD06-46C3-B4C1-8CCCD4D29B9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17785F-B99C-44D2-AF8E-82978CF2BA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6041E9-8847-48AF-B47D-68044811E6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E08074-D7C7-4A3D-99B3-EAD1CD1E51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F53B35-A574-4E28-B55D-2FE3914418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EAB1FC-AA60-46C9-885F-20C6922140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7A2DB0-DD6A-4977-BC0A-F72DF89E85D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18085A-DCC6-499F-8050-E06CFD1053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BF2674A-F546-4824-A8E0-B5777658184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3368563-0C76-46A9-98E4-136D99AA59A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241695-F29A-4D0B-8915-E6835574F3C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12A99C8-CF37-4EE4-8342-FB0EA4C6E3A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FAF4037-84A1-4CC2-B25B-E9C3DBCCB25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B2AE954-9105-481D-B038-EF7148AAA48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B950EB1-5A3F-4C1B-A149-2C94A509BDB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6968799-45CF-4CED-9096-D11DFEE814F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3DB751C-0B87-4177-BA39-83D0A1A335C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94C97B5-4FF7-4BED-B7CB-D86EDDAF303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608643D-2D4D-454B-8727-786A9A3CA9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F29C405-224E-4B51-9F07-AD09476E9FC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8CB2108-BF07-49AE-8734-D5216502D9C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766B05A1-77F1-41C0-B157-37142D53EC25}"/>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DE2281E0-5200-4922-ABFC-B937FF3C9412}"/>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830017AB-4214-4148-BE80-33CD546CE5B3}"/>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F4B7642F-AD06-427A-90A7-9EC087C36E91}"/>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73D43028-90FF-4CA2-B138-62CCD8131065}"/>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CAFE3111-A24A-478B-800B-0EBF2C97FD83}"/>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166CA45C-CE40-4E83-AA14-7564E85E417B}"/>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8341C946-0731-4F9B-BE34-4C8F6BD61693}"/>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80140B4B-AC49-4D40-A3B5-8EEACDA053DB}"/>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A438C074-64C4-4030-AF7B-87AD92AE5812}"/>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AE1D831F-CAB3-4356-9D9A-28DAE44F0758}"/>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8AD9286-8546-4D48-9A11-C8B4E5A0F9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4C9D38-D7AF-41B4-8DC3-B12A17559F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C64D3CB-858E-44AD-976E-3E4CABE0E5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D3B077D-76F2-41CE-ACA3-4816AA5230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168127-C7B2-4874-8FB2-01267B05EA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3" name="楕円 72">
          <a:extLst>
            <a:ext uri="{FF2B5EF4-FFF2-40B4-BE49-F238E27FC236}">
              <a16:creationId xmlns:a16="http://schemas.microsoft.com/office/drawing/2014/main" id="{97F9FF1C-88DE-4622-804D-85E82AE44DC2}"/>
            </a:ext>
          </a:extLst>
        </xdr:cNvPr>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4" name="【道路】&#10;有形固定資産減価償却率該当値テキスト">
          <a:extLst>
            <a:ext uri="{FF2B5EF4-FFF2-40B4-BE49-F238E27FC236}">
              <a16:creationId xmlns:a16="http://schemas.microsoft.com/office/drawing/2014/main" id="{3002C8FA-6F8F-4221-9120-5A5EB69E95D0}"/>
            </a:ext>
          </a:extLst>
        </xdr:cNvPr>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103505</xdr:rowOff>
    </xdr:from>
    <xdr:to>
      <xdr:col>20</xdr:col>
      <xdr:colOff>38100</xdr:colOff>
      <xdr:row>39</xdr:row>
      <xdr:rowOff>33655</xdr:rowOff>
    </xdr:to>
    <xdr:sp macro="" textlink="">
      <xdr:nvSpPr>
        <xdr:cNvPr id="75" name="楕円 74">
          <a:extLst>
            <a:ext uri="{FF2B5EF4-FFF2-40B4-BE49-F238E27FC236}">
              <a16:creationId xmlns:a16="http://schemas.microsoft.com/office/drawing/2014/main" id="{EDA6329D-79DF-4D43-9486-1FE944D0CCE3}"/>
            </a:ext>
          </a:extLst>
        </xdr:cNvPr>
        <xdr:cNvSpPr/>
      </xdr:nvSpPr>
      <xdr:spPr>
        <a:xfrm>
          <a:off x="3746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154305</xdr:rowOff>
    </xdr:from>
    <xdr:to>
      <xdr:col>24</xdr:col>
      <xdr:colOff>63500</xdr:colOff>
      <xdr:row>39</xdr:row>
      <xdr:rowOff>3810</xdr:rowOff>
    </xdr:to>
    <xdr:cxnSp macro="">
      <xdr:nvCxnSpPr>
        <xdr:cNvPr id="76" name="直線コネクタ 75">
          <a:extLst>
            <a:ext uri="{FF2B5EF4-FFF2-40B4-BE49-F238E27FC236}">
              <a16:creationId xmlns:a16="http://schemas.microsoft.com/office/drawing/2014/main" id="{33CAF089-0171-44B2-944A-D425598AA278}"/>
            </a:ext>
          </a:extLst>
        </xdr:cNvPr>
        <xdr:cNvCxnSpPr/>
      </xdr:nvCxnSpPr>
      <xdr:spPr>
        <a:xfrm>
          <a:off x="3797300" y="666940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7" name="楕円 76">
          <a:extLst>
            <a:ext uri="{FF2B5EF4-FFF2-40B4-BE49-F238E27FC236}">
              <a16:creationId xmlns:a16="http://schemas.microsoft.com/office/drawing/2014/main" id="{89A42D40-A657-4E68-9037-2C6B0EB69562}"/>
            </a:ext>
          </a:extLst>
        </xdr:cNvPr>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127635</xdr:rowOff>
    </xdr:from>
    <xdr:to>
      <xdr:col>19</xdr:col>
      <xdr:colOff>177800</xdr:colOff>
      <xdr:row>38</xdr:row>
      <xdr:rowOff>154305</xdr:rowOff>
    </xdr:to>
    <xdr:cxnSp macro="">
      <xdr:nvCxnSpPr>
        <xdr:cNvPr id="78" name="直線コネクタ 77">
          <a:extLst>
            <a:ext uri="{FF2B5EF4-FFF2-40B4-BE49-F238E27FC236}">
              <a16:creationId xmlns:a16="http://schemas.microsoft.com/office/drawing/2014/main" id="{5F032B16-4AC0-4EEC-AC1A-D34E7710502D}"/>
            </a:ext>
          </a:extLst>
        </xdr:cNvPr>
        <xdr:cNvCxnSpPr/>
      </xdr:nvCxnSpPr>
      <xdr:spPr>
        <a:xfrm>
          <a:off x="2908300" y="66427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46355</xdr:rowOff>
    </xdr:from>
    <xdr:to>
      <xdr:col>10</xdr:col>
      <xdr:colOff>165100</xdr:colOff>
      <xdr:row>38</xdr:row>
      <xdr:rowOff>147955</xdr:rowOff>
    </xdr:to>
    <xdr:sp macro="" textlink="">
      <xdr:nvSpPr>
        <xdr:cNvPr id="79" name="楕円 78">
          <a:extLst>
            <a:ext uri="{FF2B5EF4-FFF2-40B4-BE49-F238E27FC236}">
              <a16:creationId xmlns:a16="http://schemas.microsoft.com/office/drawing/2014/main" id="{ED3FACAA-7EDB-4C55-9D74-69C74B58CD7D}"/>
            </a:ext>
          </a:extLst>
        </xdr:cNvPr>
        <xdr:cNvSpPr/>
      </xdr:nvSpPr>
      <xdr:spPr>
        <a:xfrm>
          <a:off x="1968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97155</xdr:rowOff>
    </xdr:from>
    <xdr:to>
      <xdr:col>15</xdr:col>
      <xdr:colOff>50800</xdr:colOff>
      <xdr:row>38</xdr:row>
      <xdr:rowOff>127635</xdr:rowOff>
    </xdr:to>
    <xdr:cxnSp macro="">
      <xdr:nvCxnSpPr>
        <xdr:cNvPr id="80" name="直線コネクタ 79">
          <a:extLst>
            <a:ext uri="{FF2B5EF4-FFF2-40B4-BE49-F238E27FC236}">
              <a16:creationId xmlns:a16="http://schemas.microsoft.com/office/drawing/2014/main" id="{2436E9DD-AC69-4598-9F7A-8EB2FDC2B9B1}"/>
            </a:ext>
          </a:extLst>
        </xdr:cNvPr>
        <xdr:cNvCxnSpPr/>
      </xdr:nvCxnSpPr>
      <xdr:spPr>
        <a:xfrm>
          <a:off x="2019300" y="66122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15875</xdr:rowOff>
    </xdr:from>
    <xdr:to>
      <xdr:col>6</xdr:col>
      <xdr:colOff>38100</xdr:colOff>
      <xdr:row>38</xdr:row>
      <xdr:rowOff>117475</xdr:rowOff>
    </xdr:to>
    <xdr:sp macro="" textlink="">
      <xdr:nvSpPr>
        <xdr:cNvPr id="81" name="楕円 80">
          <a:extLst>
            <a:ext uri="{FF2B5EF4-FFF2-40B4-BE49-F238E27FC236}">
              <a16:creationId xmlns:a16="http://schemas.microsoft.com/office/drawing/2014/main" id="{25EAFC31-E7FC-4DEA-A59B-4443700DF285}"/>
            </a:ext>
          </a:extLst>
        </xdr:cNvPr>
        <xdr:cNvSpPr/>
      </xdr:nvSpPr>
      <xdr:spPr>
        <a:xfrm>
          <a:off x="1079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66675</xdr:rowOff>
    </xdr:from>
    <xdr:to>
      <xdr:col>10</xdr:col>
      <xdr:colOff>114300</xdr:colOff>
      <xdr:row>38</xdr:row>
      <xdr:rowOff>97155</xdr:rowOff>
    </xdr:to>
    <xdr:cxnSp macro="">
      <xdr:nvCxnSpPr>
        <xdr:cNvPr id="82" name="直線コネクタ 81">
          <a:extLst>
            <a:ext uri="{FF2B5EF4-FFF2-40B4-BE49-F238E27FC236}">
              <a16:creationId xmlns:a16="http://schemas.microsoft.com/office/drawing/2014/main" id="{9CABC7BB-7D08-443F-A9F2-5C376C59D2E4}"/>
            </a:ext>
          </a:extLst>
        </xdr:cNvPr>
        <xdr:cNvCxnSpPr/>
      </xdr:nvCxnSpPr>
      <xdr:spPr>
        <a:xfrm>
          <a:off x="1130300" y="65817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48494361-3CE6-4929-8558-A1EB407D8B7C}"/>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CBC5F3C2-4C54-478B-9771-EC0357E36432}"/>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2B4477F7-E16A-4BEC-8C87-36D2D91A6462}"/>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2688A577-88CC-42C2-ACAA-FA3B2B4DA0BC}"/>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24782</xdr:rowOff>
    </xdr:from>
    <xdr:ext cx="405111" cy="259045"/>
    <xdr:sp macro="" textlink="">
      <xdr:nvSpPr>
        <xdr:cNvPr id="87" name="n_1mainValue【道路】&#10;有形固定資産減価償却率">
          <a:extLst>
            <a:ext uri="{FF2B5EF4-FFF2-40B4-BE49-F238E27FC236}">
              <a16:creationId xmlns:a16="http://schemas.microsoft.com/office/drawing/2014/main" id="{983115B9-4AE9-40A8-B093-01F4B1377233}"/>
            </a:ext>
          </a:extLst>
        </xdr:cNvPr>
        <xdr:cNvSpPr txBox="1"/>
      </xdr:nvSpPr>
      <xdr:spPr>
        <a:xfrm>
          <a:off x="3582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169562</xdr:rowOff>
    </xdr:from>
    <xdr:ext cx="405111" cy="259045"/>
    <xdr:sp macro="" textlink="">
      <xdr:nvSpPr>
        <xdr:cNvPr id="88" name="n_2mainValue【道路】&#10;有形固定資産減価償却率">
          <a:extLst>
            <a:ext uri="{FF2B5EF4-FFF2-40B4-BE49-F238E27FC236}">
              <a16:creationId xmlns:a16="http://schemas.microsoft.com/office/drawing/2014/main" id="{C76D5CB1-7221-42E3-B3D9-298B30517066}"/>
            </a:ext>
          </a:extLst>
        </xdr:cNvPr>
        <xdr:cNvSpPr txBox="1"/>
      </xdr:nvSpPr>
      <xdr:spPr>
        <a:xfrm>
          <a:off x="2705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139082</xdr:rowOff>
    </xdr:from>
    <xdr:ext cx="405111" cy="259045"/>
    <xdr:sp macro="" textlink="">
      <xdr:nvSpPr>
        <xdr:cNvPr id="89" name="n_3mainValue【道路】&#10;有形固定資産減価償却率">
          <a:extLst>
            <a:ext uri="{FF2B5EF4-FFF2-40B4-BE49-F238E27FC236}">
              <a16:creationId xmlns:a16="http://schemas.microsoft.com/office/drawing/2014/main" id="{E33E2796-06AD-495E-B5C3-A760D9BD10A3}"/>
            </a:ext>
          </a:extLst>
        </xdr:cNvPr>
        <xdr:cNvSpPr txBox="1"/>
      </xdr:nvSpPr>
      <xdr:spPr>
        <a:xfrm>
          <a:off x="1816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108602</xdr:rowOff>
    </xdr:from>
    <xdr:ext cx="405111" cy="259045"/>
    <xdr:sp macro="" textlink="">
      <xdr:nvSpPr>
        <xdr:cNvPr id="90" name="n_4mainValue【道路】&#10;有形固定資産減価償却率">
          <a:extLst>
            <a:ext uri="{FF2B5EF4-FFF2-40B4-BE49-F238E27FC236}">
              <a16:creationId xmlns:a16="http://schemas.microsoft.com/office/drawing/2014/main" id="{D1A33DC3-07C1-46FD-8320-EBBA464922E6}"/>
            </a:ext>
          </a:extLst>
        </xdr:cNvPr>
        <xdr:cNvSpPr txBox="1"/>
      </xdr:nvSpPr>
      <xdr:spPr>
        <a:xfrm>
          <a:off x="927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971600C-2EF3-40FE-A79D-0C8B9BF135A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42FA799-2E09-41A1-AEAF-52E2192E9CD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2B5D7A0-2BF3-4BFB-AD4B-A1EB68E2596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1FB7095-DAC7-476F-B233-200413C1D6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8F7BF2B-CC27-437A-B308-D4EFB7C721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2E0F147-F7B7-4169-849C-640CC482E2C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51DEB9B-38E1-4CC0-A30B-26A062DB7D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EEB8643-2AEC-4175-A2E1-154CE418D37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CB06B76-EF78-49F4-AA85-EFD312F43E2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DAD6212-6885-49C1-B6B5-FB896CFB8C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23D7C89-6D75-42F1-9DD2-9AD578222D9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217FC681-8970-414A-A2AE-7D2FCAC5CF7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7769543-4848-4CB4-AAD5-450311F75A7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967D3C8-345C-473E-B6C3-21038C51415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18A2056-77F6-4BCC-9841-340885D46AC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C926C1C-6724-4838-8CED-DA0770E93B3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A50275A-097B-4E2A-9975-49695002A32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AC3F08A0-E9B5-4A7F-B470-FA1A5F8E8FB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F4B08FF-ED3C-4D58-807F-BDB02CBA3D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EED630F-A56D-4F84-A103-0774408C8A4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ED066BB-5243-447C-A115-3A3C95C2E2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6996621A-2B05-45D9-9FC5-EC527CB628AF}"/>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5CA605F9-C2EB-40B2-A013-A0B070BECFFA}"/>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F77CBF38-F7B7-424D-B6CE-768EC041E5E4}"/>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1575D387-15C6-4458-A643-E96EB43A9424}"/>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972EF1AF-E00E-492B-BFD7-7EA0C8DA06C9}"/>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E589A02D-EF35-4732-A856-608778995392}"/>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13AAC7B1-69BB-4448-9779-216466CD3F4E}"/>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153855E3-75E9-46FD-9A88-632E83CFD427}"/>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F6F071C9-FDC6-4411-900B-A8B12477D7AB}"/>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3D710862-6D5E-4A8A-BC67-4ABC314BA1A2}"/>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690B2931-0EB7-43B0-BBC1-157EFDA864F4}"/>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D0DA763-8479-4026-B76E-DA4748E078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C82F648-EB4E-48BF-97C0-D7EA4BF130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01F1F25-C174-4805-932A-77FB604CF5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ED34FCD-855C-45C3-B90E-1166F3751A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8C2AFC6-2065-4B0E-AD25-3A43F0E262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21103</xdr:rowOff>
    </xdr:from>
    <xdr:to>
      <xdr:col>55</xdr:col>
      <xdr:colOff>50800</xdr:colOff>
      <xdr:row>39</xdr:row>
      <xdr:rowOff>122703</xdr:rowOff>
    </xdr:to>
    <xdr:sp macro="" textlink="">
      <xdr:nvSpPr>
        <xdr:cNvPr id="128" name="楕円 127">
          <a:extLst>
            <a:ext uri="{FF2B5EF4-FFF2-40B4-BE49-F238E27FC236}">
              <a16:creationId xmlns:a16="http://schemas.microsoft.com/office/drawing/2014/main" id="{5E39FF2F-43DF-4534-87BB-00F9976167A5}"/>
            </a:ext>
          </a:extLst>
        </xdr:cNvPr>
        <xdr:cNvSpPr/>
      </xdr:nvSpPr>
      <xdr:spPr>
        <a:xfrm>
          <a:off x="10426700" y="67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43980</xdr:rowOff>
    </xdr:from>
    <xdr:ext cx="534377" cy="259045"/>
    <xdr:sp macro="" textlink="">
      <xdr:nvSpPr>
        <xdr:cNvPr id="129" name="【道路】&#10;一人当たり延長該当値テキスト">
          <a:extLst>
            <a:ext uri="{FF2B5EF4-FFF2-40B4-BE49-F238E27FC236}">
              <a16:creationId xmlns:a16="http://schemas.microsoft.com/office/drawing/2014/main" id="{DC8D4876-2887-495F-9381-C06505F7E3E1}"/>
            </a:ext>
          </a:extLst>
        </xdr:cNvPr>
        <xdr:cNvSpPr txBox="1"/>
      </xdr:nvSpPr>
      <xdr:spPr>
        <a:xfrm>
          <a:off x="10515600" y="655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30237</xdr:rowOff>
    </xdr:from>
    <xdr:to>
      <xdr:col>50</xdr:col>
      <xdr:colOff>165100</xdr:colOff>
      <xdr:row>39</xdr:row>
      <xdr:rowOff>131837</xdr:rowOff>
    </xdr:to>
    <xdr:sp macro="" textlink="">
      <xdr:nvSpPr>
        <xdr:cNvPr id="130" name="楕円 129">
          <a:extLst>
            <a:ext uri="{FF2B5EF4-FFF2-40B4-BE49-F238E27FC236}">
              <a16:creationId xmlns:a16="http://schemas.microsoft.com/office/drawing/2014/main" id="{5B5D9A61-FEF2-4046-B1FB-66E22EC3636B}"/>
            </a:ext>
          </a:extLst>
        </xdr:cNvPr>
        <xdr:cNvSpPr/>
      </xdr:nvSpPr>
      <xdr:spPr>
        <a:xfrm>
          <a:off x="9588500" y="67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71903</xdr:rowOff>
    </xdr:from>
    <xdr:to>
      <xdr:col>55</xdr:col>
      <xdr:colOff>0</xdr:colOff>
      <xdr:row>39</xdr:row>
      <xdr:rowOff>81037</xdr:rowOff>
    </xdr:to>
    <xdr:cxnSp macro="">
      <xdr:nvCxnSpPr>
        <xdr:cNvPr id="131" name="直線コネクタ 130">
          <a:extLst>
            <a:ext uri="{FF2B5EF4-FFF2-40B4-BE49-F238E27FC236}">
              <a16:creationId xmlns:a16="http://schemas.microsoft.com/office/drawing/2014/main" id="{EB0045A1-2BF1-4350-A2D5-F8D9BE6D85DB}"/>
            </a:ext>
          </a:extLst>
        </xdr:cNvPr>
        <xdr:cNvCxnSpPr/>
      </xdr:nvCxnSpPr>
      <xdr:spPr>
        <a:xfrm flipV="1">
          <a:off x="9639300" y="6758453"/>
          <a:ext cx="8382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160255</xdr:rowOff>
    </xdr:from>
    <xdr:to>
      <xdr:col>46</xdr:col>
      <xdr:colOff>38100</xdr:colOff>
      <xdr:row>40</xdr:row>
      <xdr:rowOff>90405</xdr:rowOff>
    </xdr:to>
    <xdr:sp macro="" textlink="">
      <xdr:nvSpPr>
        <xdr:cNvPr id="132" name="楕円 131">
          <a:extLst>
            <a:ext uri="{FF2B5EF4-FFF2-40B4-BE49-F238E27FC236}">
              <a16:creationId xmlns:a16="http://schemas.microsoft.com/office/drawing/2014/main" id="{DFB5CE19-AD9E-493B-8A45-ED7932214E94}"/>
            </a:ext>
          </a:extLst>
        </xdr:cNvPr>
        <xdr:cNvSpPr/>
      </xdr:nvSpPr>
      <xdr:spPr>
        <a:xfrm>
          <a:off x="8699500" y="68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81037</xdr:rowOff>
    </xdr:from>
    <xdr:to>
      <xdr:col>50</xdr:col>
      <xdr:colOff>114300</xdr:colOff>
      <xdr:row>40</xdr:row>
      <xdr:rowOff>39605</xdr:rowOff>
    </xdr:to>
    <xdr:cxnSp macro="">
      <xdr:nvCxnSpPr>
        <xdr:cNvPr id="133" name="直線コネクタ 132">
          <a:extLst>
            <a:ext uri="{FF2B5EF4-FFF2-40B4-BE49-F238E27FC236}">
              <a16:creationId xmlns:a16="http://schemas.microsoft.com/office/drawing/2014/main" id="{40B4C4F6-C8B2-4CA8-9312-0D56B648352E}"/>
            </a:ext>
          </a:extLst>
        </xdr:cNvPr>
        <xdr:cNvCxnSpPr/>
      </xdr:nvCxnSpPr>
      <xdr:spPr>
        <a:xfrm flipV="1">
          <a:off x="8750300" y="6767587"/>
          <a:ext cx="889000" cy="1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165751</xdr:rowOff>
    </xdr:from>
    <xdr:to>
      <xdr:col>41</xdr:col>
      <xdr:colOff>101600</xdr:colOff>
      <xdr:row>40</xdr:row>
      <xdr:rowOff>95901</xdr:rowOff>
    </xdr:to>
    <xdr:sp macro="" textlink="">
      <xdr:nvSpPr>
        <xdr:cNvPr id="134" name="楕円 133">
          <a:extLst>
            <a:ext uri="{FF2B5EF4-FFF2-40B4-BE49-F238E27FC236}">
              <a16:creationId xmlns:a16="http://schemas.microsoft.com/office/drawing/2014/main" id="{D39375FC-ADF4-4A0D-8010-890B2097A1F0}"/>
            </a:ext>
          </a:extLst>
        </xdr:cNvPr>
        <xdr:cNvSpPr/>
      </xdr:nvSpPr>
      <xdr:spPr>
        <a:xfrm>
          <a:off x="7810500" y="68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39605</xdr:rowOff>
    </xdr:from>
    <xdr:to>
      <xdr:col>45</xdr:col>
      <xdr:colOff>177800</xdr:colOff>
      <xdr:row>40</xdr:row>
      <xdr:rowOff>45101</xdr:rowOff>
    </xdr:to>
    <xdr:cxnSp macro="">
      <xdr:nvCxnSpPr>
        <xdr:cNvPr id="135" name="直線コネクタ 134">
          <a:extLst>
            <a:ext uri="{FF2B5EF4-FFF2-40B4-BE49-F238E27FC236}">
              <a16:creationId xmlns:a16="http://schemas.microsoft.com/office/drawing/2014/main" id="{3A0F2377-273F-46AD-9D99-5D1A942E1154}"/>
            </a:ext>
          </a:extLst>
        </xdr:cNvPr>
        <xdr:cNvCxnSpPr/>
      </xdr:nvCxnSpPr>
      <xdr:spPr>
        <a:xfrm flipV="1">
          <a:off x="7861300" y="6897605"/>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169564</xdr:rowOff>
    </xdr:from>
    <xdr:to>
      <xdr:col>36</xdr:col>
      <xdr:colOff>165100</xdr:colOff>
      <xdr:row>40</xdr:row>
      <xdr:rowOff>99714</xdr:rowOff>
    </xdr:to>
    <xdr:sp macro="" textlink="">
      <xdr:nvSpPr>
        <xdr:cNvPr id="136" name="楕円 135">
          <a:extLst>
            <a:ext uri="{FF2B5EF4-FFF2-40B4-BE49-F238E27FC236}">
              <a16:creationId xmlns:a16="http://schemas.microsoft.com/office/drawing/2014/main" id="{666F02B6-E2D8-4DD5-9500-6D21E07626A6}"/>
            </a:ext>
          </a:extLst>
        </xdr:cNvPr>
        <xdr:cNvSpPr/>
      </xdr:nvSpPr>
      <xdr:spPr>
        <a:xfrm>
          <a:off x="6921500" y="68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45101</xdr:rowOff>
    </xdr:from>
    <xdr:to>
      <xdr:col>41</xdr:col>
      <xdr:colOff>50800</xdr:colOff>
      <xdr:row>40</xdr:row>
      <xdr:rowOff>48914</xdr:rowOff>
    </xdr:to>
    <xdr:cxnSp macro="">
      <xdr:nvCxnSpPr>
        <xdr:cNvPr id="137" name="直線コネクタ 136">
          <a:extLst>
            <a:ext uri="{FF2B5EF4-FFF2-40B4-BE49-F238E27FC236}">
              <a16:creationId xmlns:a16="http://schemas.microsoft.com/office/drawing/2014/main" id="{DD951178-B019-48C5-A47E-3D647C3CC75A}"/>
            </a:ext>
          </a:extLst>
        </xdr:cNvPr>
        <xdr:cNvCxnSpPr/>
      </xdr:nvCxnSpPr>
      <xdr:spPr>
        <a:xfrm flipV="1">
          <a:off x="6972300" y="6903101"/>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E92D1B81-F29A-449B-9109-2252603ABAED}"/>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5462C4EE-DFA8-4D0E-B875-6B899C4FC075}"/>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C3883E51-8D6A-4F37-9601-E4E374E3951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1115B26D-B418-4E60-BE31-9FE8255F3C53}"/>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148364</xdr:rowOff>
    </xdr:from>
    <xdr:ext cx="534377" cy="259045"/>
    <xdr:sp macro="" textlink="">
      <xdr:nvSpPr>
        <xdr:cNvPr id="142" name="n_1mainValue【道路】&#10;一人当たり延長">
          <a:extLst>
            <a:ext uri="{FF2B5EF4-FFF2-40B4-BE49-F238E27FC236}">
              <a16:creationId xmlns:a16="http://schemas.microsoft.com/office/drawing/2014/main" id="{5626A59F-4294-4A45-A217-6621B16A402B}"/>
            </a:ext>
          </a:extLst>
        </xdr:cNvPr>
        <xdr:cNvSpPr txBox="1"/>
      </xdr:nvSpPr>
      <xdr:spPr>
        <a:xfrm>
          <a:off x="9359411" y="64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106932</xdr:rowOff>
    </xdr:from>
    <xdr:ext cx="534377" cy="259045"/>
    <xdr:sp macro="" textlink="">
      <xdr:nvSpPr>
        <xdr:cNvPr id="143" name="n_2mainValue【道路】&#10;一人当たり延長">
          <a:extLst>
            <a:ext uri="{FF2B5EF4-FFF2-40B4-BE49-F238E27FC236}">
              <a16:creationId xmlns:a16="http://schemas.microsoft.com/office/drawing/2014/main" id="{297E2DCF-68FC-4164-99FA-929199CE375F}"/>
            </a:ext>
          </a:extLst>
        </xdr:cNvPr>
        <xdr:cNvSpPr txBox="1"/>
      </xdr:nvSpPr>
      <xdr:spPr>
        <a:xfrm>
          <a:off x="8483111" y="66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112428</xdr:rowOff>
    </xdr:from>
    <xdr:ext cx="534377" cy="259045"/>
    <xdr:sp macro="" textlink="">
      <xdr:nvSpPr>
        <xdr:cNvPr id="144" name="n_3mainValue【道路】&#10;一人当たり延長">
          <a:extLst>
            <a:ext uri="{FF2B5EF4-FFF2-40B4-BE49-F238E27FC236}">
              <a16:creationId xmlns:a16="http://schemas.microsoft.com/office/drawing/2014/main" id="{8C756E12-5353-4818-BBC8-850B0D6180AE}"/>
            </a:ext>
          </a:extLst>
        </xdr:cNvPr>
        <xdr:cNvSpPr txBox="1"/>
      </xdr:nvSpPr>
      <xdr:spPr>
        <a:xfrm>
          <a:off x="7594111" y="66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116241</xdr:rowOff>
    </xdr:from>
    <xdr:ext cx="534377" cy="259045"/>
    <xdr:sp macro="" textlink="">
      <xdr:nvSpPr>
        <xdr:cNvPr id="145" name="n_4mainValue【道路】&#10;一人当たり延長">
          <a:extLst>
            <a:ext uri="{FF2B5EF4-FFF2-40B4-BE49-F238E27FC236}">
              <a16:creationId xmlns:a16="http://schemas.microsoft.com/office/drawing/2014/main" id="{8F60409F-E2F7-4B47-ADCA-57B276F6E391}"/>
            </a:ext>
          </a:extLst>
        </xdr:cNvPr>
        <xdr:cNvSpPr txBox="1"/>
      </xdr:nvSpPr>
      <xdr:spPr>
        <a:xfrm>
          <a:off x="6705111" y="66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26A0000-5348-4F23-B14C-88AD92921C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2FA06F2-237A-424D-A2D2-1DCBFDFA9C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0535E67-18FA-4A9C-BF68-86F9ECC3A6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1561434-B818-420C-8140-F62C2B9825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FF47F67-993B-47F4-B3A5-2B4AEC4239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69262BF-058C-45C6-A24F-D0660301C7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15BBFCA-3F77-4883-B021-575D1B2B17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8F21A6B-9325-4312-A83A-40207C2797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868B493-C5BC-41DE-AB6E-B85176FEE7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EBB057D-3C42-4CCD-92D0-92149685A1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FDFDD63-08DB-4F28-B08A-121BC37B923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C8B33E8-EA9D-4F7A-97D0-24F357BA33F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23C02C9-50B3-4FAB-B79C-6EB5BB80046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EFF84A6-81BE-47D1-9039-207B801C924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90E577E-ADC0-4CF7-B453-295E8D8437C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406C4585-2FC9-4C87-AC9F-759CAA455A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5EDD55F-FDE3-478C-98D7-9ACADD0230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EDEBB02-90D3-4A53-94DB-2AF4E4EDAFE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9FBA97A-D49B-4C57-82EB-B46C5E30EF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CE4CD04-6673-4A6E-98EF-181096A8F66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2920754-66DA-4E51-8F73-DFC2311EC47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4A9FF32-30FC-425A-A9D5-8F6B3D3330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E2DBE6C-35FA-4C2B-91A0-20CEA58C70F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D16C8D1-53C0-4577-B992-279699FC8B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946F98D-5674-44F2-A9E3-2AE571640F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53E9903C-2531-4630-9A7F-954946F4D602}"/>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27397AF7-81F8-415D-AF13-D0997FF3C8D2}"/>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DEEF2147-5D5D-49ED-ACB8-189C3D5A27DA}"/>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73D9205-A31F-445F-891C-D30C8E1F2EB2}"/>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CB05599B-5EE6-4C6A-857B-11F810860AD6}"/>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C37E6B8-CE85-4A06-A697-11896790A376}"/>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F33D050A-AAED-4D6F-A408-96E12AA69387}"/>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69AF01C7-F199-473E-9A5B-15BAF0CE4462}"/>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AF2D7922-9DF5-432E-B953-C846F4AAD078}"/>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A979040A-94B2-4216-95E2-3DFE5AB1DCE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ADA428AF-1A3A-4814-A512-C0EFA9703BB7}"/>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B0F645C-A573-4D5B-90A9-683B0B94F9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990E505-1EA6-4A7E-AE73-2BC1F7D075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9BF1EA5-BBF9-4EC7-8862-B11CB21BFC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C97D023-751D-430F-AC2B-BD8CF56E41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1F9935-5FF2-4C78-8862-4F6079BBF6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87" name="楕円 186">
          <a:extLst>
            <a:ext uri="{FF2B5EF4-FFF2-40B4-BE49-F238E27FC236}">
              <a16:creationId xmlns:a16="http://schemas.microsoft.com/office/drawing/2014/main" id="{03E7E788-55A1-4184-A807-15A719192F0D}"/>
            </a:ext>
          </a:extLst>
        </xdr:cNvPr>
        <xdr:cNvSpPr/>
      </xdr:nvSpPr>
      <xdr:spPr>
        <a:xfrm>
          <a:off x="4584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55353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637C8E3-F47A-4F85-AD29-A5400738ECF9}"/>
            </a:ext>
          </a:extLst>
        </xdr:cNvPr>
        <xdr:cNvSpPr txBox="1"/>
      </xdr:nvSpPr>
      <xdr:spPr>
        <a:xfrm>
          <a:off x="4673600" y="1017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89" name="楕円 188">
          <a:extLst>
            <a:ext uri="{FF2B5EF4-FFF2-40B4-BE49-F238E27FC236}">
              <a16:creationId xmlns:a16="http://schemas.microsoft.com/office/drawing/2014/main" id="{C4D5D0F8-3CE1-4B86-8239-F0F7C0880554}"/>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83276</xdr:rowOff>
    </xdr:from>
    <xdr:to>
      <xdr:col>24</xdr:col>
      <xdr:colOff>63500</xdr:colOff>
      <xdr:row>60</xdr:row>
      <xdr:rowOff>158387</xdr:rowOff>
    </xdr:to>
    <xdr:cxnSp macro="">
      <xdr:nvCxnSpPr>
        <xdr:cNvPr id="190" name="直線コネクタ 189">
          <a:extLst>
            <a:ext uri="{FF2B5EF4-FFF2-40B4-BE49-F238E27FC236}">
              <a16:creationId xmlns:a16="http://schemas.microsoft.com/office/drawing/2014/main" id="{47395A92-8B53-44E7-A83C-ED01F31B4A81}"/>
            </a:ext>
          </a:extLst>
        </xdr:cNvPr>
        <xdr:cNvCxnSpPr/>
      </xdr:nvCxnSpPr>
      <xdr:spPr>
        <a:xfrm flipV="1">
          <a:off x="3797300" y="1037027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1" name="楕円 190">
          <a:extLst>
            <a:ext uri="{FF2B5EF4-FFF2-40B4-BE49-F238E27FC236}">
              <a16:creationId xmlns:a16="http://schemas.microsoft.com/office/drawing/2014/main" id="{C812F50A-BEF7-4161-BA62-0A5314F327C8}"/>
            </a:ext>
          </a:extLst>
        </xdr:cNvPr>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158387</xdr:rowOff>
    </xdr:to>
    <xdr:cxnSp macro="">
      <xdr:nvCxnSpPr>
        <xdr:cNvPr id="192" name="直線コネクタ 191">
          <a:extLst>
            <a:ext uri="{FF2B5EF4-FFF2-40B4-BE49-F238E27FC236}">
              <a16:creationId xmlns:a16="http://schemas.microsoft.com/office/drawing/2014/main" id="{4CA707AC-677E-47F0-AAFB-D92A2FA5FA31}"/>
            </a:ext>
          </a:extLst>
        </xdr:cNvPr>
        <xdr:cNvCxnSpPr/>
      </xdr:nvCxnSpPr>
      <xdr:spPr>
        <a:xfrm>
          <a:off x="2908300" y="104208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3" name="楕円 192">
          <a:extLst>
            <a:ext uri="{FF2B5EF4-FFF2-40B4-BE49-F238E27FC236}">
              <a16:creationId xmlns:a16="http://schemas.microsoft.com/office/drawing/2014/main" id="{E81B6B50-F907-4832-B7BA-62EB6379D5A9}"/>
            </a:ext>
          </a:extLst>
        </xdr:cNvPr>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133894</xdr:rowOff>
    </xdr:to>
    <xdr:cxnSp macro="">
      <xdr:nvCxnSpPr>
        <xdr:cNvPr id="194" name="直線コネクタ 193">
          <a:extLst>
            <a:ext uri="{FF2B5EF4-FFF2-40B4-BE49-F238E27FC236}">
              <a16:creationId xmlns:a16="http://schemas.microsoft.com/office/drawing/2014/main" id="{5062FD9B-C516-4457-851A-3E5EFF9D2A08}"/>
            </a:ext>
          </a:extLst>
        </xdr:cNvPr>
        <xdr:cNvCxnSpPr/>
      </xdr:nvCxnSpPr>
      <xdr:spPr>
        <a:xfrm>
          <a:off x="2019300" y="103947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5" name="楕円 194">
          <a:extLst>
            <a:ext uri="{FF2B5EF4-FFF2-40B4-BE49-F238E27FC236}">
              <a16:creationId xmlns:a16="http://schemas.microsoft.com/office/drawing/2014/main" id="{65F12150-6D64-4977-8EE9-B2496F81CCB4}"/>
            </a:ext>
          </a:extLst>
        </xdr:cNvPr>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124097</xdr:rowOff>
    </xdr:to>
    <xdr:cxnSp macro="">
      <xdr:nvCxnSpPr>
        <xdr:cNvPr id="196" name="直線コネクタ 195">
          <a:extLst>
            <a:ext uri="{FF2B5EF4-FFF2-40B4-BE49-F238E27FC236}">
              <a16:creationId xmlns:a16="http://schemas.microsoft.com/office/drawing/2014/main" id="{19391C66-00CC-49AA-BC59-A1D4C4FEDD5B}"/>
            </a:ext>
          </a:extLst>
        </xdr:cNvPr>
        <xdr:cNvCxnSpPr/>
      </xdr:nvCxnSpPr>
      <xdr:spPr>
        <a:xfrm flipV="1">
          <a:off x="1130300" y="103947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477E9B1-B69B-42E2-99B8-61E208711C81}"/>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DA8C897-EF37-4BAD-A652-BB41898D429E}"/>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0B8BAB7-6A52-4893-B98D-714B0EC5DDDD}"/>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73BBA38-C927-416B-B34A-4D9649A4571A}"/>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AFDE616-E1ED-4654-AE05-8572861A3E7B}"/>
            </a:ext>
          </a:extLst>
        </xdr:cNvPr>
        <xdr:cNvSpPr txBox="1"/>
      </xdr:nvSpPr>
      <xdr:spPr>
        <a:xfrm>
          <a:off x="3582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8921015-FE10-42A3-9A50-98B0368BE736}"/>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F74ADA6-72FC-4B25-9CD8-E96C4A6AAF4B}"/>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D9391BF-B548-4BB2-A54D-89E2D7EC75D6}"/>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79200BF-D465-49B2-B4F1-9B8EF12E0D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89AB5B0-FDEE-4AC2-93DC-6127B84D7F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E7631D8-9AB4-4D69-978B-BB99F14837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081A9ED-D855-4AC8-AF92-7712323BBF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2066AF2-2A66-4A25-BE82-7302EFC0CD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63C945B-F81C-4895-BE0A-494E624428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0F51657-83F5-4ED2-8EDA-10C3AE474D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A6F0B89-5EA7-407B-804A-9A0B8BACFA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7D2F4DA-06A6-4C74-9566-A3482093F7F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7EBEB66-61D8-49BC-9458-471AEAAFA2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404CDC4-76F1-40B3-B5FA-1A86A87D93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8E2CA6F-2621-4C7F-A116-C8A48D305F0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43F6686-5E7F-44F0-9707-B5077E8816E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D33B208-3014-41D0-B344-4EED212E1CE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748905D-10AE-49E0-B76D-B59AF61BC5F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839A45FF-C057-4D0C-BD7F-2DEA47DB743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3858BD9-0FD7-4602-B903-DDED6342AE2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5D862AD-E4D1-4AC5-995D-C782A615F06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AB5517F-4323-4365-995D-2DC01A525A7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68FC8F4F-D639-4CA2-A41F-664E5C92D42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1CC240C-C80F-402B-A7AC-FA350872F1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7E56F69D-6A07-4158-84C7-7E9D70FE81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DA0D720-4D86-457A-95DA-4A8E04E0B3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20557181-6761-478B-A6B4-48450A564395}"/>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5F49F0E5-29F6-41BB-8016-3EEF3AE15CAE}"/>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555A17D-0831-4E58-B689-C69816DDA7A4}"/>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C07C03D0-1E42-4B0B-9E97-26C7559482C8}"/>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A301D01B-532B-4000-A012-E2A668C9793A}"/>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17E7B02-FFB2-43DD-9C13-4EF85EA72B12}"/>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E72997CB-46FE-4ED6-9292-3131B8561383}"/>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579E87CD-2887-41C3-8640-6A1FC24905E4}"/>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EA57341B-3ECC-4AB6-AFEB-772EB7F70DFB}"/>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7BC32024-80DE-4AF1-8E9D-C3DE8190BB6E}"/>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5E5CB7E6-ADC2-4F6C-BCDB-9D1B6E5873CD}"/>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8F16B1C-103A-4ECA-BC94-6EDD80553D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172086A-24E3-44F8-9FCB-EF9165D224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BA11D3D-AC86-4348-A9AD-3EC3AEBE00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394D2BE-7A21-41F3-AC00-F6A4845E01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9CFC9AC-0AB7-4FFD-BB5D-DDD8C747FC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102104</xdr:rowOff>
    </xdr:from>
    <xdr:to>
      <xdr:col>55</xdr:col>
      <xdr:colOff>50800</xdr:colOff>
      <xdr:row>64</xdr:row>
      <xdr:rowOff>32254</xdr:rowOff>
    </xdr:to>
    <xdr:sp macro="" textlink="">
      <xdr:nvSpPr>
        <xdr:cNvPr id="244" name="楕円 243">
          <a:extLst>
            <a:ext uri="{FF2B5EF4-FFF2-40B4-BE49-F238E27FC236}">
              <a16:creationId xmlns:a16="http://schemas.microsoft.com/office/drawing/2014/main" id="{9417A2F4-9740-4F73-99EE-8065CE22DA60}"/>
            </a:ext>
          </a:extLst>
        </xdr:cNvPr>
        <xdr:cNvSpPr/>
      </xdr:nvSpPr>
      <xdr:spPr>
        <a:xfrm>
          <a:off x="10426700" y="109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17031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EFA9B79-D43F-4F9E-ABD7-65027D55272E}"/>
            </a:ext>
          </a:extLst>
        </xdr:cNvPr>
        <xdr:cNvSpPr txBox="1"/>
      </xdr:nvSpPr>
      <xdr:spPr>
        <a:xfrm>
          <a:off x="10515600" y="1081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113302</xdr:rowOff>
    </xdr:from>
    <xdr:to>
      <xdr:col>50</xdr:col>
      <xdr:colOff>165100</xdr:colOff>
      <xdr:row>64</xdr:row>
      <xdr:rowOff>43452</xdr:rowOff>
    </xdr:to>
    <xdr:sp macro="" textlink="">
      <xdr:nvSpPr>
        <xdr:cNvPr id="246" name="楕円 245">
          <a:extLst>
            <a:ext uri="{FF2B5EF4-FFF2-40B4-BE49-F238E27FC236}">
              <a16:creationId xmlns:a16="http://schemas.microsoft.com/office/drawing/2014/main" id="{36630B4B-1CEF-4DF3-A475-4F7E36DA00B5}"/>
            </a:ext>
          </a:extLst>
        </xdr:cNvPr>
        <xdr:cNvSpPr/>
      </xdr:nvSpPr>
      <xdr:spPr>
        <a:xfrm>
          <a:off x="9588500" y="109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152904</xdr:rowOff>
    </xdr:from>
    <xdr:to>
      <xdr:col>55</xdr:col>
      <xdr:colOff>0</xdr:colOff>
      <xdr:row>63</xdr:row>
      <xdr:rowOff>164102</xdr:rowOff>
    </xdr:to>
    <xdr:cxnSp macro="">
      <xdr:nvCxnSpPr>
        <xdr:cNvPr id="247" name="直線コネクタ 246">
          <a:extLst>
            <a:ext uri="{FF2B5EF4-FFF2-40B4-BE49-F238E27FC236}">
              <a16:creationId xmlns:a16="http://schemas.microsoft.com/office/drawing/2014/main" id="{C528C920-AB0E-4F70-B88F-200EA9E11D2D}"/>
            </a:ext>
          </a:extLst>
        </xdr:cNvPr>
        <xdr:cNvCxnSpPr/>
      </xdr:nvCxnSpPr>
      <xdr:spPr>
        <a:xfrm flipV="1">
          <a:off x="9639300" y="10954254"/>
          <a:ext cx="8382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115040</xdr:rowOff>
    </xdr:from>
    <xdr:to>
      <xdr:col>46</xdr:col>
      <xdr:colOff>38100</xdr:colOff>
      <xdr:row>64</xdr:row>
      <xdr:rowOff>45190</xdr:rowOff>
    </xdr:to>
    <xdr:sp macro="" textlink="">
      <xdr:nvSpPr>
        <xdr:cNvPr id="248" name="楕円 247">
          <a:extLst>
            <a:ext uri="{FF2B5EF4-FFF2-40B4-BE49-F238E27FC236}">
              <a16:creationId xmlns:a16="http://schemas.microsoft.com/office/drawing/2014/main" id="{A2F1D0ED-9EE4-4146-99ED-A135FB633CEC}"/>
            </a:ext>
          </a:extLst>
        </xdr:cNvPr>
        <xdr:cNvSpPr/>
      </xdr:nvSpPr>
      <xdr:spPr>
        <a:xfrm>
          <a:off x="8699500" y="109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164102</xdr:rowOff>
    </xdr:from>
    <xdr:to>
      <xdr:col>50</xdr:col>
      <xdr:colOff>114300</xdr:colOff>
      <xdr:row>63</xdr:row>
      <xdr:rowOff>165840</xdr:rowOff>
    </xdr:to>
    <xdr:cxnSp macro="">
      <xdr:nvCxnSpPr>
        <xdr:cNvPr id="249" name="直線コネクタ 248">
          <a:extLst>
            <a:ext uri="{FF2B5EF4-FFF2-40B4-BE49-F238E27FC236}">
              <a16:creationId xmlns:a16="http://schemas.microsoft.com/office/drawing/2014/main" id="{CE22E7F3-8535-4B96-93FB-5223D337A809}"/>
            </a:ext>
          </a:extLst>
        </xdr:cNvPr>
        <xdr:cNvCxnSpPr/>
      </xdr:nvCxnSpPr>
      <xdr:spPr>
        <a:xfrm flipV="1">
          <a:off x="8750300" y="1096545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116736</xdr:rowOff>
    </xdr:from>
    <xdr:to>
      <xdr:col>41</xdr:col>
      <xdr:colOff>101600</xdr:colOff>
      <xdr:row>64</xdr:row>
      <xdr:rowOff>46886</xdr:rowOff>
    </xdr:to>
    <xdr:sp macro="" textlink="">
      <xdr:nvSpPr>
        <xdr:cNvPr id="250" name="楕円 249">
          <a:extLst>
            <a:ext uri="{FF2B5EF4-FFF2-40B4-BE49-F238E27FC236}">
              <a16:creationId xmlns:a16="http://schemas.microsoft.com/office/drawing/2014/main" id="{ABE0ECC6-E49B-439B-B57E-0F1697850CBB}"/>
            </a:ext>
          </a:extLst>
        </xdr:cNvPr>
        <xdr:cNvSpPr/>
      </xdr:nvSpPr>
      <xdr:spPr>
        <a:xfrm>
          <a:off x="7810500" y="109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165840</xdr:rowOff>
    </xdr:from>
    <xdr:to>
      <xdr:col>45</xdr:col>
      <xdr:colOff>177800</xdr:colOff>
      <xdr:row>63</xdr:row>
      <xdr:rowOff>167536</xdr:rowOff>
    </xdr:to>
    <xdr:cxnSp macro="">
      <xdr:nvCxnSpPr>
        <xdr:cNvPr id="251" name="直線コネクタ 250">
          <a:extLst>
            <a:ext uri="{FF2B5EF4-FFF2-40B4-BE49-F238E27FC236}">
              <a16:creationId xmlns:a16="http://schemas.microsoft.com/office/drawing/2014/main" id="{72CF3217-A4B2-4633-A787-969FBF636A92}"/>
            </a:ext>
          </a:extLst>
        </xdr:cNvPr>
        <xdr:cNvCxnSpPr/>
      </xdr:nvCxnSpPr>
      <xdr:spPr>
        <a:xfrm flipV="1">
          <a:off x="7861300" y="10967190"/>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121338</xdr:rowOff>
    </xdr:from>
    <xdr:to>
      <xdr:col>36</xdr:col>
      <xdr:colOff>165100</xdr:colOff>
      <xdr:row>64</xdr:row>
      <xdr:rowOff>51488</xdr:rowOff>
    </xdr:to>
    <xdr:sp macro="" textlink="">
      <xdr:nvSpPr>
        <xdr:cNvPr id="252" name="楕円 251">
          <a:extLst>
            <a:ext uri="{FF2B5EF4-FFF2-40B4-BE49-F238E27FC236}">
              <a16:creationId xmlns:a16="http://schemas.microsoft.com/office/drawing/2014/main" id="{1A3AF983-F4E0-4A3E-980E-92CBA64C521E}"/>
            </a:ext>
          </a:extLst>
        </xdr:cNvPr>
        <xdr:cNvSpPr/>
      </xdr:nvSpPr>
      <xdr:spPr>
        <a:xfrm>
          <a:off x="6921500" y="109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167536</xdr:rowOff>
    </xdr:from>
    <xdr:to>
      <xdr:col>41</xdr:col>
      <xdr:colOff>50800</xdr:colOff>
      <xdr:row>64</xdr:row>
      <xdr:rowOff>688</xdr:rowOff>
    </xdr:to>
    <xdr:cxnSp macro="">
      <xdr:nvCxnSpPr>
        <xdr:cNvPr id="253" name="直線コネクタ 252">
          <a:extLst>
            <a:ext uri="{FF2B5EF4-FFF2-40B4-BE49-F238E27FC236}">
              <a16:creationId xmlns:a16="http://schemas.microsoft.com/office/drawing/2014/main" id="{6040E1B1-9887-4029-BC58-28D16E04907E}"/>
            </a:ext>
          </a:extLst>
        </xdr:cNvPr>
        <xdr:cNvCxnSpPr/>
      </xdr:nvCxnSpPr>
      <xdr:spPr>
        <a:xfrm flipV="1">
          <a:off x="6972300" y="10968886"/>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C5971D7B-3422-4AFB-8F1C-27F728359724}"/>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2F920AE-31F9-4478-A4FE-C8EAED45019B}"/>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4766FD8-6027-49F4-879F-0875E1A14F5C}"/>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718D9BA-216E-4605-8EB0-5F9D85317E45}"/>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34579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F7EDF2D0-830A-4E5D-931F-F10212ACD5BD}"/>
            </a:ext>
          </a:extLst>
        </xdr:cNvPr>
        <xdr:cNvSpPr txBox="1"/>
      </xdr:nvSpPr>
      <xdr:spPr>
        <a:xfrm>
          <a:off x="9327095" y="1100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36317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4E93BC4A-9CAE-4685-9DFC-1B5C1DA6C410}"/>
            </a:ext>
          </a:extLst>
        </xdr:cNvPr>
        <xdr:cNvSpPr txBox="1"/>
      </xdr:nvSpPr>
      <xdr:spPr>
        <a:xfrm>
          <a:off x="8450795" y="1100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38013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E13496B-03AF-4FF8-B029-8CF69AB68F00}"/>
            </a:ext>
          </a:extLst>
        </xdr:cNvPr>
        <xdr:cNvSpPr txBox="1"/>
      </xdr:nvSpPr>
      <xdr:spPr>
        <a:xfrm>
          <a:off x="7561795" y="1101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42615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7C5C1297-328B-42F0-9ECC-64A64E9F65BD}"/>
            </a:ext>
          </a:extLst>
        </xdr:cNvPr>
        <xdr:cNvSpPr txBox="1"/>
      </xdr:nvSpPr>
      <xdr:spPr>
        <a:xfrm>
          <a:off x="6705111" y="1101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BF1D5C8-67C3-4AB1-A7FF-8634F8230B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34EA861-6946-4BA6-836A-E988D6C85E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67D257B-4D75-4BF2-A009-55521B79CD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401B309-A76D-4AC6-B86C-ACC131F6A7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34268BE-D6C0-4113-8AEA-2B980F7EE5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87C20E1-8BC5-493F-B502-E89BF712343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CAFB5E1-EB0B-4AC8-859C-3FC90E5292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CC41C09-8F95-462D-888D-DC9EF1610B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13346E0-ADFD-4798-9674-8220C1B40F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2350B1D-7769-4B81-90C9-434EC72637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BF6007C-2004-4A6D-81DD-C28F5EDEE0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65AD8753-9322-48EB-A162-E1870639E54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B6EB37EC-CB5E-4162-9CC3-7F6FB8D53C8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ECDCA73-9789-4A84-850C-57502DB6373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5A795C8C-8274-43E1-A653-F3F44254E65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AB64F096-4A04-48D4-BDC2-D1D8DDAD9DE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B3E107B-CF06-4949-B62D-27D02861FF9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8DCB5006-71D0-4D8F-BB16-EB77F1B266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A5F829BE-6007-41A7-99D9-9218BA0CB46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C7FD131-1947-42AA-9904-BFFAF1F0109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28AEE6A-5975-4CDA-BADA-61057AB21B8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C7F5AAA3-5D27-4A8D-9DD6-D160768FBC5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F4FA6E89-0B67-4BC0-BC79-D0DEB6583EA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6F1D13E-F2EB-492C-BC45-E626EC3F34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7B4C0F0A-7117-4D24-A53D-13143167A548}"/>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7E0698C-4414-43F2-9057-50194F110A1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4D617A2C-AB82-43AE-8B48-495EEBD7170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151822AF-B96A-40F6-A977-A45B6CC23B8B}"/>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156F16EA-6F06-4FE7-91B4-1379188EBF6E}"/>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4F4DA76F-9A2C-4F1B-927B-DF864D8555A5}"/>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4F056887-DD7F-46A3-B41D-242AAC20B06C}"/>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205A8237-D14C-44FD-B930-7ACB72AA9478}"/>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D7726547-C543-443F-9FEB-8F39F0837EDA}"/>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60898658-A721-42CD-A160-45196F862784}"/>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CD4EEE42-12DD-40CD-B514-CAB07A45263F}"/>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BEE7A73-39FF-4EBF-B3C4-C8FA6F9BA3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1EEBE78-396E-4437-83EB-D0281535BD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2C75489-7026-4F66-99D9-2F71137C49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D96DA31-1E87-4B05-BF32-AC89628F660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ED4FC59-F46B-4A39-8120-A7FDF3A1C9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302" name="楕円 301">
          <a:extLst>
            <a:ext uri="{FF2B5EF4-FFF2-40B4-BE49-F238E27FC236}">
              <a16:creationId xmlns:a16="http://schemas.microsoft.com/office/drawing/2014/main" id="{6177AE8E-9B21-42FA-80D9-67926D430FEA}"/>
            </a:ext>
          </a:extLst>
        </xdr:cNvPr>
        <xdr:cNvSpPr/>
      </xdr:nvSpPr>
      <xdr:spPr>
        <a:xfrm>
          <a:off x="4584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9C0F8039-CCCE-4359-B935-F512EB8FA3BC}"/>
            </a:ext>
          </a:extLst>
        </xdr:cNvPr>
        <xdr:cNvSpPr txBox="1"/>
      </xdr:nvSpPr>
      <xdr:spPr>
        <a:xfrm>
          <a:off x="4673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304" name="楕円 303">
          <a:extLst>
            <a:ext uri="{FF2B5EF4-FFF2-40B4-BE49-F238E27FC236}">
              <a16:creationId xmlns:a16="http://schemas.microsoft.com/office/drawing/2014/main" id="{02B91087-DC59-4ED2-A076-49C81D1C98B8}"/>
            </a:ext>
          </a:extLst>
        </xdr:cNvPr>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13336</xdr:rowOff>
    </xdr:from>
    <xdr:to>
      <xdr:col>24</xdr:col>
      <xdr:colOff>63500</xdr:colOff>
      <xdr:row>84</xdr:row>
      <xdr:rowOff>43814</xdr:rowOff>
    </xdr:to>
    <xdr:cxnSp macro="">
      <xdr:nvCxnSpPr>
        <xdr:cNvPr id="305" name="直線コネクタ 304">
          <a:extLst>
            <a:ext uri="{FF2B5EF4-FFF2-40B4-BE49-F238E27FC236}">
              <a16:creationId xmlns:a16="http://schemas.microsoft.com/office/drawing/2014/main" id="{D6DF3F57-DCFE-4B22-9456-19C28932D067}"/>
            </a:ext>
          </a:extLst>
        </xdr:cNvPr>
        <xdr:cNvCxnSpPr/>
      </xdr:nvCxnSpPr>
      <xdr:spPr>
        <a:xfrm>
          <a:off x="3797300" y="144151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105411</xdr:rowOff>
    </xdr:from>
    <xdr:to>
      <xdr:col>15</xdr:col>
      <xdr:colOff>101600</xdr:colOff>
      <xdr:row>84</xdr:row>
      <xdr:rowOff>35561</xdr:rowOff>
    </xdr:to>
    <xdr:sp macro="" textlink="">
      <xdr:nvSpPr>
        <xdr:cNvPr id="306" name="楕円 305">
          <a:extLst>
            <a:ext uri="{FF2B5EF4-FFF2-40B4-BE49-F238E27FC236}">
              <a16:creationId xmlns:a16="http://schemas.microsoft.com/office/drawing/2014/main" id="{7FD3B523-EF9D-47B2-8900-774403F5CA66}"/>
            </a:ext>
          </a:extLst>
        </xdr:cNvPr>
        <xdr:cNvSpPr/>
      </xdr:nvSpPr>
      <xdr:spPr>
        <a:xfrm>
          <a:off x="2857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156211</xdr:rowOff>
    </xdr:from>
    <xdr:to>
      <xdr:col>19</xdr:col>
      <xdr:colOff>177800</xdr:colOff>
      <xdr:row>84</xdr:row>
      <xdr:rowOff>13336</xdr:rowOff>
    </xdr:to>
    <xdr:cxnSp macro="">
      <xdr:nvCxnSpPr>
        <xdr:cNvPr id="307" name="直線コネクタ 306">
          <a:extLst>
            <a:ext uri="{FF2B5EF4-FFF2-40B4-BE49-F238E27FC236}">
              <a16:creationId xmlns:a16="http://schemas.microsoft.com/office/drawing/2014/main" id="{C2BB34D4-DF14-418F-8C73-F1AAC34CCAE6}"/>
            </a:ext>
          </a:extLst>
        </xdr:cNvPr>
        <xdr:cNvCxnSpPr/>
      </xdr:nvCxnSpPr>
      <xdr:spPr>
        <a:xfrm>
          <a:off x="2908300" y="143865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08" name="楕円 307">
          <a:extLst>
            <a:ext uri="{FF2B5EF4-FFF2-40B4-BE49-F238E27FC236}">
              <a16:creationId xmlns:a16="http://schemas.microsoft.com/office/drawing/2014/main" id="{59BDB176-EEF9-4D67-BC12-D853AFE671CE}"/>
            </a:ext>
          </a:extLst>
        </xdr:cNvPr>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156211</xdr:rowOff>
    </xdr:to>
    <xdr:cxnSp macro="">
      <xdr:nvCxnSpPr>
        <xdr:cNvPr id="309" name="直線コネクタ 308">
          <a:extLst>
            <a:ext uri="{FF2B5EF4-FFF2-40B4-BE49-F238E27FC236}">
              <a16:creationId xmlns:a16="http://schemas.microsoft.com/office/drawing/2014/main" id="{A2D7A273-1CCC-40BE-814A-F0E2C9A32319}"/>
            </a:ext>
          </a:extLst>
        </xdr:cNvPr>
        <xdr:cNvCxnSpPr/>
      </xdr:nvCxnSpPr>
      <xdr:spPr>
        <a:xfrm>
          <a:off x="2019300" y="14346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23495</xdr:rowOff>
    </xdr:from>
    <xdr:to>
      <xdr:col>6</xdr:col>
      <xdr:colOff>38100</xdr:colOff>
      <xdr:row>83</xdr:row>
      <xdr:rowOff>125095</xdr:rowOff>
    </xdr:to>
    <xdr:sp macro="" textlink="">
      <xdr:nvSpPr>
        <xdr:cNvPr id="310" name="楕円 309">
          <a:extLst>
            <a:ext uri="{FF2B5EF4-FFF2-40B4-BE49-F238E27FC236}">
              <a16:creationId xmlns:a16="http://schemas.microsoft.com/office/drawing/2014/main" id="{0EEF8CD4-E61B-4B80-B617-DED9BD620EBA}"/>
            </a:ext>
          </a:extLst>
        </xdr:cNvPr>
        <xdr:cNvSpPr/>
      </xdr:nvSpPr>
      <xdr:spPr>
        <a:xfrm>
          <a:off x="1079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74295</xdr:rowOff>
    </xdr:from>
    <xdr:to>
      <xdr:col>10</xdr:col>
      <xdr:colOff>114300</xdr:colOff>
      <xdr:row>83</xdr:row>
      <xdr:rowOff>116205</xdr:rowOff>
    </xdr:to>
    <xdr:cxnSp macro="">
      <xdr:nvCxnSpPr>
        <xdr:cNvPr id="311" name="直線コネクタ 310">
          <a:extLst>
            <a:ext uri="{FF2B5EF4-FFF2-40B4-BE49-F238E27FC236}">
              <a16:creationId xmlns:a16="http://schemas.microsoft.com/office/drawing/2014/main" id="{E1850FB3-0BBB-4033-B1A7-5296F0380819}"/>
            </a:ext>
          </a:extLst>
        </xdr:cNvPr>
        <xdr:cNvCxnSpPr/>
      </xdr:nvCxnSpPr>
      <xdr:spPr>
        <a:xfrm>
          <a:off x="1130300" y="14304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4A82191B-A696-49E9-98EA-DA6E9BC60709}"/>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1BDC4DAC-6C62-4860-862B-CF8603D225C3}"/>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C51E2F06-089A-4221-BD06-445DE5D4FF3A}"/>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E30BD5DC-C37E-4401-9191-7859223515D9}"/>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55263</xdr:rowOff>
    </xdr:from>
    <xdr:ext cx="405111" cy="259045"/>
    <xdr:sp macro="" textlink="">
      <xdr:nvSpPr>
        <xdr:cNvPr id="316" name="n_1mainValue【公営住宅】&#10;有形固定資産減価償却率">
          <a:extLst>
            <a:ext uri="{FF2B5EF4-FFF2-40B4-BE49-F238E27FC236}">
              <a16:creationId xmlns:a16="http://schemas.microsoft.com/office/drawing/2014/main" id="{53B388D4-4C87-4323-9FC3-2B0AAC11B298}"/>
            </a:ext>
          </a:extLst>
        </xdr:cNvPr>
        <xdr:cNvSpPr txBox="1"/>
      </xdr:nvSpPr>
      <xdr:spPr>
        <a:xfrm>
          <a:off x="3582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26688</xdr:rowOff>
    </xdr:from>
    <xdr:ext cx="405111" cy="259045"/>
    <xdr:sp macro="" textlink="">
      <xdr:nvSpPr>
        <xdr:cNvPr id="317" name="n_2mainValue【公営住宅】&#10;有形固定資産減価償却率">
          <a:extLst>
            <a:ext uri="{FF2B5EF4-FFF2-40B4-BE49-F238E27FC236}">
              <a16:creationId xmlns:a16="http://schemas.microsoft.com/office/drawing/2014/main" id="{A300B365-8E59-4C80-B67A-7CF624FD81B9}"/>
            </a:ext>
          </a:extLst>
        </xdr:cNvPr>
        <xdr:cNvSpPr txBox="1"/>
      </xdr:nvSpPr>
      <xdr:spPr>
        <a:xfrm>
          <a:off x="2705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18" name="n_3mainValue【公営住宅】&#10;有形固定資産減価償却率">
          <a:extLst>
            <a:ext uri="{FF2B5EF4-FFF2-40B4-BE49-F238E27FC236}">
              <a16:creationId xmlns:a16="http://schemas.microsoft.com/office/drawing/2014/main" id="{BB287E0B-B6B5-431E-B3A0-B5448D3DB5BA}"/>
            </a:ext>
          </a:extLst>
        </xdr:cNvPr>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116222</xdr:rowOff>
    </xdr:from>
    <xdr:ext cx="405111" cy="259045"/>
    <xdr:sp macro="" textlink="">
      <xdr:nvSpPr>
        <xdr:cNvPr id="319" name="n_4mainValue【公営住宅】&#10;有形固定資産減価償却率">
          <a:extLst>
            <a:ext uri="{FF2B5EF4-FFF2-40B4-BE49-F238E27FC236}">
              <a16:creationId xmlns:a16="http://schemas.microsoft.com/office/drawing/2014/main" id="{BE46D96F-4E49-4514-B776-39710CEE9A0A}"/>
            </a:ext>
          </a:extLst>
        </xdr:cNvPr>
        <xdr:cNvSpPr txBox="1"/>
      </xdr:nvSpPr>
      <xdr:spPr>
        <a:xfrm>
          <a:off x="927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1865E48-2E4C-420C-AFCD-B4C1B805C0D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7DCC81CC-4CEF-4A9C-8C27-53FEBFC105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41A6059-03DC-4868-80E1-28C5DF99FB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D939156-4FFB-4782-8AC0-300BF54C7E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6DEA2529-8409-48E6-9BFA-12CF586921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51899B8-BE8C-41F3-89AF-9AE1FFF8169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C2997FB-BB9F-479D-888D-9293925160D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F353ABC-6263-49B0-AC8B-5936950B2F1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8807468-4E5C-433E-8FA8-6BE50B03013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0FC8398-6831-43AD-A4E3-400D26F7C4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750CB780-1328-4BC5-9015-A52DFC1FECF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FE8803D0-F7E9-4D99-B1C6-4A89B5F435A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2A5C4B9-44D9-4B48-84B8-B27C8918752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BE67570-AD1B-4A5B-80EB-14670C00B94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3F82BC83-BB09-49C0-B718-8E386E6B484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3A86E311-20CC-4824-BB82-9CB58E932357}"/>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CBB3DCE3-EE22-4360-A8AA-CDA90F186A7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5BBDAA88-67EA-4DAF-8AE2-4E772EF6F90F}"/>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6127399-69B8-4CB4-9800-7CA4703C2E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A7E3F6B0-6E24-499D-B031-D2C62978BF0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A77619D0-0411-483E-8641-081B476503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12FDDDAD-B8D0-4100-9610-3F5C03CAC643}"/>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F75E9401-79EE-4CD0-9061-5804CE7434DE}"/>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4DC7DC79-3A79-401D-B565-2BDEC6CB5FBC}"/>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CAF320DB-537F-4144-AF87-873BE84C4CCE}"/>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2626D794-5CDB-47D3-89B6-0C94B65C07F1}"/>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18C3CEC7-69CF-4A24-AC32-C7B7D157DB8B}"/>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99647853-A40A-4C29-8A15-7A09CB0B6705}"/>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76DB5436-0E06-4756-A431-77775C014317}"/>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15A6DFC0-3F82-4AAB-A22D-250DA0E6DE52}"/>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17C70A31-61C8-48BE-A692-D43006C5163F}"/>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D4B2F654-05C8-4FC3-9A89-C850247101EA}"/>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0BE8F37-3645-4740-B13E-3FB02A5BE7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C1F47B6-3360-492B-9CB3-8281FD6603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70C0492-7512-453F-AF08-3B82320F4CD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C515A53-3547-48C2-9A41-551DF73D21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466556B-AFBE-47AF-942A-2A6C34B282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71974</xdr:rowOff>
    </xdr:from>
    <xdr:to>
      <xdr:col>55</xdr:col>
      <xdr:colOff>50800</xdr:colOff>
      <xdr:row>86</xdr:row>
      <xdr:rowOff>2124</xdr:rowOff>
    </xdr:to>
    <xdr:sp macro="" textlink="">
      <xdr:nvSpPr>
        <xdr:cNvPr id="357" name="楕円 356">
          <a:extLst>
            <a:ext uri="{FF2B5EF4-FFF2-40B4-BE49-F238E27FC236}">
              <a16:creationId xmlns:a16="http://schemas.microsoft.com/office/drawing/2014/main" id="{BA67FDBE-E386-4C70-880D-8F9635E32B69}"/>
            </a:ext>
          </a:extLst>
        </xdr:cNvPr>
        <xdr:cNvSpPr/>
      </xdr:nvSpPr>
      <xdr:spPr>
        <a:xfrm>
          <a:off x="10426700" y="146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31351</xdr:rowOff>
    </xdr:from>
    <xdr:ext cx="469744" cy="259045"/>
    <xdr:sp macro="" textlink="">
      <xdr:nvSpPr>
        <xdr:cNvPr id="358" name="【公営住宅】&#10;一人当たり面積該当値テキスト">
          <a:extLst>
            <a:ext uri="{FF2B5EF4-FFF2-40B4-BE49-F238E27FC236}">
              <a16:creationId xmlns:a16="http://schemas.microsoft.com/office/drawing/2014/main" id="{311E9DCD-5D1B-4426-BF83-8E1A5DCBF577}"/>
            </a:ext>
          </a:extLst>
        </xdr:cNvPr>
        <xdr:cNvSpPr txBox="1"/>
      </xdr:nvSpPr>
      <xdr:spPr>
        <a:xfrm>
          <a:off x="10515600" y="144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73893</xdr:rowOff>
    </xdr:from>
    <xdr:to>
      <xdr:col>50</xdr:col>
      <xdr:colOff>165100</xdr:colOff>
      <xdr:row>86</xdr:row>
      <xdr:rowOff>4043</xdr:rowOff>
    </xdr:to>
    <xdr:sp macro="" textlink="">
      <xdr:nvSpPr>
        <xdr:cNvPr id="359" name="楕円 358">
          <a:extLst>
            <a:ext uri="{FF2B5EF4-FFF2-40B4-BE49-F238E27FC236}">
              <a16:creationId xmlns:a16="http://schemas.microsoft.com/office/drawing/2014/main" id="{57A07DD2-073E-41B4-A32A-35C27A5493B9}"/>
            </a:ext>
          </a:extLst>
        </xdr:cNvPr>
        <xdr:cNvSpPr/>
      </xdr:nvSpPr>
      <xdr:spPr>
        <a:xfrm>
          <a:off x="9588500" y="146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122774</xdr:rowOff>
    </xdr:from>
    <xdr:to>
      <xdr:col>55</xdr:col>
      <xdr:colOff>0</xdr:colOff>
      <xdr:row>85</xdr:row>
      <xdr:rowOff>124693</xdr:rowOff>
    </xdr:to>
    <xdr:cxnSp macro="">
      <xdr:nvCxnSpPr>
        <xdr:cNvPr id="360" name="直線コネクタ 359">
          <a:extLst>
            <a:ext uri="{FF2B5EF4-FFF2-40B4-BE49-F238E27FC236}">
              <a16:creationId xmlns:a16="http://schemas.microsoft.com/office/drawing/2014/main" id="{DC43AC5E-B94B-4CEA-B11D-222A65713D51}"/>
            </a:ext>
          </a:extLst>
        </xdr:cNvPr>
        <xdr:cNvCxnSpPr/>
      </xdr:nvCxnSpPr>
      <xdr:spPr>
        <a:xfrm flipV="1">
          <a:off x="9639300" y="14696024"/>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75082</xdr:rowOff>
    </xdr:from>
    <xdr:to>
      <xdr:col>46</xdr:col>
      <xdr:colOff>38100</xdr:colOff>
      <xdr:row>86</xdr:row>
      <xdr:rowOff>5232</xdr:rowOff>
    </xdr:to>
    <xdr:sp macro="" textlink="">
      <xdr:nvSpPr>
        <xdr:cNvPr id="361" name="楕円 360">
          <a:extLst>
            <a:ext uri="{FF2B5EF4-FFF2-40B4-BE49-F238E27FC236}">
              <a16:creationId xmlns:a16="http://schemas.microsoft.com/office/drawing/2014/main" id="{2AF87DC5-E62D-4CAB-A37B-9FD57D16A38E}"/>
            </a:ext>
          </a:extLst>
        </xdr:cNvPr>
        <xdr:cNvSpPr/>
      </xdr:nvSpPr>
      <xdr:spPr>
        <a:xfrm>
          <a:off x="8699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124693</xdr:rowOff>
    </xdr:from>
    <xdr:to>
      <xdr:col>50</xdr:col>
      <xdr:colOff>114300</xdr:colOff>
      <xdr:row>85</xdr:row>
      <xdr:rowOff>125882</xdr:rowOff>
    </xdr:to>
    <xdr:cxnSp macro="">
      <xdr:nvCxnSpPr>
        <xdr:cNvPr id="362" name="直線コネクタ 361">
          <a:extLst>
            <a:ext uri="{FF2B5EF4-FFF2-40B4-BE49-F238E27FC236}">
              <a16:creationId xmlns:a16="http://schemas.microsoft.com/office/drawing/2014/main" id="{1C09B196-0F75-442B-852F-B156866F7A2C}"/>
            </a:ext>
          </a:extLst>
        </xdr:cNvPr>
        <xdr:cNvCxnSpPr/>
      </xdr:nvCxnSpPr>
      <xdr:spPr>
        <a:xfrm flipV="1">
          <a:off x="8750300" y="1469794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76820</xdr:rowOff>
    </xdr:from>
    <xdr:to>
      <xdr:col>41</xdr:col>
      <xdr:colOff>101600</xdr:colOff>
      <xdr:row>86</xdr:row>
      <xdr:rowOff>6970</xdr:rowOff>
    </xdr:to>
    <xdr:sp macro="" textlink="">
      <xdr:nvSpPr>
        <xdr:cNvPr id="363" name="楕円 362">
          <a:extLst>
            <a:ext uri="{FF2B5EF4-FFF2-40B4-BE49-F238E27FC236}">
              <a16:creationId xmlns:a16="http://schemas.microsoft.com/office/drawing/2014/main" id="{0E382AF0-D416-4E15-9FBE-FFE09207ECE2}"/>
            </a:ext>
          </a:extLst>
        </xdr:cNvPr>
        <xdr:cNvSpPr/>
      </xdr:nvSpPr>
      <xdr:spPr>
        <a:xfrm>
          <a:off x="7810500" y="146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125882</xdr:rowOff>
    </xdr:from>
    <xdr:to>
      <xdr:col>45</xdr:col>
      <xdr:colOff>177800</xdr:colOff>
      <xdr:row>85</xdr:row>
      <xdr:rowOff>127620</xdr:rowOff>
    </xdr:to>
    <xdr:cxnSp macro="">
      <xdr:nvCxnSpPr>
        <xdr:cNvPr id="364" name="直線コネクタ 363">
          <a:extLst>
            <a:ext uri="{FF2B5EF4-FFF2-40B4-BE49-F238E27FC236}">
              <a16:creationId xmlns:a16="http://schemas.microsoft.com/office/drawing/2014/main" id="{E1E05014-071A-416A-83D3-D85DD1158B98}"/>
            </a:ext>
          </a:extLst>
        </xdr:cNvPr>
        <xdr:cNvCxnSpPr/>
      </xdr:nvCxnSpPr>
      <xdr:spPr>
        <a:xfrm flipV="1">
          <a:off x="7861300" y="1469913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77322</xdr:rowOff>
    </xdr:from>
    <xdr:to>
      <xdr:col>36</xdr:col>
      <xdr:colOff>165100</xdr:colOff>
      <xdr:row>86</xdr:row>
      <xdr:rowOff>7472</xdr:rowOff>
    </xdr:to>
    <xdr:sp macro="" textlink="">
      <xdr:nvSpPr>
        <xdr:cNvPr id="365" name="楕円 364">
          <a:extLst>
            <a:ext uri="{FF2B5EF4-FFF2-40B4-BE49-F238E27FC236}">
              <a16:creationId xmlns:a16="http://schemas.microsoft.com/office/drawing/2014/main" id="{E975CC83-76B5-4677-ACB7-F63C4536641B}"/>
            </a:ext>
          </a:extLst>
        </xdr:cNvPr>
        <xdr:cNvSpPr/>
      </xdr:nvSpPr>
      <xdr:spPr>
        <a:xfrm>
          <a:off x="6921500" y="146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127620</xdr:rowOff>
    </xdr:from>
    <xdr:to>
      <xdr:col>41</xdr:col>
      <xdr:colOff>50800</xdr:colOff>
      <xdr:row>85</xdr:row>
      <xdr:rowOff>128122</xdr:rowOff>
    </xdr:to>
    <xdr:cxnSp macro="">
      <xdr:nvCxnSpPr>
        <xdr:cNvPr id="366" name="直線コネクタ 365">
          <a:extLst>
            <a:ext uri="{FF2B5EF4-FFF2-40B4-BE49-F238E27FC236}">
              <a16:creationId xmlns:a16="http://schemas.microsoft.com/office/drawing/2014/main" id="{34D98593-5689-4A08-91C3-A935538DEDC2}"/>
            </a:ext>
          </a:extLst>
        </xdr:cNvPr>
        <xdr:cNvCxnSpPr/>
      </xdr:nvCxnSpPr>
      <xdr:spPr>
        <a:xfrm flipV="1">
          <a:off x="6972300" y="1470087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80AD1CA0-2F35-40AB-84EC-8510E22DE3EC}"/>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5E399025-2263-4170-BE07-0D19E3DC9DA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8A27C39C-1C94-47A3-88F1-007D615663E2}"/>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FE1326D0-16C9-4011-9CBE-BBCE3ED33044}"/>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20570</xdr:rowOff>
    </xdr:from>
    <xdr:ext cx="469744" cy="259045"/>
    <xdr:sp macro="" textlink="">
      <xdr:nvSpPr>
        <xdr:cNvPr id="371" name="n_1mainValue【公営住宅】&#10;一人当たり面積">
          <a:extLst>
            <a:ext uri="{FF2B5EF4-FFF2-40B4-BE49-F238E27FC236}">
              <a16:creationId xmlns:a16="http://schemas.microsoft.com/office/drawing/2014/main" id="{FAC1CADA-B342-494A-9417-8CD8C5D5773D}"/>
            </a:ext>
          </a:extLst>
        </xdr:cNvPr>
        <xdr:cNvSpPr txBox="1"/>
      </xdr:nvSpPr>
      <xdr:spPr>
        <a:xfrm>
          <a:off x="9391727" y="1442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21759</xdr:rowOff>
    </xdr:from>
    <xdr:ext cx="469744" cy="259045"/>
    <xdr:sp macro="" textlink="">
      <xdr:nvSpPr>
        <xdr:cNvPr id="372" name="n_2mainValue【公営住宅】&#10;一人当たり面積">
          <a:extLst>
            <a:ext uri="{FF2B5EF4-FFF2-40B4-BE49-F238E27FC236}">
              <a16:creationId xmlns:a16="http://schemas.microsoft.com/office/drawing/2014/main" id="{88135EF9-51F2-46CE-8B3F-F2FCD6642456}"/>
            </a:ext>
          </a:extLst>
        </xdr:cNvPr>
        <xdr:cNvSpPr txBox="1"/>
      </xdr:nvSpPr>
      <xdr:spPr>
        <a:xfrm>
          <a:off x="8515427" y="144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23497</xdr:rowOff>
    </xdr:from>
    <xdr:ext cx="469744" cy="259045"/>
    <xdr:sp macro="" textlink="">
      <xdr:nvSpPr>
        <xdr:cNvPr id="373" name="n_3mainValue【公営住宅】&#10;一人当たり面積">
          <a:extLst>
            <a:ext uri="{FF2B5EF4-FFF2-40B4-BE49-F238E27FC236}">
              <a16:creationId xmlns:a16="http://schemas.microsoft.com/office/drawing/2014/main" id="{1A12308A-A4C8-4E31-BCF5-9B9C6399F6B5}"/>
            </a:ext>
          </a:extLst>
        </xdr:cNvPr>
        <xdr:cNvSpPr txBox="1"/>
      </xdr:nvSpPr>
      <xdr:spPr>
        <a:xfrm>
          <a:off x="7626427" y="1442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23999</xdr:rowOff>
    </xdr:from>
    <xdr:ext cx="469744" cy="259045"/>
    <xdr:sp macro="" textlink="">
      <xdr:nvSpPr>
        <xdr:cNvPr id="374" name="n_4mainValue【公営住宅】&#10;一人当たり面積">
          <a:extLst>
            <a:ext uri="{FF2B5EF4-FFF2-40B4-BE49-F238E27FC236}">
              <a16:creationId xmlns:a16="http://schemas.microsoft.com/office/drawing/2014/main" id="{C79A8C25-FD73-48A7-9B75-CFD177631A42}"/>
            </a:ext>
          </a:extLst>
        </xdr:cNvPr>
        <xdr:cNvSpPr txBox="1"/>
      </xdr:nvSpPr>
      <xdr:spPr>
        <a:xfrm>
          <a:off x="6737427" y="1442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967E560E-E1F6-4B9D-A270-D5DEC4F50A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ABB5AB9-1D79-4318-AC98-271214152F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DBDF6221-FC61-4828-9288-E488E742DB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40324C2-058C-4342-96B3-339B5A67A3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65465FE3-D26E-4F00-BBAF-393C0A0C87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27816F4-4E85-4EA5-B1D2-AEA54719FF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3A18F68-D166-4BEC-A205-17DF8A8E0E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5AA7BFE2-2F1E-404F-B5AA-526DA90AB4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345F4B0F-E833-4CFA-AE87-F55C455035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5232D77-8540-401D-BEFB-517CD2FE45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C1B3D0DF-48BD-4012-9B6F-29CABE93A9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00B98CD-178F-4E2C-A546-514A4ABBE5A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B152F0C-1B95-4494-B049-5F377E438D6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D8EE051C-A26E-47C6-A192-DE98A4472A4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A44EFE20-8C3F-4F03-A0EA-378B65CD34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75F1A7CB-F505-4099-91B8-E639602FCF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EBC8D230-284D-4413-804B-48E65BE0074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F75A94D9-AE44-4819-BC1F-AB4CB251D8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33568A1C-AB03-4F7F-B245-103456BE51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BDBFAC9-BD9A-4B65-B691-2B15BD26C2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9912F174-B3A1-4F21-BB22-3F5F4403D2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AE6FCF99-FBF0-4630-99DA-1A68AC7F90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1525BC5-C00D-48B0-AD5E-24C71CC18E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867BC3B8-BC39-4ED7-8E98-8039BD4373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ABF4702F-E093-4414-9F96-81F36A4235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33A32C03-D06A-47A1-B30A-DECD82F279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F32CEEB3-D83E-461A-B4FD-D19B878DC0B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3DC1802E-DEB5-419C-B6D9-30CDE9EC91C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C8349085-67A7-4DD3-9EAF-14CDB7C0DC1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87EA9C5A-4F9F-4893-A66A-9FEA471274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2A933DE-D7B5-4CC9-9B4C-7DE07C2BE65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2225363-5A3C-4DD0-8709-27FAAD3C507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2F8EB61E-35C0-40FF-AC4E-2EE0FE21E4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11BEFC0A-2F3B-4201-AA7D-1260207BA69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67DD1E8B-EC15-4060-AC79-65173905CD2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83441086-A1FF-4DDB-AA92-32FA957AFC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30189F31-0A22-4CC8-9BB2-0C07CEEA5C0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28764B5F-BF57-4C47-9126-FCF8C876286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6B6D90F8-580E-4101-A018-B91B47B0DBB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11DFB89F-68D4-40FA-A733-B7547B06DAD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F1496ECA-DF9D-4FE0-BF6D-ECBB9C695F0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7B15BDAB-C577-4380-BB6C-99860AAA67A7}"/>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5BDDCC17-6EE8-4A68-9A37-5B01F1347306}"/>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C5A29CD5-CEF1-4317-9062-07D21DBD057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93467925-0F59-4FB0-A2D1-C831C2A141A3}"/>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9245F4C0-230D-4756-A7A4-3D332F202DDD}"/>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420114F5-E0D6-415A-91D7-DAFD690A9BE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ECF0E7E6-A071-433C-81AC-A15D9B056245}"/>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004376BE-FDF1-416C-98E8-4E2F3EB4A354}"/>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D4EF3E18-DDDF-4392-A93D-FC817285232B}"/>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B48CA0FA-02FA-4F83-92E8-81A94E1FA72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CE09401-4F2D-4EBD-A16D-6552B3E925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8DA4446-4411-456B-9DD2-510B904D4B4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C889327-41EC-4A10-8771-D5F6C42F60D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5F1FEB7-FF10-4369-B392-5F3F39C5F1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430" name="楕円 429">
          <a:extLst>
            <a:ext uri="{FF2B5EF4-FFF2-40B4-BE49-F238E27FC236}">
              <a16:creationId xmlns:a16="http://schemas.microsoft.com/office/drawing/2014/main" id="{2FF379EF-82C5-4545-BA77-C440E5CFD384}"/>
            </a:ext>
          </a:extLst>
        </xdr:cNvPr>
        <xdr:cNvSpPr/>
      </xdr:nvSpPr>
      <xdr:spPr>
        <a:xfrm>
          <a:off x="16268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144797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C381098E-D3DC-44E7-ADD8-7F69F10DEFAC}"/>
            </a:ext>
          </a:extLst>
        </xdr:cNvPr>
        <xdr:cNvSpPr txBox="1"/>
      </xdr:nvSpPr>
      <xdr:spPr>
        <a:xfrm>
          <a:off x="1635760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148590</xdr:rowOff>
    </xdr:from>
    <xdr:to>
      <xdr:col>81</xdr:col>
      <xdr:colOff>101600</xdr:colOff>
      <xdr:row>39</xdr:row>
      <xdr:rowOff>78740</xdr:rowOff>
    </xdr:to>
    <xdr:sp macro="" textlink="">
      <xdr:nvSpPr>
        <xdr:cNvPr id="432" name="楕円 431">
          <a:extLst>
            <a:ext uri="{FF2B5EF4-FFF2-40B4-BE49-F238E27FC236}">
              <a16:creationId xmlns:a16="http://schemas.microsoft.com/office/drawing/2014/main" id="{996A4BB5-5C1E-4796-B136-93B8F61ACB7B}"/>
            </a:ext>
          </a:extLst>
        </xdr:cNvPr>
        <xdr:cNvSpPr/>
      </xdr:nvSpPr>
      <xdr:spPr>
        <a:xfrm>
          <a:off x="15430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27940</xdr:rowOff>
    </xdr:from>
    <xdr:to>
      <xdr:col>85</xdr:col>
      <xdr:colOff>127000</xdr:colOff>
      <xdr:row>39</xdr:row>
      <xdr:rowOff>45720</xdr:rowOff>
    </xdr:to>
    <xdr:cxnSp macro="">
      <xdr:nvCxnSpPr>
        <xdr:cNvPr id="433" name="直線コネクタ 432">
          <a:extLst>
            <a:ext uri="{FF2B5EF4-FFF2-40B4-BE49-F238E27FC236}">
              <a16:creationId xmlns:a16="http://schemas.microsoft.com/office/drawing/2014/main" id="{83865904-390E-482F-8A41-E627C99DA7BB}"/>
            </a:ext>
          </a:extLst>
        </xdr:cNvPr>
        <xdr:cNvCxnSpPr/>
      </xdr:nvCxnSpPr>
      <xdr:spPr>
        <a:xfrm>
          <a:off x="15481300" y="671449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64770</xdr:rowOff>
    </xdr:from>
    <xdr:to>
      <xdr:col>76</xdr:col>
      <xdr:colOff>165100</xdr:colOff>
      <xdr:row>40</xdr:row>
      <xdr:rowOff>166370</xdr:rowOff>
    </xdr:to>
    <xdr:sp macro="" textlink="">
      <xdr:nvSpPr>
        <xdr:cNvPr id="434" name="楕円 433">
          <a:extLst>
            <a:ext uri="{FF2B5EF4-FFF2-40B4-BE49-F238E27FC236}">
              <a16:creationId xmlns:a16="http://schemas.microsoft.com/office/drawing/2014/main" id="{CFAE4AA0-70FE-4A6C-9FAE-EAC840505326}"/>
            </a:ext>
          </a:extLst>
        </xdr:cNvPr>
        <xdr:cNvSpPr/>
      </xdr:nvSpPr>
      <xdr:spPr>
        <a:xfrm>
          <a:off x="14541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27940</xdr:rowOff>
    </xdr:from>
    <xdr:to>
      <xdr:col>81</xdr:col>
      <xdr:colOff>50800</xdr:colOff>
      <xdr:row>40</xdr:row>
      <xdr:rowOff>115570</xdr:rowOff>
    </xdr:to>
    <xdr:cxnSp macro="">
      <xdr:nvCxnSpPr>
        <xdr:cNvPr id="435" name="直線コネクタ 434">
          <a:extLst>
            <a:ext uri="{FF2B5EF4-FFF2-40B4-BE49-F238E27FC236}">
              <a16:creationId xmlns:a16="http://schemas.microsoft.com/office/drawing/2014/main" id="{7686CCB5-BF1D-4D2B-B216-BB550B2DA461}"/>
            </a:ext>
          </a:extLst>
        </xdr:cNvPr>
        <xdr:cNvCxnSpPr/>
      </xdr:nvCxnSpPr>
      <xdr:spPr>
        <a:xfrm flipV="1">
          <a:off x="14592300" y="671449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36" name="楕円 435">
          <a:extLst>
            <a:ext uri="{FF2B5EF4-FFF2-40B4-BE49-F238E27FC236}">
              <a16:creationId xmlns:a16="http://schemas.microsoft.com/office/drawing/2014/main" id="{D869A223-D23B-4910-86F5-AD0FF349DD94}"/>
            </a:ext>
          </a:extLst>
        </xdr:cNvPr>
        <xdr:cNvSpPr/>
      </xdr:nvSpPr>
      <xdr:spPr>
        <a:xfrm>
          <a:off x="1365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72390</xdr:rowOff>
    </xdr:from>
    <xdr:to>
      <xdr:col>76</xdr:col>
      <xdr:colOff>114300</xdr:colOff>
      <xdr:row>40</xdr:row>
      <xdr:rowOff>115570</xdr:rowOff>
    </xdr:to>
    <xdr:cxnSp macro="">
      <xdr:nvCxnSpPr>
        <xdr:cNvPr id="437" name="直線コネクタ 436">
          <a:extLst>
            <a:ext uri="{FF2B5EF4-FFF2-40B4-BE49-F238E27FC236}">
              <a16:creationId xmlns:a16="http://schemas.microsoft.com/office/drawing/2014/main" id="{CC1150C6-3A1E-4C12-B490-E8DEDE3E6AB6}"/>
            </a:ext>
          </a:extLst>
        </xdr:cNvPr>
        <xdr:cNvCxnSpPr/>
      </xdr:nvCxnSpPr>
      <xdr:spPr>
        <a:xfrm>
          <a:off x="13703300" y="693039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146050</xdr:rowOff>
    </xdr:from>
    <xdr:to>
      <xdr:col>67</xdr:col>
      <xdr:colOff>101600</xdr:colOff>
      <xdr:row>40</xdr:row>
      <xdr:rowOff>76200</xdr:rowOff>
    </xdr:to>
    <xdr:sp macro="" textlink="">
      <xdr:nvSpPr>
        <xdr:cNvPr id="438" name="楕円 437">
          <a:extLst>
            <a:ext uri="{FF2B5EF4-FFF2-40B4-BE49-F238E27FC236}">
              <a16:creationId xmlns:a16="http://schemas.microsoft.com/office/drawing/2014/main" id="{F008B989-0447-4C8E-A505-2FADCDE9B9D4}"/>
            </a:ext>
          </a:extLst>
        </xdr:cNvPr>
        <xdr:cNvSpPr/>
      </xdr:nvSpPr>
      <xdr:spPr>
        <a:xfrm>
          <a:off x="12763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25400</xdr:rowOff>
    </xdr:from>
    <xdr:to>
      <xdr:col>71</xdr:col>
      <xdr:colOff>177800</xdr:colOff>
      <xdr:row>40</xdr:row>
      <xdr:rowOff>72390</xdr:rowOff>
    </xdr:to>
    <xdr:cxnSp macro="">
      <xdr:nvCxnSpPr>
        <xdr:cNvPr id="439" name="直線コネクタ 438">
          <a:extLst>
            <a:ext uri="{FF2B5EF4-FFF2-40B4-BE49-F238E27FC236}">
              <a16:creationId xmlns:a16="http://schemas.microsoft.com/office/drawing/2014/main" id="{2C39E4EF-E6F5-48F1-A3F3-73B3C0A434F6}"/>
            </a:ext>
          </a:extLst>
        </xdr:cNvPr>
        <xdr:cNvCxnSpPr/>
      </xdr:nvCxnSpPr>
      <xdr:spPr>
        <a:xfrm>
          <a:off x="12814300" y="688340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1BCD6724-ED63-4F8D-B3FF-AA7C1B60DA8E}"/>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778531CC-2C85-4F57-A565-49AE0630B40C}"/>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75C1CECD-89AE-459A-985B-EE7C1A504995}"/>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926149D4-F489-4CC1-9EA1-AF691399719E}"/>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69867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1B667E04-5D7A-4AC1-A0E9-8BCFE322D454}"/>
            </a:ext>
          </a:extLst>
        </xdr:cNvPr>
        <xdr:cNvSpPr txBox="1"/>
      </xdr:nvSpPr>
      <xdr:spPr>
        <a:xfrm>
          <a:off x="15266044"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157497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CF12194-D6B8-4BBB-858F-525CB2CCF429}"/>
            </a:ext>
          </a:extLst>
        </xdr:cNvPr>
        <xdr:cNvSpPr txBox="1"/>
      </xdr:nvSpPr>
      <xdr:spPr>
        <a:xfrm>
          <a:off x="14389744" y="701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114317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EF4DB66C-90A0-4C90-9ECD-75006D3F27A2}"/>
            </a:ext>
          </a:extLst>
        </xdr:cNvPr>
        <xdr:cNvSpPr txBox="1"/>
      </xdr:nvSpPr>
      <xdr:spPr>
        <a:xfrm>
          <a:off x="13500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67327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A498B1CC-D6B3-465C-B99C-90D28078E25F}"/>
            </a:ext>
          </a:extLst>
        </xdr:cNvPr>
        <xdr:cNvSpPr txBox="1"/>
      </xdr:nvSpPr>
      <xdr:spPr>
        <a:xfrm>
          <a:off x="12611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3C06DCFF-8425-4EC1-A924-4C2CB905CB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83111D4E-1B82-41C9-85AA-7CB87328E76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CB02AD41-F49F-4249-A084-EC348E253C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1004F309-9013-4604-8EF3-2F1EA1B35D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B0A1745-67E0-4F4E-8268-3ED98517EE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F8F9383A-0C70-4AC0-942E-08BE5ED67BD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A4398CC4-0B1A-4511-84D6-4ACEA1017C9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197419F7-9112-40BE-8145-93B5B00D7FE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FAC6AD05-ACA8-45D8-AB51-5E8EED60E4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2D79BF1F-4B69-4A93-B6FA-8F19381F8C5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77D7BEEC-3508-4667-9265-C3816477B72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AE1244E8-3D2B-408E-8721-97B5AF5FD1F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8989162D-9BF3-4997-8E7E-98A03FA2F6B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76D44AF0-11FD-4F8C-8C67-83B520F20C4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71074C50-BF91-4180-9FBC-DF479F1DC64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C1BB008A-D621-41B8-B011-4E1FBA28E4D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CAD4BB20-A049-416F-8BB1-810BE3529F8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A991B9C5-2D60-4A50-AB6B-87C12D4CD58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84C255C3-0C4E-439F-947D-5A4CF6E115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8A4F1A7-8517-451B-B7F9-9FFF74461F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4904CC8-69B4-439F-BF5A-C6EE7586440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D2584A9B-D31E-4820-BB6A-AF23954E9B0E}"/>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8C16152F-CE1A-4708-9D04-8457A1B2CCE4}"/>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8B3955E8-57A5-4C25-9264-CF8ECA6000CC}"/>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60EF83F8-F219-40AD-850E-4C0650800F39}"/>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57F1FF29-28C1-4D7E-B94C-08522FE4BA19}"/>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4DCB0C08-7A85-4D85-ACDF-79B266777153}"/>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7B71CA0E-5385-433F-BFA3-6CDC9F5D3101}"/>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34680750-993B-429F-A138-5EC69A250693}"/>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31095BFB-87DC-4751-AE97-1C32AD246692}"/>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3FA5E769-5587-4D49-B573-3DE11419455A}"/>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66B47B7D-ABE1-4AF5-B01E-2D1E3A51896E}"/>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EEFBF29-49BC-4E0A-9B5F-33BF417B5F4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C1A1162C-F20D-4949-AE2E-02AC1D7B81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9F1B7FF-C613-49A8-9EDE-CDC691F12C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257CF21-68F9-4080-9FA1-92A6C655E3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007E1C4-20E3-425D-9BB9-0CF5D0FAD44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485" name="楕円 484">
          <a:extLst>
            <a:ext uri="{FF2B5EF4-FFF2-40B4-BE49-F238E27FC236}">
              <a16:creationId xmlns:a16="http://schemas.microsoft.com/office/drawing/2014/main" id="{678DB145-56DD-4405-B2B6-DB6AF0D99DBA}"/>
            </a:ext>
          </a:extLst>
        </xdr:cNvPr>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E206E2AE-423A-4548-AAF6-EBD3D10FD798}"/>
            </a:ext>
          </a:extLst>
        </xdr:cNvPr>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87" name="楕円 486">
          <a:extLst>
            <a:ext uri="{FF2B5EF4-FFF2-40B4-BE49-F238E27FC236}">
              <a16:creationId xmlns:a16="http://schemas.microsoft.com/office/drawing/2014/main" id="{40A38C66-E07A-4A21-B1BF-D2D19F4B0C11}"/>
            </a:ext>
          </a:extLst>
        </xdr:cNvPr>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110490</xdr:rowOff>
    </xdr:to>
    <xdr:cxnSp macro="">
      <xdr:nvCxnSpPr>
        <xdr:cNvPr id="488" name="直線コネクタ 487">
          <a:extLst>
            <a:ext uri="{FF2B5EF4-FFF2-40B4-BE49-F238E27FC236}">
              <a16:creationId xmlns:a16="http://schemas.microsoft.com/office/drawing/2014/main" id="{F59FF5F7-1A54-414B-BBF7-3A8348679138}"/>
            </a:ext>
          </a:extLst>
        </xdr:cNvPr>
        <xdr:cNvCxnSpPr/>
      </xdr:nvCxnSpPr>
      <xdr:spPr>
        <a:xfrm>
          <a:off x="21323300" y="713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59690</xdr:rowOff>
    </xdr:from>
    <xdr:to>
      <xdr:col>107</xdr:col>
      <xdr:colOff>101600</xdr:colOff>
      <xdr:row>41</xdr:row>
      <xdr:rowOff>161290</xdr:rowOff>
    </xdr:to>
    <xdr:sp macro="" textlink="">
      <xdr:nvSpPr>
        <xdr:cNvPr id="489" name="楕円 488">
          <a:extLst>
            <a:ext uri="{FF2B5EF4-FFF2-40B4-BE49-F238E27FC236}">
              <a16:creationId xmlns:a16="http://schemas.microsoft.com/office/drawing/2014/main" id="{49E2A8D5-C721-42B9-8744-4F58B24EEB60}"/>
            </a:ext>
          </a:extLst>
        </xdr:cNvPr>
        <xdr:cNvSpPr/>
      </xdr:nvSpPr>
      <xdr:spPr>
        <a:xfrm>
          <a:off x="20383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110490</xdr:rowOff>
    </xdr:to>
    <xdr:cxnSp macro="">
      <xdr:nvCxnSpPr>
        <xdr:cNvPr id="490" name="直線コネクタ 489">
          <a:extLst>
            <a:ext uri="{FF2B5EF4-FFF2-40B4-BE49-F238E27FC236}">
              <a16:creationId xmlns:a16="http://schemas.microsoft.com/office/drawing/2014/main" id="{01CD44BC-8058-43B0-9D05-69DB96C4EC38}"/>
            </a:ext>
          </a:extLst>
        </xdr:cNvPr>
        <xdr:cNvCxnSpPr/>
      </xdr:nvCxnSpPr>
      <xdr:spPr>
        <a:xfrm>
          <a:off x="20434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491" name="楕円 490">
          <a:extLst>
            <a:ext uri="{FF2B5EF4-FFF2-40B4-BE49-F238E27FC236}">
              <a16:creationId xmlns:a16="http://schemas.microsoft.com/office/drawing/2014/main" id="{4AD26CB1-9E5D-4265-9A6E-9002043581C8}"/>
            </a:ext>
          </a:extLst>
        </xdr:cNvPr>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110490</xdr:rowOff>
    </xdr:from>
    <xdr:to>
      <xdr:col>107</xdr:col>
      <xdr:colOff>50800</xdr:colOff>
      <xdr:row>41</xdr:row>
      <xdr:rowOff>110490</xdr:rowOff>
    </xdr:to>
    <xdr:cxnSp macro="">
      <xdr:nvCxnSpPr>
        <xdr:cNvPr id="492" name="直線コネクタ 491">
          <a:extLst>
            <a:ext uri="{FF2B5EF4-FFF2-40B4-BE49-F238E27FC236}">
              <a16:creationId xmlns:a16="http://schemas.microsoft.com/office/drawing/2014/main" id="{C29F8EB7-2390-4D9F-A9AA-2236AF30AD0A}"/>
            </a:ext>
          </a:extLst>
        </xdr:cNvPr>
        <xdr:cNvCxnSpPr/>
      </xdr:nvCxnSpPr>
      <xdr:spPr>
        <a:xfrm>
          <a:off x="19545300" y="713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61976</xdr:rowOff>
    </xdr:from>
    <xdr:to>
      <xdr:col>98</xdr:col>
      <xdr:colOff>38100</xdr:colOff>
      <xdr:row>41</xdr:row>
      <xdr:rowOff>163576</xdr:rowOff>
    </xdr:to>
    <xdr:sp macro="" textlink="">
      <xdr:nvSpPr>
        <xdr:cNvPr id="493" name="楕円 492">
          <a:extLst>
            <a:ext uri="{FF2B5EF4-FFF2-40B4-BE49-F238E27FC236}">
              <a16:creationId xmlns:a16="http://schemas.microsoft.com/office/drawing/2014/main" id="{3058A756-13A1-4959-8920-939BC6343924}"/>
            </a:ext>
          </a:extLst>
        </xdr:cNvPr>
        <xdr:cNvSpPr/>
      </xdr:nvSpPr>
      <xdr:spPr>
        <a:xfrm>
          <a:off x="18605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110490</xdr:rowOff>
    </xdr:from>
    <xdr:to>
      <xdr:col>102</xdr:col>
      <xdr:colOff>114300</xdr:colOff>
      <xdr:row>41</xdr:row>
      <xdr:rowOff>112776</xdr:rowOff>
    </xdr:to>
    <xdr:cxnSp macro="">
      <xdr:nvCxnSpPr>
        <xdr:cNvPr id="494" name="直線コネクタ 493">
          <a:extLst>
            <a:ext uri="{FF2B5EF4-FFF2-40B4-BE49-F238E27FC236}">
              <a16:creationId xmlns:a16="http://schemas.microsoft.com/office/drawing/2014/main" id="{4BE5D769-AB62-4E90-ADE9-54D5DA9047C5}"/>
            </a:ext>
          </a:extLst>
        </xdr:cNvPr>
        <xdr:cNvCxnSpPr/>
      </xdr:nvCxnSpPr>
      <xdr:spPr>
        <a:xfrm flipV="1">
          <a:off x="18656300" y="71399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6CA2630D-BAB8-4A1C-A1C8-304A1A374241}"/>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3F31DD39-E630-4979-8D25-62D8AA209CEB}"/>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F04343BF-E15E-4AE7-A2B8-D40E89643BF7}"/>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485EE1F5-E737-4ED0-A52B-5FBB870CFB25}"/>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2B8E0A22-5480-4ACC-BFFF-720F93B9714E}"/>
            </a:ext>
          </a:extLst>
        </xdr:cNvPr>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EE3C0A58-CCC5-4B4C-A068-DFF633F6714F}"/>
            </a:ext>
          </a:extLst>
        </xdr:cNvPr>
        <xdr:cNvSpPr txBox="1"/>
      </xdr:nvSpPr>
      <xdr:spPr>
        <a:xfrm>
          <a:off x="20199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D62E3E0D-BECC-4CE1-9E00-5A7ED8435D91}"/>
            </a:ext>
          </a:extLst>
        </xdr:cNvPr>
        <xdr:cNvSpPr txBox="1"/>
      </xdr:nvSpPr>
      <xdr:spPr>
        <a:xfrm>
          <a:off x="19310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154703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5464EF7F-4E4B-4415-A630-CA6B5E8AC68F}"/>
            </a:ext>
          </a:extLst>
        </xdr:cNvPr>
        <xdr:cNvSpPr txBox="1"/>
      </xdr:nvSpPr>
      <xdr:spPr>
        <a:xfrm>
          <a:off x="18421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965669A0-EA6B-4403-9DFE-E406FA1552F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C3F0D355-67F1-4E49-B0BE-11175CD779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2EC266D5-5A36-4A09-9A70-3D483CDE35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78DD8FDB-DC31-4F7A-AAB2-9CB6FB61A4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717E9CDC-CDAB-4BAA-98BB-F86C532C744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D599D421-5438-42B1-A274-402BD52A9F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2415EA95-1705-481D-AF27-7383319E40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B6098378-95C2-459E-99F7-FF7B03DA85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C63FD5AA-0AFF-4412-A05F-C82813BBF73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6D996EF7-4DB9-4246-A9F2-1425CF20BA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5693DFE-51F7-4EA4-9029-6F8FF3835C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49CB1794-4FF4-402A-BED0-1E2A3080EDE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F5854AB6-5105-4F46-A9E6-CB473EF1EFAE}"/>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EDAD7C3D-5963-4E2A-B449-7C4332EE665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C38DC2B8-8059-44E7-8CF7-80D98BA2B02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3EBAF257-9283-4CB1-BD5C-9F5ACA504A1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99EF7920-4ACF-4ADA-AE8A-D2801CCCC2E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8C5B5BBB-2ED0-4B4F-B683-F7232DDB683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1EF792CA-EFF4-4987-AAAC-4FBD9B5A048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6497BF0C-95E8-4684-A584-EC349F36A8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ABA5D201-6A6F-491F-A64C-4BE65B4D0F8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EF923C4-BFEC-43A1-938B-9BD17A6871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3E77F0CA-CEEC-4083-A13A-212FEEEB6038}"/>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FF9C6388-92A0-4887-8A81-58455B3F9861}"/>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CA1095CE-F659-4574-A0E0-61F955A4DDF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D35A7C3A-4A4C-4DF3-9C1B-246409587A4B}"/>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0A37C5A2-FE05-4831-B571-763881FB3087}"/>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4183F74-EEA4-4987-A68B-43365DD88C42}"/>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AC6E1115-7D48-44C0-90A1-6E690EE0347D}"/>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AC1C4E0D-4990-408D-9D20-68FD7C3022F6}"/>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E8EF2F4D-ED87-4CF6-8301-BF046AB45D16}"/>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67491246-0F22-4810-BC47-08BB31F7738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B0611A43-2B29-41D3-BEFF-85100A7B7587}"/>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05DA519-FD7B-4657-A5F9-6798AF01DA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81B34153-D4F6-4710-B053-DB5D0E28B01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8BBB3CB-BE8C-4A5D-B0A4-6659ED9589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CA83961E-FF8A-4C99-8A99-7710B7EC236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DF94010-880C-4339-BBA5-31D4663622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41" name="楕円 540">
          <a:extLst>
            <a:ext uri="{FF2B5EF4-FFF2-40B4-BE49-F238E27FC236}">
              <a16:creationId xmlns:a16="http://schemas.microsoft.com/office/drawing/2014/main" id="{6542AF83-447F-4840-991B-06C0835F54CA}"/>
            </a:ext>
          </a:extLst>
        </xdr:cNvPr>
        <xdr:cNvSpPr/>
      </xdr:nvSpPr>
      <xdr:spPr>
        <a:xfrm>
          <a:off x="16268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103649</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34A08E0F-264C-47D3-A376-4AEB53959770}"/>
            </a:ext>
          </a:extLst>
        </xdr:cNvPr>
        <xdr:cNvSpPr txBox="1"/>
      </xdr:nvSpPr>
      <xdr:spPr>
        <a:xfrm>
          <a:off x="16357600"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102362</xdr:rowOff>
    </xdr:from>
    <xdr:to>
      <xdr:col>81</xdr:col>
      <xdr:colOff>101600</xdr:colOff>
      <xdr:row>60</xdr:row>
      <xdr:rowOff>32512</xdr:rowOff>
    </xdr:to>
    <xdr:sp macro="" textlink="">
      <xdr:nvSpPr>
        <xdr:cNvPr id="543" name="楕円 542">
          <a:extLst>
            <a:ext uri="{FF2B5EF4-FFF2-40B4-BE49-F238E27FC236}">
              <a16:creationId xmlns:a16="http://schemas.microsoft.com/office/drawing/2014/main" id="{0395C2C4-5A48-40ED-8C55-80522D475977}"/>
            </a:ext>
          </a:extLst>
        </xdr:cNvPr>
        <xdr:cNvSpPr/>
      </xdr:nvSpPr>
      <xdr:spPr>
        <a:xfrm>
          <a:off x="15430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153162</xdr:rowOff>
    </xdr:from>
    <xdr:to>
      <xdr:col>85</xdr:col>
      <xdr:colOff>127000</xdr:colOff>
      <xdr:row>60</xdr:row>
      <xdr:rowOff>4572</xdr:rowOff>
    </xdr:to>
    <xdr:cxnSp macro="">
      <xdr:nvCxnSpPr>
        <xdr:cNvPr id="544" name="直線コネクタ 543">
          <a:extLst>
            <a:ext uri="{FF2B5EF4-FFF2-40B4-BE49-F238E27FC236}">
              <a16:creationId xmlns:a16="http://schemas.microsoft.com/office/drawing/2014/main" id="{0358EBB8-E08D-4B2D-B278-A6F25D8660BB}"/>
            </a:ext>
          </a:extLst>
        </xdr:cNvPr>
        <xdr:cNvCxnSpPr/>
      </xdr:nvCxnSpPr>
      <xdr:spPr>
        <a:xfrm>
          <a:off x="15481300" y="102687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42926</xdr:rowOff>
    </xdr:from>
    <xdr:to>
      <xdr:col>76</xdr:col>
      <xdr:colOff>165100</xdr:colOff>
      <xdr:row>59</xdr:row>
      <xdr:rowOff>144526</xdr:rowOff>
    </xdr:to>
    <xdr:sp macro="" textlink="">
      <xdr:nvSpPr>
        <xdr:cNvPr id="545" name="楕円 544">
          <a:extLst>
            <a:ext uri="{FF2B5EF4-FFF2-40B4-BE49-F238E27FC236}">
              <a16:creationId xmlns:a16="http://schemas.microsoft.com/office/drawing/2014/main" id="{A53105E7-8196-4AD2-BACF-C699C110F1D9}"/>
            </a:ext>
          </a:extLst>
        </xdr:cNvPr>
        <xdr:cNvSpPr/>
      </xdr:nvSpPr>
      <xdr:spPr>
        <a:xfrm>
          <a:off x="14541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93726</xdr:rowOff>
    </xdr:from>
    <xdr:to>
      <xdr:col>81</xdr:col>
      <xdr:colOff>50800</xdr:colOff>
      <xdr:row>59</xdr:row>
      <xdr:rowOff>153162</xdr:rowOff>
    </xdr:to>
    <xdr:cxnSp macro="">
      <xdr:nvCxnSpPr>
        <xdr:cNvPr id="546" name="直線コネクタ 545">
          <a:extLst>
            <a:ext uri="{FF2B5EF4-FFF2-40B4-BE49-F238E27FC236}">
              <a16:creationId xmlns:a16="http://schemas.microsoft.com/office/drawing/2014/main" id="{5B8503A7-9110-4107-AD59-8001A1B85209}"/>
            </a:ext>
          </a:extLst>
        </xdr:cNvPr>
        <xdr:cNvCxnSpPr/>
      </xdr:nvCxnSpPr>
      <xdr:spPr>
        <a:xfrm>
          <a:off x="14592300" y="102092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90932</xdr:rowOff>
    </xdr:from>
    <xdr:to>
      <xdr:col>72</xdr:col>
      <xdr:colOff>38100</xdr:colOff>
      <xdr:row>60</xdr:row>
      <xdr:rowOff>21082</xdr:rowOff>
    </xdr:to>
    <xdr:sp macro="" textlink="">
      <xdr:nvSpPr>
        <xdr:cNvPr id="547" name="楕円 546">
          <a:extLst>
            <a:ext uri="{FF2B5EF4-FFF2-40B4-BE49-F238E27FC236}">
              <a16:creationId xmlns:a16="http://schemas.microsoft.com/office/drawing/2014/main" id="{CCDB8CE5-ECC8-4AFF-B1CC-3173766EE376}"/>
            </a:ext>
          </a:extLst>
        </xdr:cNvPr>
        <xdr:cNvSpPr/>
      </xdr:nvSpPr>
      <xdr:spPr>
        <a:xfrm>
          <a:off x="1365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93726</xdr:rowOff>
    </xdr:from>
    <xdr:to>
      <xdr:col>76</xdr:col>
      <xdr:colOff>114300</xdr:colOff>
      <xdr:row>59</xdr:row>
      <xdr:rowOff>141732</xdr:rowOff>
    </xdr:to>
    <xdr:cxnSp macro="">
      <xdr:nvCxnSpPr>
        <xdr:cNvPr id="548" name="直線コネクタ 547">
          <a:extLst>
            <a:ext uri="{FF2B5EF4-FFF2-40B4-BE49-F238E27FC236}">
              <a16:creationId xmlns:a16="http://schemas.microsoft.com/office/drawing/2014/main" id="{1CE927F8-9721-4030-A442-5B388C4E0D31}"/>
            </a:ext>
          </a:extLst>
        </xdr:cNvPr>
        <xdr:cNvCxnSpPr/>
      </xdr:nvCxnSpPr>
      <xdr:spPr>
        <a:xfrm flipV="1">
          <a:off x="13703300" y="102092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549" name="楕円 548">
          <a:extLst>
            <a:ext uri="{FF2B5EF4-FFF2-40B4-BE49-F238E27FC236}">
              <a16:creationId xmlns:a16="http://schemas.microsoft.com/office/drawing/2014/main" id="{4B68545E-99E4-4009-80FC-B62D91F0AB96}"/>
            </a:ext>
          </a:extLst>
        </xdr:cNvPr>
        <xdr:cNvSpPr/>
      </xdr:nvSpPr>
      <xdr:spPr>
        <a:xfrm>
          <a:off x="12763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141732</xdr:rowOff>
    </xdr:to>
    <xdr:cxnSp macro="">
      <xdr:nvCxnSpPr>
        <xdr:cNvPr id="550" name="直線コネクタ 549">
          <a:extLst>
            <a:ext uri="{FF2B5EF4-FFF2-40B4-BE49-F238E27FC236}">
              <a16:creationId xmlns:a16="http://schemas.microsoft.com/office/drawing/2014/main" id="{78EA466E-80F8-4ACE-969C-9BE5561C08DE}"/>
            </a:ext>
          </a:extLst>
        </xdr:cNvPr>
        <xdr:cNvCxnSpPr/>
      </xdr:nvCxnSpPr>
      <xdr:spPr>
        <a:xfrm>
          <a:off x="12814300" y="102184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id="{F6A4263D-8576-4CBF-9E69-9573EC4772C5}"/>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id="{0E34D037-17A6-40C0-BCC4-BAC936579BBD}"/>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id="{12B77451-5793-4A79-9E0E-5CD7F3F8042B}"/>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id="{25E72858-4FF7-45EA-9B7A-D1D1955FB2EA}"/>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23639</xdr:rowOff>
    </xdr:from>
    <xdr:ext cx="405111" cy="259045"/>
    <xdr:sp macro="" textlink="">
      <xdr:nvSpPr>
        <xdr:cNvPr id="555" name="n_1mainValue【学校施設】&#10;有形固定資産減価償却率">
          <a:extLst>
            <a:ext uri="{FF2B5EF4-FFF2-40B4-BE49-F238E27FC236}">
              <a16:creationId xmlns:a16="http://schemas.microsoft.com/office/drawing/2014/main" id="{12F8EC2F-E430-4B01-863D-2531A0E594A5}"/>
            </a:ext>
          </a:extLst>
        </xdr:cNvPr>
        <xdr:cNvSpPr txBox="1"/>
      </xdr:nvSpPr>
      <xdr:spPr>
        <a:xfrm>
          <a:off x="15266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135653</xdr:rowOff>
    </xdr:from>
    <xdr:ext cx="405111" cy="259045"/>
    <xdr:sp macro="" textlink="">
      <xdr:nvSpPr>
        <xdr:cNvPr id="556" name="n_2mainValue【学校施設】&#10;有形固定資産減価償却率">
          <a:extLst>
            <a:ext uri="{FF2B5EF4-FFF2-40B4-BE49-F238E27FC236}">
              <a16:creationId xmlns:a16="http://schemas.microsoft.com/office/drawing/2014/main" id="{1EEEC203-D576-4BD1-B913-BB4ECE13B46D}"/>
            </a:ext>
          </a:extLst>
        </xdr:cNvPr>
        <xdr:cNvSpPr txBox="1"/>
      </xdr:nvSpPr>
      <xdr:spPr>
        <a:xfrm>
          <a:off x="14389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12209</xdr:rowOff>
    </xdr:from>
    <xdr:ext cx="405111" cy="259045"/>
    <xdr:sp macro="" textlink="">
      <xdr:nvSpPr>
        <xdr:cNvPr id="557" name="n_3mainValue【学校施設】&#10;有形固定資産減価償却率">
          <a:extLst>
            <a:ext uri="{FF2B5EF4-FFF2-40B4-BE49-F238E27FC236}">
              <a16:creationId xmlns:a16="http://schemas.microsoft.com/office/drawing/2014/main" id="{34721B29-4144-4E6B-8F91-A07090A5E69C}"/>
            </a:ext>
          </a:extLst>
        </xdr:cNvPr>
        <xdr:cNvSpPr txBox="1"/>
      </xdr:nvSpPr>
      <xdr:spPr>
        <a:xfrm>
          <a:off x="13500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mainValue【学校施設】&#10;有形固定資産減価償却率">
          <a:extLst>
            <a:ext uri="{FF2B5EF4-FFF2-40B4-BE49-F238E27FC236}">
              <a16:creationId xmlns:a16="http://schemas.microsoft.com/office/drawing/2014/main" id="{0009816E-1978-44A8-A805-AFABF4BFA234}"/>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B7FB3402-8D65-4E26-8190-23FF4FE146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4304CF08-CF76-49BD-BA0E-AD59B8499A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3EEA4D0D-1924-44AA-9F08-FDFFCE8712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A1143AC2-D56E-4346-B4CC-C5E4A20DC8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828B4502-4B84-4E8F-B275-81257B2BEA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B7DD09B9-611B-413B-ADEF-83205ABE0E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26610B2A-41B2-4DE9-A42A-BA02398B41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BC7613B0-8CE4-4C49-B8B4-943FFE9F41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C2F5E2A5-CC46-472B-9731-A58E57956F6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4A4F87EA-D490-4203-A4D1-D5BB811F33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EF4DD2C7-6C80-4A80-9BF6-86F195E7FC7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0936829E-75CE-476F-BFC4-EB061F04682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DBBF4C3E-1594-4C5D-9221-73E20C448C6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DAEDE5BE-B465-4BE5-BDEF-EB65ACE9BBB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AEB66009-1522-4B98-82E4-8C9192EB0C3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A8DF51EE-FA53-4846-B190-E5571333BB2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2B3F5F57-9DAF-48EC-9947-0E7C66A7B51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7800D74B-B3F4-4F7B-B714-D15788212C3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A086594E-BA6A-434E-95F4-AA9046CA459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15742B15-015B-4105-923B-8CED32A17D7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64014F46-86CF-4B87-B7BB-AC64ABA751E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47E07B69-AF4F-4869-A068-12ABE504554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229CF62-791E-43E7-97BD-165681C17D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C4089309-3953-4F01-95F1-B621AF6C75B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1999D3C6-83D1-400D-9576-A787DD1301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160A7EFF-1224-46B6-95B3-7B9EB2C1E8DD}"/>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27147BCF-1EFB-4A19-A6C8-ECA8A088CF28}"/>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D1190364-6A38-434F-AADA-0BD627937F49}"/>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80996005-414B-460C-9B69-56435EEBCF16}"/>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E4EDA95D-A30B-4B7C-8BDA-A92617EF1FEE}"/>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a:extLst>
            <a:ext uri="{FF2B5EF4-FFF2-40B4-BE49-F238E27FC236}">
              <a16:creationId xmlns:a16="http://schemas.microsoft.com/office/drawing/2014/main" id="{C26539F8-F786-467E-B139-AC5BCE12CCD0}"/>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618F73C8-664C-4598-8920-DB3EF1E33E45}"/>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36EFA479-B7B8-4E7B-B8CF-B618A3CD192D}"/>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41366686-C02A-474A-A055-804576F8F265}"/>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EAB19914-469F-4494-B7FB-F14D46287283}"/>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83CC7724-422E-41BD-8546-57E2696C0B2A}"/>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FEBD554F-95BF-4666-B579-495724702B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F6E2CDE7-F331-4CFC-8DAE-E474EE6E61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6BA80F59-B887-468C-8BFB-E0C523A5CD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3D2579A3-9346-46E6-888A-8395BF40C7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883983A-0B14-4CD4-8AD5-7F8084D0EF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29537</xdr:rowOff>
    </xdr:from>
    <xdr:to>
      <xdr:col>116</xdr:col>
      <xdr:colOff>114300</xdr:colOff>
      <xdr:row>62</xdr:row>
      <xdr:rowOff>131137</xdr:rowOff>
    </xdr:to>
    <xdr:sp macro="" textlink="">
      <xdr:nvSpPr>
        <xdr:cNvPr id="600" name="楕円 599">
          <a:extLst>
            <a:ext uri="{FF2B5EF4-FFF2-40B4-BE49-F238E27FC236}">
              <a16:creationId xmlns:a16="http://schemas.microsoft.com/office/drawing/2014/main" id="{5130D9BF-2951-43F5-863D-B5BE74BC4759}"/>
            </a:ext>
          </a:extLst>
        </xdr:cNvPr>
        <xdr:cNvSpPr/>
      </xdr:nvSpPr>
      <xdr:spPr>
        <a:xfrm>
          <a:off x="22110700" y="106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52414</xdr:rowOff>
    </xdr:from>
    <xdr:ext cx="469744" cy="259045"/>
    <xdr:sp macro="" textlink="">
      <xdr:nvSpPr>
        <xdr:cNvPr id="601" name="【学校施設】&#10;一人当たり面積該当値テキスト">
          <a:extLst>
            <a:ext uri="{FF2B5EF4-FFF2-40B4-BE49-F238E27FC236}">
              <a16:creationId xmlns:a16="http://schemas.microsoft.com/office/drawing/2014/main" id="{7A3EA5A6-D70D-4FCB-8F34-C6138A27585F}"/>
            </a:ext>
          </a:extLst>
        </xdr:cNvPr>
        <xdr:cNvSpPr txBox="1"/>
      </xdr:nvSpPr>
      <xdr:spPr>
        <a:xfrm>
          <a:off x="22199600" y="10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38354</xdr:rowOff>
    </xdr:from>
    <xdr:to>
      <xdr:col>112</xdr:col>
      <xdr:colOff>38100</xdr:colOff>
      <xdr:row>62</xdr:row>
      <xdr:rowOff>139954</xdr:rowOff>
    </xdr:to>
    <xdr:sp macro="" textlink="">
      <xdr:nvSpPr>
        <xdr:cNvPr id="602" name="楕円 601">
          <a:extLst>
            <a:ext uri="{FF2B5EF4-FFF2-40B4-BE49-F238E27FC236}">
              <a16:creationId xmlns:a16="http://schemas.microsoft.com/office/drawing/2014/main" id="{E2F0E71C-AFE9-402E-BC8B-0716C3620A4E}"/>
            </a:ext>
          </a:extLst>
        </xdr:cNvPr>
        <xdr:cNvSpPr/>
      </xdr:nvSpPr>
      <xdr:spPr>
        <a:xfrm>
          <a:off x="21272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80337</xdr:rowOff>
    </xdr:from>
    <xdr:to>
      <xdr:col>116</xdr:col>
      <xdr:colOff>63500</xdr:colOff>
      <xdr:row>62</xdr:row>
      <xdr:rowOff>89154</xdr:rowOff>
    </xdr:to>
    <xdr:cxnSp macro="">
      <xdr:nvCxnSpPr>
        <xdr:cNvPr id="603" name="直線コネクタ 602">
          <a:extLst>
            <a:ext uri="{FF2B5EF4-FFF2-40B4-BE49-F238E27FC236}">
              <a16:creationId xmlns:a16="http://schemas.microsoft.com/office/drawing/2014/main" id="{5CD326E4-EFE6-4EEC-90F4-66A152A88BD0}"/>
            </a:ext>
          </a:extLst>
        </xdr:cNvPr>
        <xdr:cNvCxnSpPr/>
      </xdr:nvCxnSpPr>
      <xdr:spPr>
        <a:xfrm flipV="1">
          <a:off x="21323300" y="10710237"/>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55009</xdr:rowOff>
    </xdr:from>
    <xdr:to>
      <xdr:col>107</xdr:col>
      <xdr:colOff>101600</xdr:colOff>
      <xdr:row>62</xdr:row>
      <xdr:rowOff>156609</xdr:rowOff>
    </xdr:to>
    <xdr:sp macro="" textlink="">
      <xdr:nvSpPr>
        <xdr:cNvPr id="604" name="楕円 603">
          <a:extLst>
            <a:ext uri="{FF2B5EF4-FFF2-40B4-BE49-F238E27FC236}">
              <a16:creationId xmlns:a16="http://schemas.microsoft.com/office/drawing/2014/main" id="{9F049094-B350-4E75-BCB9-CA0E10ECBA17}"/>
            </a:ext>
          </a:extLst>
        </xdr:cNvPr>
        <xdr:cNvSpPr/>
      </xdr:nvSpPr>
      <xdr:spPr>
        <a:xfrm>
          <a:off x="20383500" y="1068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89154</xdr:rowOff>
    </xdr:from>
    <xdr:to>
      <xdr:col>111</xdr:col>
      <xdr:colOff>177800</xdr:colOff>
      <xdr:row>62</xdr:row>
      <xdr:rowOff>105809</xdr:rowOff>
    </xdr:to>
    <xdr:cxnSp macro="">
      <xdr:nvCxnSpPr>
        <xdr:cNvPr id="605" name="直線コネクタ 604">
          <a:extLst>
            <a:ext uri="{FF2B5EF4-FFF2-40B4-BE49-F238E27FC236}">
              <a16:creationId xmlns:a16="http://schemas.microsoft.com/office/drawing/2014/main" id="{F12287BF-347C-4C92-92F8-74910FD45436}"/>
            </a:ext>
          </a:extLst>
        </xdr:cNvPr>
        <xdr:cNvCxnSpPr/>
      </xdr:nvCxnSpPr>
      <xdr:spPr>
        <a:xfrm flipV="1">
          <a:off x="20434300" y="1071905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52397</xdr:rowOff>
    </xdr:from>
    <xdr:to>
      <xdr:col>102</xdr:col>
      <xdr:colOff>165100</xdr:colOff>
      <xdr:row>62</xdr:row>
      <xdr:rowOff>153997</xdr:rowOff>
    </xdr:to>
    <xdr:sp macro="" textlink="">
      <xdr:nvSpPr>
        <xdr:cNvPr id="606" name="楕円 605">
          <a:extLst>
            <a:ext uri="{FF2B5EF4-FFF2-40B4-BE49-F238E27FC236}">
              <a16:creationId xmlns:a16="http://schemas.microsoft.com/office/drawing/2014/main" id="{79DA49EA-BC52-4F5A-8DC9-B387EA71039E}"/>
            </a:ext>
          </a:extLst>
        </xdr:cNvPr>
        <xdr:cNvSpPr/>
      </xdr:nvSpPr>
      <xdr:spPr>
        <a:xfrm>
          <a:off x="19494500" y="106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103197</xdr:rowOff>
    </xdr:from>
    <xdr:to>
      <xdr:col>107</xdr:col>
      <xdr:colOff>50800</xdr:colOff>
      <xdr:row>62</xdr:row>
      <xdr:rowOff>105809</xdr:rowOff>
    </xdr:to>
    <xdr:cxnSp macro="">
      <xdr:nvCxnSpPr>
        <xdr:cNvPr id="607" name="直線コネクタ 606">
          <a:extLst>
            <a:ext uri="{FF2B5EF4-FFF2-40B4-BE49-F238E27FC236}">
              <a16:creationId xmlns:a16="http://schemas.microsoft.com/office/drawing/2014/main" id="{E274AB2C-E3BB-4769-9309-8E119CF81416}"/>
            </a:ext>
          </a:extLst>
        </xdr:cNvPr>
        <xdr:cNvCxnSpPr/>
      </xdr:nvCxnSpPr>
      <xdr:spPr>
        <a:xfrm>
          <a:off x="19545300" y="1073309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57948</xdr:rowOff>
    </xdr:from>
    <xdr:to>
      <xdr:col>98</xdr:col>
      <xdr:colOff>38100</xdr:colOff>
      <xdr:row>62</xdr:row>
      <xdr:rowOff>159548</xdr:rowOff>
    </xdr:to>
    <xdr:sp macro="" textlink="">
      <xdr:nvSpPr>
        <xdr:cNvPr id="608" name="楕円 607">
          <a:extLst>
            <a:ext uri="{FF2B5EF4-FFF2-40B4-BE49-F238E27FC236}">
              <a16:creationId xmlns:a16="http://schemas.microsoft.com/office/drawing/2014/main" id="{2858F570-B900-452F-A296-9B73BCC5FF74}"/>
            </a:ext>
          </a:extLst>
        </xdr:cNvPr>
        <xdr:cNvSpPr/>
      </xdr:nvSpPr>
      <xdr:spPr>
        <a:xfrm>
          <a:off x="18605500" y="106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103197</xdr:rowOff>
    </xdr:from>
    <xdr:to>
      <xdr:col>102</xdr:col>
      <xdr:colOff>114300</xdr:colOff>
      <xdr:row>62</xdr:row>
      <xdr:rowOff>108748</xdr:rowOff>
    </xdr:to>
    <xdr:cxnSp macro="">
      <xdr:nvCxnSpPr>
        <xdr:cNvPr id="609" name="直線コネクタ 608">
          <a:extLst>
            <a:ext uri="{FF2B5EF4-FFF2-40B4-BE49-F238E27FC236}">
              <a16:creationId xmlns:a16="http://schemas.microsoft.com/office/drawing/2014/main" id="{4CB01414-63C6-4F5C-B03F-5B7747F421DC}"/>
            </a:ext>
          </a:extLst>
        </xdr:cNvPr>
        <xdr:cNvCxnSpPr/>
      </xdr:nvCxnSpPr>
      <xdr:spPr>
        <a:xfrm flipV="1">
          <a:off x="18656300" y="10733097"/>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a:extLst>
            <a:ext uri="{FF2B5EF4-FFF2-40B4-BE49-F238E27FC236}">
              <a16:creationId xmlns:a16="http://schemas.microsoft.com/office/drawing/2014/main" id="{2472DC31-ADCB-4E9B-A154-666A0F4081D8}"/>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B7515A27-97A7-4F7C-96AE-21709005CC5D}"/>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a:extLst>
            <a:ext uri="{FF2B5EF4-FFF2-40B4-BE49-F238E27FC236}">
              <a16:creationId xmlns:a16="http://schemas.microsoft.com/office/drawing/2014/main" id="{EE79F205-8E92-4E85-BDBB-C05880780953}"/>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id="{5D3220DB-1DB4-4D3C-AF75-F5D40F33113C}"/>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156481</xdr:rowOff>
    </xdr:from>
    <xdr:ext cx="469744" cy="259045"/>
    <xdr:sp macro="" textlink="">
      <xdr:nvSpPr>
        <xdr:cNvPr id="614" name="n_1mainValue【学校施設】&#10;一人当たり面積">
          <a:extLst>
            <a:ext uri="{FF2B5EF4-FFF2-40B4-BE49-F238E27FC236}">
              <a16:creationId xmlns:a16="http://schemas.microsoft.com/office/drawing/2014/main" id="{1DA73819-4B8B-41CE-822D-A8E110093B58}"/>
            </a:ext>
          </a:extLst>
        </xdr:cNvPr>
        <xdr:cNvSpPr txBox="1"/>
      </xdr:nvSpPr>
      <xdr:spPr>
        <a:xfrm>
          <a:off x="21075727" y="104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147736</xdr:rowOff>
    </xdr:from>
    <xdr:ext cx="469744" cy="259045"/>
    <xdr:sp macro="" textlink="">
      <xdr:nvSpPr>
        <xdr:cNvPr id="615" name="n_2mainValue【学校施設】&#10;一人当たり面積">
          <a:extLst>
            <a:ext uri="{FF2B5EF4-FFF2-40B4-BE49-F238E27FC236}">
              <a16:creationId xmlns:a16="http://schemas.microsoft.com/office/drawing/2014/main" id="{41B90954-1A23-44C7-8D52-45D426C435A3}"/>
            </a:ext>
          </a:extLst>
        </xdr:cNvPr>
        <xdr:cNvSpPr txBox="1"/>
      </xdr:nvSpPr>
      <xdr:spPr>
        <a:xfrm>
          <a:off x="20199427" y="107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170524</xdr:rowOff>
    </xdr:from>
    <xdr:ext cx="469744" cy="259045"/>
    <xdr:sp macro="" textlink="">
      <xdr:nvSpPr>
        <xdr:cNvPr id="616" name="n_3mainValue【学校施設】&#10;一人当たり面積">
          <a:extLst>
            <a:ext uri="{FF2B5EF4-FFF2-40B4-BE49-F238E27FC236}">
              <a16:creationId xmlns:a16="http://schemas.microsoft.com/office/drawing/2014/main" id="{8CFE584B-8669-4FAE-91A4-E68275A52A6D}"/>
            </a:ext>
          </a:extLst>
        </xdr:cNvPr>
        <xdr:cNvSpPr txBox="1"/>
      </xdr:nvSpPr>
      <xdr:spPr>
        <a:xfrm>
          <a:off x="19310427" y="1045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150675</xdr:rowOff>
    </xdr:from>
    <xdr:ext cx="469744" cy="259045"/>
    <xdr:sp macro="" textlink="">
      <xdr:nvSpPr>
        <xdr:cNvPr id="617" name="n_4mainValue【学校施設】&#10;一人当たり面積">
          <a:extLst>
            <a:ext uri="{FF2B5EF4-FFF2-40B4-BE49-F238E27FC236}">
              <a16:creationId xmlns:a16="http://schemas.microsoft.com/office/drawing/2014/main" id="{468EB74E-8D6E-45CB-A75C-71BCF51FEA31}"/>
            </a:ext>
          </a:extLst>
        </xdr:cNvPr>
        <xdr:cNvSpPr txBox="1"/>
      </xdr:nvSpPr>
      <xdr:spPr>
        <a:xfrm>
          <a:off x="18421427" y="107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E2244B7D-3609-49D6-8DD0-ADA20441E7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6E495B52-C05A-4484-AF8A-B7FBA7D422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93907030-5C6B-4FEE-ADBC-1CFB079D71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1B3E4CD4-6261-493E-90CA-013B8BB414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9498421E-FFEF-49BD-8D21-5DA9310BFD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76DC32A8-20B7-41E1-9123-B6BB9CFE9B0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F8F2E51D-BC24-4603-9AA2-42E46C42EA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A85343EA-974C-4C94-B8B3-24FCE5D48E1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A0CBAB76-8530-494E-ADFD-9EB0C82ACB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7DA4ABB-082B-4A9E-9941-D16DC2C318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439D3A7D-C408-4A12-A94C-DC785A98D4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E846903D-BC9F-4F37-AC94-96C55FE26A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FC9DCECA-611C-4CA3-85E8-4C05AEC756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A3D7506C-20C8-4368-9853-EA00B6C2C05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D45CFB09-AD97-4911-A2DF-990E7AE8C9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FBAC0D52-8189-41BC-9689-65B4D5E99D9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5A612424-D395-4994-806A-8C8FCD13E6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CA156D3C-8EA4-4024-91A0-DF55D79679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9C0617CA-E8F7-4B6A-A12B-A5F394F535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92D3E79F-8D5D-4606-86C9-61F9CA57CBC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2D3ECFDF-FA63-4D88-AAD2-03A10AF21EA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D58DE2BF-7C56-49B4-A603-2087F4231C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DAE20470-41C6-4C57-BA4E-70CAF54F79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74165E9E-1C89-49D9-8226-159262ABBC5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CD5BEC42-4B75-4100-B3C3-E9DB6F63699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74496538-365C-4265-93D6-6996986D568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9812A6E1-7892-4937-A5C2-CCCDBFF0CA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A63AD327-3BE2-4EE8-BCF2-DC5C46AF49D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a:extLst>
            <a:ext uri="{FF2B5EF4-FFF2-40B4-BE49-F238E27FC236}">
              <a16:creationId xmlns:a16="http://schemas.microsoft.com/office/drawing/2014/main" id="{A574A52B-4A44-4608-BFF4-FC852A5857F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6F8E074F-437B-4EC6-BB8C-97AD28CA76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18A5AC0E-1DD5-4715-B955-57310F7A280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C6B4A916-EB1A-4743-AFA8-FE05D2D918E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42A8749A-003D-4AD6-B933-45A9EA0430F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452BEE8E-471A-48E6-AD2F-E83DA201456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CD40F9F4-7C16-4412-88A5-935BE24F39E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D8089EDE-8F12-482B-BAB8-DA706555AB9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a:extLst>
            <a:ext uri="{FF2B5EF4-FFF2-40B4-BE49-F238E27FC236}">
              <a16:creationId xmlns:a16="http://schemas.microsoft.com/office/drawing/2014/main" id="{5808A6C1-EEE2-45D0-99EE-6B562074805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1AF55A66-5B09-4B45-B2ED-9F8FC23CEC0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a:extLst>
            <a:ext uri="{FF2B5EF4-FFF2-40B4-BE49-F238E27FC236}">
              <a16:creationId xmlns:a16="http://schemas.microsoft.com/office/drawing/2014/main" id="{DCD1EED4-CC95-4077-9DC5-7060DB060F7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09FFF41B-447B-450B-AEF7-E76BCF01F8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a:extLst>
            <a:ext uri="{FF2B5EF4-FFF2-40B4-BE49-F238E27FC236}">
              <a16:creationId xmlns:a16="http://schemas.microsoft.com/office/drawing/2014/main" id="{993161C2-18B5-4978-B5EA-43067F6C5A65}"/>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a:extLst>
            <a:ext uri="{FF2B5EF4-FFF2-40B4-BE49-F238E27FC236}">
              <a16:creationId xmlns:a16="http://schemas.microsoft.com/office/drawing/2014/main" id="{798653D3-E6AD-4750-A7F9-34D433FE451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a:extLst>
            <a:ext uri="{FF2B5EF4-FFF2-40B4-BE49-F238E27FC236}">
              <a16:creationId xmlns:a16="http://schemas.microsoft.com/office/drawing/2014/main" id="{44603759-6BBE-4F51-A60C-4DEAADD3D03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a:extLst>
            <a:ext uri="{FF2B5EF4-FFF2-40B4-BE49-F238E27FC236}">
              <a16:creationId xmlns:a16="http://schemas.microsoft.com/office/drawing/2014/main" id="{8C464EB5-D4A5-4C95-BF29-CBEF5186893F}"/>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a:extLst>
            <a:ext uri="{FF2B5EF4-FFF2-40B4-BE49-F238E27FC236}">
              <a16:creationId xmlns:a16="http://schemas.microsoft.com/office/drawing/2014/main" id="{D74E05B2-40B7-4A90-A754-84F70AABF7B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a:extLst>
            <a:ext uri="{FF2B5EF4-FFF2-40B4-BE49-F238E27FC236}">
              <a16:creationId xmlns:a16="http://schemas.microsoft.com/office/drawing/2014/main" id="{FE810EFF-6E8C-4E98-9986-8A888AED9BE8}"/>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a:extLst>
            <a:ext uri="{FF2B5EF4-FFF2-40B4-BE49-F238E27FC236}">
              <a16:creationId xmlns:a16="http://schemas.microsoft.com/office/drawing/2014/main" id="{10313B88-CFC2-4F28-8F30-5EDB73FEDCBA}"/>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a:extLst>
            <a:ext uri="{FF2B5EF4-FFF2-40B4-BE49-F238E27FC236}">
              <a16:creationId xmlns:a16="http://schemas.microsoft.com/office/drawing/2014/main" id="{1C6A2DD4-E253-4B92-80D0-B389046F2FD6}"/>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a:extLst>
            <a:ext uri="{FF2B5EF4-FFF2-40B4-BE49-F238E27FC236}">
              <a16:creationId xmlns:a16="http://schemas.microsoft.com/office/drawing/2014/main" id="{0D042BF2-24FA-4D9B-8757-BD50D3643D01}"/>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a:extLst>
            <a:ext uri="{FF2B5EF4-FFF2-40B4-BE49-F238E27FC236}">
              <a16:creationId xmlns:a16="http://schemas.microsoft.com/office/drawing/2014/main" id="{25525E9E-49F7-458C-890E-BC8CB2DE12AD}"/>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a:extLst>
            <a:ext uri="{FF2B5EF4-FFF2-40B4-BE49-F238E27FC236}">
              <a16:creationId xmlns:a16="http://schemas.microsoft.com/office/drawing/2014/main" id="{ECC2397C-AFDF-4B53-BCC6-0ADA240D71FA}"/>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22C4FB65-AB21-4064-91F7-DE2E21BB01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C9180AF3-9CBE-4EB5-94C2-265333E25C9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EC290AD7-D4AF-44A2-863A-234BCA3597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BD6DAEA-FBB8-4E10-9EA2-EA96890CBAF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8FEE0579-8801-4A06-BCD1-CEDB46F52C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97789</xdr:rowOff>
    </xdr:from>
    <xdr:to>
      <xdr:col>85</xdr:col>
      <xdr:colOff>177800</xdr:colOff>
      <xdr:row>106</xdr:row>
      <xdr:rowOff>27939</xdr:rowOff>
    </xdr:to>
    <xdr:sp macro="" textlink="">
      <xdr:nvSpPr>
        <xdr:cNvPr id="674" name="楕円 673">
          <a:extLst>
            <a:ext uri="{FF2B5EF4-FFF2-40B4-BE49-F238E27FC236}">
              <a16:creationId xmlns:a16="http://schemas.microsoft.com/office/drawing/2014/main" id="{B05F389C-5920-41E3-9D48-8795F14849EB}"/>
            </a:ext>
          </a:extLst>
        </xdr:cNvPr>
        <xdr:cNvSpPr/>
      </xdr:nvSpPr>
      <xdr:spPr>
        <a:xfrm>
          <a:off x="16268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76216</xdr:rowOff>
    </xdr:from>
    <xdr:ext cx="405111" cy="259045"/>
    <xdr:sp macro="" textlink="">
      <xdr:nvSpPr>
        <xdr:cNvPr id="675" name="【公民館】&#10;有形固定資産減価償却率該当値テキスト">
          <a:extLst>
            <a:ext uri="{FF2B5EF4-FFF2-40B4-BE49-F238E27FC236}">
              <a16:creationId xmlns:a16="http://schemas.microsoft.com/office/drawing/2014/main" id="{82EE4DFA-F2BF-46E9-A8DC-E6E3BD0DC50F}"/>
            </a:ext>
          </a:extLst>
        </xdr:cNvPr>
        <xdr:cNvSpPr txBox="1"/>
      </xdr:nvSpPr>
      <xdr:spPr>
        <a:xfrm>
          <a:off x="163576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65405</xdr:rowOff>
    </xdr:from>
    <xdr:to>
      <xdr:col>81</xdr:col>
      <xdr:colOff>101600</xdr:colOff>
      <xdr:row>105</xdr:row>
      <xdr:rowOff>167005</xdr:rowOff>
    </xdr:to>
    <xdr:sp macro="" textlink="">
      <xdr:nvSpPr>
        <xdr:cNvPr id="676" name="楕円 675">
          <a:extLst>
            <a:ext uri="{FF2B5EF4-FFF2-40B4-BE49-F238E27FC236}">
              <a16:creationId xmlns:a16="http://schemas.microsoft.com/office/drawing/2014/main" id="{DCBA3E12-4166-491F-A77C-7CFF4648D46A}"/>
            </a:ext>
          </a:extLst>
        </xdr:cNvPr>
        <xdr:cNvSpPr/>
      </xdr:nvSpPr>
      <xdr:spPr>
        <a:xfrm>
          <a:off x="15430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116205</xdr:rowOff>
    </xdr:from>
    <xdr:to>
      <xdr:col>85</xdr:col>
      <xdr:colOff>127000</xdr:colOff>
      <xdr:row>105</xdr:row>
      <xdr:rowOff>148589</xdr:rowOff>
    </xdr:to>
    <xdr:cxnSp macro="">
      <xdr:nvCxnSpPr>
        <xdr:cNvPr id="677" name="直線コネクタ 676">
          <a:extLst>
            <a:ext uri="{FF2B5EF4-FFF2-40B4-BE49-F238E27FC236}">
              <a16:creationId xmlns:a16="http://schemas.microsoft.com/office/drawing/2014/main" id="{256DCA64-8E45-40FB-8D01-23611A025A02}"/>
            </a:ext>
          </a:extLst>
        </xdr:cNvPr>
        <xdr:cNvCxnSpPr/>
      </xdr:nvCxnSpPr>
      <xdr:spPr>
        <a:xfrm>
          <a:off x="15481300" y="181184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57786</xdr:rowOff>
    </xdr:from>
    <xdr:to>
      <xdr:col>76</xdr:col>
      <xdr:colOff>165100</xdr:colOff>
      <xdr:row>105</xdr:row>
      <xdr:rowOff>159386</xdr:rowOff>
    </xdr:to>
    <xdr:sp macro="" textlink="">
      <xdr:nvSpPr>
        <xdr:cNvPr id="678" name="楕円 677">
          <a:extLst>
            <a:ext uri="{FF2B5EF4-FFF2-40B4-BE49-F238E27FC236}">
              <a16:creationId xmlns:a16="http://schemas.microsoft.com/office/drawing/2014/main" id="{33672229-282E-42EF-AA52-ECDB618E5DAD}"/>
            </a:ext>
          </a:extLst>
        </xdr:cNvPr>
        <xdr:cNvSpPr/>
      </xdr:nvSpPr>
      <xdr:spPr>
        <a:xfrm>
          <a:off x="14541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108586</xdr:rowOff>
    </xdr:from>
    <xdr:to>
      <xdr:col>81</xdr:col>
      <xdr:colOff>50800</xdr:colOff>
      <xdr:row>105</xdr:row>
      <xdr:rowOff>116205</xdr:rowOff>
    </xdr:to>
    <xdr:cxnSp macro="">
      <xdr:nvCxnSpPr>
        <xdr:cNvPr id="679" name="直線コネクタ 678">
          <a:extLst>
            <a:ext uri="{FF2B5EF4-FFF2-40B4-BE49-F238E27FC236}">
              <a16:creationId xmlns:a16="http://schemas.microsoft.com/office/drawing/2014/main" id="{AA22C9E4-69FF-4C04-AEC0-855E146ECC0F}"/>
            </a:ext>
          </a:extLst>
        </xdr:cNvPr>
        <xdr:cNvCxnSpPr/>
      </xdr:nvCxnSpPr>
      <xdr:spPr>
        <a:xfrm>
          <a:off x="14592300" y="181108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80" name="楕円 679">
          <a:extLst>
            <a:ext uri="{FF2B5EF4-FFF2-40B4-BE49-F238E27FC236}">
              <a16:creationId xmlns:a16="http://schemas.microsoft.com/office/drawing/2014/main" id="{EFA03735-9F6C-403B-8A6A-8EB7538125B2}"/>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108586</xdr:rowOff>
    </xdr:to>
    <xdr:cxnSp macro="">
      <xdr:nvCxnSpPr>
        <xdr:cNvPr id="681" name="直線コネクタ 680">
          <a:extLst>
            <a:ext uri="{FF2B5EF4-FFF2-40B4-BE49-F238E27FC236}">
              <a16:creationId xmlns:a16="http://schemas.microsoft.com/office/drawing/2014/main" id="{EC918F8D-148C-4F69-A3DE-B686E347FC81}"/>
            </a:ext>
          </a:extLst>
        </xdr:cNvPr>
        <xdr:cNvCxnSpPr/>
      </xdr:nvCxnSpPr>
      <xdr:spPr>
        <a:xfrm>
          <a:off x="13703300" y="18078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682" name="楕円 681">
          <a:extLst>
            <a:ext uri="{FF2B5EF4-FFF2-40B4-BE49-F238E27FC236}">
              <a16:creationId xmlns:a16="http://schemas.microsoft.com/office/drawing/2014/main" id="{800B4D8C-C09C-4F06-B001-2A274EFD6402}"/>
            </a:ext>
          </a:extLst>
        </xdr:cNvPr>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76200</xdr:rowOff>
    </xdr:to>
    <xdr:cxnSp macro="">
      <xdr:nvCxnSpPr>
        <xdr:cNvPr id="683" name="直線コネクタ 682">
          <a:extLst>
            <a:ext uri="{FF2B5EF4-FFF2-40B4-BE49-F238E27FC236}">
              <a16:creationId xmlns:a16="http://schemas.microsoft.com/office/drawing/2014/main" id="{9AC23141-FC6E-4246-8732-F06AEDCEB7AB}"/>
            </a:ext>
          </a:extLst>
        </xdr:cNvPr>
        <xdr:cNvCxnSpPr/>
      </xdr:nvCxnSpPr>
      <xdr:spPr>
        <a:xfrm>
          <a:off x="12814300" y="18044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4" name="n_1aveValue【公民館】&#10;有形固定資産減価償却率">
          <a:extLst>
            <a:ext uri="{FF2B5EF4-FFF2-40B4-BE49-F238E27FC236}">
              <a16:creationId xmlns:a16="http://schemas.microsoft.com/office/drawing/2014/main" id="{308DD339-7CB5-4CB5-A04B-297D27253939}"/>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5" name="n_2aveValue【公民館】&#10;有形固定資産減価償却率">
          <a:extLst>
            <a:ext uri="{FF2B5EF4-FFF2-40B4-BE49-F238E27FC236}">
              <a16:creationId xmlns:a16="http://schemas.microsoft.com/office/drawing/2014/main" id="{E6E20C8C-4A31-4E14-9402-4E6ABC41C274}"/>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6" name="n_3aveValue【公民館】&#10;有形固定資産減価償却率">
          <a:extLst>
            <a:ext uri="{FF2B5EF4-FFF2-40B4-BE49-F238E27FC236}">
              <a16:creationId xmlns:a16="http://schemas.microsoft.com/office/drawing/2014/main" id="{12683917-24AF-4149-8386-6D4DFE5683FE}"/>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7" name="n_4aveValue【公民館】&#10;有形固定資産減価償却率">
          <a:extLst>
            <a:ext uri="{FF2B5EF4-FFF2-40B4-BE49-F238E27FC236}">
              <a16:creationId xmlns:a16="http://schemas.microsoft.com/office/drawing/2014/main" id="{B1F5D880-82EE-4920-ABD8-B3547B575005}"/>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158132</xdr:rowOff>
    </xdr:from>
    <xdr:ext cx="405111" cy="259045"/>
    <xdr:sp macro="" textlink="">
      <xdr:nvSpPr>
        <xdr:cNvPr id="688" name="n_1mainValue【公民館】&#10;有形固定資産減価償却率">
          <a:extLst>
            <a:ext uri="{FF2B5EF4-FFF2-40B4-BE49-F238E27FC236}">
              <a16:creationId xmlns:a16="http://schemas.microsoft.com/office/drawing/2014/main" id="{1445D415-137A-40B1-BFD0-2969FCE32F04}"/>
            </a:ext>
          </a:extLst>
        </xdr:cNvPr>
        <xdr:cNvSpPr txBox="1"/>
      </xdr:nvSpPr>
      <xdr:spPr>
        <a:xfrm>
          <a:off x="152660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150513</xdr:rowOff>
    </xdr:from>
    <xdr:ext cx="405111" cy="259045"/>
    <xdr:sp macro="" textlink="">
      <xdr:nvSpPr>
        <xdr:cNvPr id="689" name="n_2mainValue【公民館】&#10;有形固定資産減価償却率">
          <a:extLst>
            <a:ext uri="{FF2B5EF4-FFF2-40B4-BE49-F238E27FC236}">
              <a16:creationId xmlns:a16="http://schemas.microsoft.com/office/drawing/2014/main" id="{B52015D3-9BE3-48C9-BE46-7BEE98131097}"/>
            </a:ext>
          </a:extLst>
        </xdr:cNvPr>
        <xdr:cNvSpPr txBox="1"/>
      </xdr:nvSpPr>
      <xdr:spPr>
        <a:xfrm>
          <a:off x="14389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0" name="n_3mainValue【公民館】&#10;有形固定資産減価償却率">
          <a:extLst>
            <a:ext uri="{FF2B5EF4-FFF2-40B4-BE49-F238E27FC236}">
              <a16:creationId xmlns:a16="http://schemas.microsoft.com/office/drawing/2014/main" id="{64C321DF-65AC-4CD5-B0E1-DD361E6F64A7}"/>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691" name="n_4mainValue【公民館】&#10;有形固定資産減価償却率">
          <a:extLst>
            <a:ext uri="{FF2B5EF4-FFF2-40B4-BE49-F238E27FC236}">
              <a16:creationId xmlns:a16="http://schemas.microsoft.com/office/drawing/2014/main" id="{7838E4CB-8AAE-486C-9E20-AFDF2FD51602}"/>
            </a:ext>
          </a:extLst>
        </xdr:cNvPr>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F207984B-C692-4DEB-B3F5-B485FC0A1B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0DFCF08A-E255-4013-88D1-01A36D7A3C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A151E440-714D-47E8-B081-FD5B39DC459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44D5FC72-2EDA-4536-9A9E-1472B4AFD8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4C47C891-FEA7-4A3A-9EBB-14D0F4F6F3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4EA2BB66-019D-432C-96B7-8B2E2B1B43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651908C0-F97E-4263-9F4B-734E6DC427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52CBD454-AB4E-4C08-A48E-CD52061B14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E1CD96E4-2167-435B-BDC2-DD511375C6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D0659A15-D0F5-4F68-BD26-9C5226C674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a:extLst>
            <a:ext uri="{FF2B5EF4-FFF2-40B4-BE49-F238E27FC236}">
              <a16:creationId xmlns:a16="http://schemas.microsoft.com/office/drawing/2014/main" id="{2F48956B-402F-4126-92D2-AB52E40E6CE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a:extLst>
            <a:ext uri="{FF2B5EF4-FFF2-40B4-BE49-F238E27FC236}">
              <a16:creationId xmlns:a16="http://schemas.microsoft.com/office/drawing/2014/main" id="{C8F6A1FA-E028-4418-A1A9-25B3D40741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a:extLst>
            <a:ext uri="{FF2B5EF4-FFF2-40B4-BE49-F238E27FC236}">
              <a16:creationId xmlns:a16="http://schemas.microsoft.com/office/drawing/2014/main" id="{475BF431-F922-4863-83DC-E2E07D5C83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a:extLst>
            <a:ext uri="{FF2B5EF4-FFF2-40B4-BE49-F238E27FC236}">
              <a16:creationId xmlns:a16="http://schemas.microsoft.com/office/drawing/2014/main" id="{7A91298F-A62A-4674-9226-6355444A060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a:extLst>
            <a:ext uri="{FF2B5EF4-FFF2-40B4-BE49-F238E27FC236}">
              <a16:creationId xmlns:a16="http://schemas.microsoft.com/office/drawing/2014/main" id="{F99C9B78-44CF-4DC8-AFCA-E09FEDAC848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a:extLst>
            <a:ext uri="{FF2B5EF4-FFF2-40B4-BE49-F238E27FC236}">
              <a16:creationId xmlns:a16="http://schemas.microsoft.com/office/drawing/2014/main" id="{A34EDF5B-A1DD-40E5-AC4D-8C65935DE37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a:extLst>
            <a:ext uri="{FF2B5EF4-FFF2-40B4-BE49-F238E27FC236}">
              <a16:creationId xmlns:a16="http://schemas.microsoft.com/office/drawing/2014/main" id="{B6327968-8DCB-4CBE-854C-06036FE3587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a:extLst>
            <a:ext uri="{FF2B5EF4-FFF2-40B4-BE49-F238E27FC236}">
              <a16:creationId xmlns:a16="http://schemas.microsoft.com/office/drawing/2014/main" id="{5A7228D4-32EF-48E9-B62B-87617E9316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a:extLst>
            <a:ext uri="{FF2B5EF4-FFF2-40B4-BE49-F238E27FC236}">
              <a16:creationId xmlns:a16="http://schemas.microsoft.com/office/drawing/2014/main" id="{C2A96DD7-7F82-43C6-8428-7547FDFD734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a:extLst>
            <a:ext uri="{FF2B5EF4-FFF2-40B4-BE49-F238E27FC236}">
              <a16:creationId xmlns:a16="http://schemas.microsoft.com/office/drawing/2014/main" id="{744A7272-6E66-4320-B3F3-C8AFD42D8A2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a:extLst>
            <a:ext uri="{FF2B5EF4-FFF2-40B4-BE49-F238E27FC236}">
              <a16:creationId xmlns:a16="http://schemas.microsoft.com/office/drawing/2014/main" id="{527DCCD7-3BBE-4BE8-9E49-6B5169BFBB9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a:extLst>
            <a:ext uri="{FF2B5EF4-FFF2-40B4-BE49-F238E27FC236}">
              <a16:creationId xmlns:a16="http://schemas.microsoft.com/office/drawing/2014/main" id="{B5E64B64-B3AB-487D-8198-AAC61230918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79366F8F-2713-4B6E-9578-64D261C23D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11B6D031-9E97-4756-B9BD-71A082C4352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3A5D5DE3-2303-42D9-9586-080FA6B62C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a:extLst>
            <a:ext uri="{FF2B5EF4-FFF2-40B4-BE49-F238E27FC236}">
              <a16:creationId xmlns:a16="http://schemas.microsoft.com/office/drawing/2014/main" id="{94717DD3-2DB1-4C60-A837-CD055CBBDCE9}"/>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a:extLst>
            <a:ext uri="{FF2B5EF4-FFF2-40B4-BE49-F238E27FC236}">
              <a16:creationId xmlns:a16="http://schemas.microsoft.com/office/drawing/2014/main" id="{22866DEC-F873-47DB-AD19-4CEC2B772863}"/>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a:extLst>
            <a:ext uri="{FF2B5EF4-FFF2-40B4-BE49-F238E27FC236}">
              <a16:creationId xmlns:a16="http://schemas.microsoft.com/office/drawing/2014/main" id="{40E19789-99EF-4370-B80A-A764C2CE361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a:extLst>
            <a:ext uri="{FF2B5EF4-FFF2-40B4-BE49-F238E27FC236}">
              <a16:creationId xmlns:a16="http://schemas.microsoft.com/office/drawing/2014/main" id="{CDC54D37-CEB7-4307-BF4A-504FE1D94BD8}"/>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a:extLst>
            <a:ext uri="{FF2B5EF4-FFF2-40B4-BE49-F238E27FC236}">
              <a16:creationId xmlns:a16="http://schemas.microsoft.com/office/drawing/2014/main" id="{15FC15B4-8E64-4D49-B763-66BA122BFA12}"/>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22" name="【公民館】&#10;一人当たり面積平均値テキスト">
          <a:extLst>
            <a:ext uri="{FF2B5EF4-FFF2-40B4-BE49-F238E27FC236}">
              <a16:creationId xmlns:a16="http://schemas.microsoft.com/office/drawing/2014/main" id="{83636DC5-DCEB-4923-9DDB-04D4EE5A99F6}"/>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a:extLst>
            <a:ext uri="{FF2B5EF4-FFF2-40B4-BE49-F238E27FC236}">
              <a16:creationId xmlns:a16="http://schemas.microsoft.com/office/drawing/2014/main" id="{3C1AEE28-36C7-499A-BB3D-D41D2D2C902B}"/>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a:extLst>
            <a:ext uri="{FF2B5EF4-FFF2-40B4-BE49-F238E27FC236}">
              <a16:creationId xmlns:a16="http://schemas.microsoft.com/office/drawing/2014/main" id="{3DA49AAB-ED28-4005-A087-2F17186B20FB}"/>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a:extLst>
            <a:ext uri="{FF2B5EF4-FFF2-40B4-BE49-F238E27FC236}">
              <a16:creationId xmlns:a16="http://schemas.microsoft.com/office/drawing/2014/main" id="{942FD76A-9326-4C47-A1CF-8863A7123446}"/>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a:extLst>
            <a:ext uri="{FF2B5EF4-FFF2-40B4-BE49-F238E27FC236}">
              <a16:creationId xmlns:a16="http://schemas.microsoft.com/office/drawing/2014/main" id="{E072721C-0BDC-4D5E-BC6E-B99C2333652D}"/>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a:extLst>
            <a:ext uri="{FF2B5EF4-FFF2-40B4-BE49-F238E27FC236}">
              <a16:creationId xmlns:a16="http://schemas.microsoft.com/office/drawing/2014/main" id="{F9505751-D6C5-47F7-B947-0946F66B57A2}"/>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B129CB9-B275-4012-A57A-BFFA3B8616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2F0015C4-722C-4736-A988-0CAF06EDF7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1E40B739-6098-4733-94D6-9B079D2EC6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FA39E5D-33A4-45DB-9955-3CA32C3A60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FC8C60B-8370-43E9-83E3-BE1F57A3B3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122282</xdr:rowOff>
    </xdr:from>
    <xdr:to>
      <xdr:col>116</xdr:col>
      <xdr:colOff>114300</xdr:colOff>
      <xdr:row>107</xdr:row>
      <xdr:rowOff>52432</xdr:rowOff>
    </xdr:to>
    <xdr:sp macro="" textlink="">
      <xdr:nvSpPr>
        <xdr:cNvPr id="733" name="楕円 732">
          <a:extLst>
            <a:ext uri="{FF2B5EF4-FFF2-40B4-BE49-F238E27FC236}">
              <a16:creationId xmlns:a16="http://schemas.microsoft.com/office/drawing/2014/main" id="{C3BEE79C-2017-4C95-972D-9D24919D7C83}"/>
            </a:ext>
          </a:extLst>
        </xdr:cNvPr>
        <xdr:cNvSpPr/>
      </xdr:nvSpPr>
      <xdr:spPr>
        <a:xfrm>
          <a:off x="22110700" y="182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145159</xdr:rowOff>
    </xdr:from>
    <xdr:ext cx="469744" cy="259045"/>
    <xdr:sp macro="" textlink="">
      <xdr:nvSpPr>
        <xdr:cNvPr id="734" name="【公民館】&#10;一人当たり面積該当値テキスト">
          <a:extLst>
            <a:ext uri="{FF2B5EF4-FFF2-40B4-BE49-F238E27FC236}">
              <a16:creationId xmlns:a16="http://schemas.microsoft.com/office/drawing/2014/main" id="{42D38B49-94EC-4BEB-8E6C-3D0D488D235D}"/>
            </a:ext>
          </a:extLst>
        </xdr:cNvPr>
        <xdr:cNvSpPr txBox="1"/>
      </xdr:nvSpPr>
      <xdr:spPr>
        <a:xfrm>
          <a:off x="22199600"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130992</xdr:rowOff>
    </xdr:from>
    <xdr:to>
      <xdr:col>112</xdr:col>
      <xdr:colOff>38100</xdr:colOff>
      <xdr:row>107</xdr:row>
      <xdr:rowOff>61142</xdr:rowOff>
    </xdr:to>
    <xdr:sp macro="" textlink="">
      <xdr:nvSpPr>
        <xdr:cNvPr id="735" name="楕円 734">
          <a:extLst>
            <a:ext uri="{FF2B5EF4-FFF2-40B4-BE49-F238E27FC236}">
              <a16:creationId xmlns:a16="http://schemas.microsoft.com/office/drawing/2014/main" id="{85F2A64E-D5E1-422C-A6BF-CAA5C8CF833C}"/>
            </a:ext>
          </a:extLst>
        </xdr:cNvPr>
        <xdr:cNvSpPr/>
      </xdr:nvSpPr>
      <xdr:spPr>
        <a:xfrm>
          <a:off x="21272500" y="183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1632</xdr:rowOff>
    </xdr:from>
    <xdr:to>
      <xdr:col>116</xdr:col>
      <xdr:colOff>63500</xdr:colOff>
      <xdr:row>107</xdr:row>
      <xdr:rowOff>10342</xdr:rowOff>
    </xdr:to>
    <xdr:cxnSp macro="">
      <xdr:nvCxnSpPr>
        <xdr:cNvPr id="736" name="直線コネクタ 735">
          <a:extLst>
            <a:ext uri="{FF2B5EF4-FFF2-40B4-BE49-F238E27FC236}">
              <a16:creationId xmlns:a16="http://schemas.microsoft.com/office/drawing/2014/main" id="{F432C1C1-315F-4448-80FB-4C7C4A6D3EA7}"/>
            </a:ext>
          </a:extLst>
        </xdr:cNvPr>
        <xdr:cNvCxnSpPr/>
      </xdr:nvCxnSpPr>
      <xdr:spPr>
        <a:xfrm flipV="1">
          <a:off x="21323300" y="18346782"/>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138612</xdr:rowOff>
    </xdr:from>
    <xdr:to>
      <xdr:col>107</xdr:col>
      <xdr:colOff>101600</xdr:colOff>
      <xdr:row>107</xdr:row>
      <xdr:rowOff>68762</xdr:rowOff>
    </xdr:to>
    <xdr:sp macro="" textlink="">
      <xdr:nvSpPr>
        <xdr:cNvPr id="737" name="楕円 736">
          <a:extLst>
            <a:ext uri="{FF2B5EF4-FFF2-40B4-BE49-F238E27FC236}">
              <a16:creationId xmlns:a16="http://schemas.microsoft.com/office/drawing/2014/main" id="{771C8B8A-CB9D-484B-8312-B76109F765F6}"/>
            </a:ext>
          </a:extLst>
        </xdr:cNvPr>
        <xdr:cNvSpPr/>
      </xdr:nvSpPr>
      <xdr:spPr>
        <a:xfrm>
          <a:off x="20383500" y="183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10342</xdr:rowOff>
    </xdr:from>
    <xdr:to>
      <xdr:col>111</xdr:col>
      <xdr:colOff>177800</xdr:colOff>
      <xdr:row>107</xdr:row>
      <xdr:rowOff>17962</xdr:rowOff>
    </xdr:to>
    <xdr:cxnSp macro="">
      <xdr:nvCxnSpPr>
        <xdr:cNvPr id="738" name="直線コネクタ 737">
          <a:extLst>
            <a:ext uri="{FF2B5EF4-FFF2-40B4-BE49-F238E27FC236}">
              <a16:creationId xmlns:a16="http://schemas.microsoft.com/office/drawing/2014/main" id="{73575887-399F-4FDC-8F21-4414051D8FE7}"/>
            </a:ext>
          </a:extLst>
        </xdr:cNvPr>
        <xdr:cNvCxnSpPr/>
      </xdr:nvCxnSpPr>
      <xdr:spPr>
        <a:xfrm flipV="1">
          <a:off x="20434300" y="1835549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146231</xdr:rowOff>
    </xdr:from>
    <xdr:to>
      <xdr:col>102</xdr:col>
      <xdr:colOff>165100</xdr:colOff>
      <xdr:row>107</xdr:row>
      <xdr:rowOff>76381</xdr:rowOff>
    </xdr:to>
    <xdr:sp macro="" textlink="">
      <xdr:nvSpPr>
        <xdr:cNvPr id="739" name="楕円 738">
          <a:extLst>
            <a:ext uri="{FF2B5EF4-FFF2-40B4-BE49-F238E27FC236}">
              <a16:creationId xmlns:a16="http://schemas.microsoft.com/office/drawing/2014/main" id="{89D373B0-5746-4A89-94A7-6316C0D74DA7}"/>
            </a:ext>
          </a:extLst>
        </xdr:cNvPr>
        <xdr:cNvSpPr/>
      </xdr:nvSpPr>
      <xdr:spPr>
        <a:xfrm>
          <a:off x="19494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17962</xdr:rowOff>
    </xdr:from>
    <xdr:to>
      <xdr:col>107</xdr:col>
      <xdr:colOff>50800</xdr:colOff>
      <xdr:row>107</xdr:row>
      <xdr:rowOff>25581</xdr:rowOff>
    </xdr:to>
    <xdr:cxnSp macro="">
      <xdr:nvCxnSpPr>
        <xdr:cNvPr id="740" name="直線コネクタ 739">
          <a:extLst>
            <a:ext uri="{FF2B5EF4-FFF2-40B4-BE49-F238E27FC236}">
              <a16:creationId xmlns:a16="http://schemas.microsoft.com/office/drawing/2014/main" id="{4E392D69-F798-4D9D-85BA-60023446F4CB}"/>
            </a:ext>
          </a:extLst>
        </xdr:cNvPr>
        <xdr:cNvCxnSpPr/>
      </xdr:nvCxnSpPr>
      <xdr:spPr>
        <a:xfrm flipV="1">
          <a:off x="19545300" y="183631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151674</xdr:rowOff>
    </xdr:from>
    <xdr:to>
      <xdr:col>98</xdr:col>
      <xdr:colOff>38100</xdr:colOff>
      <xdr:row>107</xdr:row>
      <xdr:rowOff>81824</xdr:rowOff>
    </xdr:to>
    <xdr:sp macro="" textlink="">
      <xdr:nvSpPr>
        <xdr:cNvPr id="741" name="楕円 740">
          <a:extLst>
            <a:ext uri="{FF2B5EF4-FFF2-40B4-BE49-F238E27FC236}">
              <a16:creationId xmlns:a16="http://schemas.microsoft.com/office/drawing/2014/main" id="{4D97DDA8-1A13-4D94-82A2-325F7556FB7F}"/>
            </a:ext>
          </a:extLst>
        </xdr:cNvPr>
        <xdr:cNvSpPr/>
      </xdr:nvSpPr>
      <xdr:spPr>
        <a:xfrm>
          <a:off x="18605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25581</xdr:rowOff>
    </xdr:from>
    <xdr:to>
      <xdr:col>102</xdr:col>
      <xdr:colOff>114300</xdr:colOff>
      <xdr:row>107</xdr:row>
      <xdr:rowOff>31024</xdr:rowOff>
    </xdr:to>
    <xdr:cxnSp macro="">
      <xdr:nvCxnSpPr>
        <xdr:cNvPr id="742" name="直線コネクタ 741">
          <a:extLst>
            <a:ext uri="{FF2B5EF4-FFF2-40B4-BE49-F238E27FC236}">
              <a16:creationId xmlns:a16="http://schemas.microsoft.com/office/drawing/2014/main" id="{1F95058B-2C0A-44B6-A6DA-54293F1F2529}"/>
            </a:ext>
          </a:extLst>
        </xdr:cNvPr>
        <xdr:cNvCxnSpPr/>
      </xdr:nvCxnSpPr>
      <xdr:spPr>
        <a:xfrm flipV="1">
          <a:off x="18656300" y="1837073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43" name="n_1aveValue【公民館】&#10;一人当たり面積">
          <a:extLst>
            <a:ext uri="{FF2B5EF4-FFF2-40B4-BE49-F238E27FC236}">
              <a16:creationId xmlns:a16="http://schemas.microsoft.com/office/drawing/2014/main" id="{55A66629-87A2-4029-A8AD-6D7C6D91EA9F}"/>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744" name="n_2aveValue【公民館】&#10;一人当たり面積">
          <a:extLst>
            <a:ext uri="{FF2B5EF4-FFF2-40B4-BE49-F238E27FC236}">
              <a16:creationId xmlns:a16="http://schemas.microsoft.com/office/drawing/2014/main" id="{D738FA60-52AA-4014-891C-BC1AC19CBC4C}"/>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745" name="n_3aveValue【公民館】&#10;一人当たり面積">
          <a:extLst>
            <a:ext uri="{FF2B5EF4-FFF2-40B4-BE49-F238E27FC236}">
              <a16:creationId xmlns:a16="http://schemas.microsoft.com/office/drawing/2014/main" id="{9687FB58-457A-45DF-80CD-75C069960889}"/>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46" name="n_4aveValue【公民館】&#10;一人当たり面積">
          <a:extLst>
            <a:ext uri="{FF2B5EF4-FFF2-40B4-BE49-F238E27FC236}">
              <a16:creationId xmlns:a16="http://schemas.microsoft.com/office/drawing/2014/main" id="{1AF98B99-96C3-4BDF-8C50-128A12E962B8}"/>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77669</xdr:rowOff>
    </xdr:from>
    <xdr:ext cx="469744" cy="259045"/>
    <xdr:sp macro="" textlink="">
      <xdr:nvSpPr>
        <xdr:cNvPr id="747" name="n_1mainValue【公民館】&#10;一人当たり面積">
          <a:extLst>
            <a:ext uri="{FF2B5EF4-FFF2-40B4-BE49-F238E27FC236}">
              <a16:creationId xmlns:a16="http://schemas.microsoft.com/office/drawing/2014/main" id="{92534EC0-4DA3-435A-AD9D-CBFD43BE12D5}"/>
            </a:ext>
          </a:extLst>
        </xdr:cNvPr>
        <xdr:cNvSpPr txBox="1"/>
      </xdr:nvSpPr>
      <xdr:spPr>
        <a:xfrm>
          <a:off x="21075727"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748" name="n_2mainValue【公民館】&#10;一人当たり面積">
          <a:extLst>
            <a:ext uri="{FF2B5EF4-FFF2-40B4-BE49-F238E27FC236}">
              <a16:creationId xmlns:a16="http://schemas.microsoft.com/office/drawing/2014/main" id="{F73231E3-D86E-4942-8963-70793F5307CC}"/>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92908</xdr:rowOff>
    </xdr:from>
    <xdr:ext cx="469744" cy="259045"/>
    <xdr:sp macro="" textlink="">
      <xdr:nvSpPr>
        <xdr:cNvPr id="749" name="n_3mainValue【公民館】&#10;一人当たり面積">
          <a:extLst>
            <a:ext uri="{FF2B5EF4-FFF2-40B4-BE49-F238E27FC236}">
              <a16:creationId xmlns:a16="http://schemas.microsoft.com/office/drawing/2014/main" id="{4D1C9FD0-CECA-422A-893D-BA7A1C06F969}"/>
            </a:ext>
          </a:extLst>
        </xdr:cNvPr>
        <xdr:cNvSpPr txBox="1"/>
      </xdr:nvSpPr>
      <xdr:spPr>
        <a:xfrm>
          <a:off x="19310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98351</xdr:rowOff>
    </xdr:from>
    <xdr:ext cx="469744" cy="259045"/>
    <xdr:sp macro="" textlink="">
      <xdr:nvSpPr>
        <xdr:cNvPr id="750" name="n_4mainValue【公民館】&#10;一人当たり面積">
          <a:extLst>
            <a:ext uri="{FF2B5EF4-FFF2-40B4-BE49-F238E27FC236}">
              <a16:creationId xmlns:a16="http://schemas.microsoft.com/office/drawing/2014/main" id="{3D62A813-F6B2-4D97-A54E-C9C9ADE317FF}"/>
            </a:ext>
          </a:extLst>
        </xdr:cNvPr>
        <xdr:cNvSpPr txBox="1"/>
      </xdr:nvSpPr>
      <xdr:spPr>
        <a:xfrm>
          <a:off x="18421427" y="181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F2D96E9A-3665-4396-9597-C7BC5AA723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4F2C102A-9A81-4D34-A720-72ABF24B53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AFA9E8E4-6B1C-4671-A419-159E71BDBA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を除いては全ての項目で有形固定資産減価償却率が高くなっている。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道路、橋りょうについては、長寿命化計画に基づき、年次的に点検補修を行っている。</a:t>
          </a:r>
          <a:endParaRPr lang="ja-JP" altLang="ja-JP" sz="1400">
            <a:effectLst/>
          </a:endParaRPr>
        </a:p>
        <a:p>
          <a:r>
            <a:rPr kumimoji="1" lang="ja-JP" altLang="ja-JP" sz="1100">
              <a:solidFill>
                <a:schemeClr val="dk1"/>
              </a:solidFill>
              <a:effectLst/>
              <a:latin typeface="+mn-lt"/>
              <a:ea typeface="+mn-ea"/>
              <a:cs typeface="+mn-cs"/>
            </a:rPr>
            <a:t>公営住宅は、類似団体と比べると有形固定資産償却率が高くなっており、長寿命化計画に基づき改修等を実施しているが、現状課題の解決に向けて適宜計画を見直し、廃止を含めて取り組んでいる。</a:t>
          </a:r>
          <a:endParaRPr lang="ja-JP" altLang="ja-JP" sz="1400">
            <a:effectLst/>
          </a:endParaRPr>
        </a:p>
        <a:p>
          <a:r>
            <a:rPr kumimoji="1" lang="ja-JP" altLang="ja-JP" sz="1100">
              <a:solidFill>
                <a:schemeClr val="dk1"/>
              </a:solidFill>
              <a:effectLst/>
              <a:latin typeface="+mn-lt"/>
              <a:ea typeface="+mn-ea"/>
              <a:cs typeface="+mn-cs"/>
            </a:rPr>
            <a:t>また、認定こども園・幼稚園・保育所については、市営は１施設のため有形固定資産減価償却率が大幅に高くなっている。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6B8257-A24E-44A8-BC8B-2EC1620604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1612BC-FE68-4E9C-9C60-17634132D4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364811-35CF-421C-BF29-67EB2E36C3A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A0FDA7-AF81-4BFF-BF58-AD35450D37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D91F55-9C13-425B-8957-F65704668F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042ED38-AD67-49C2-9B54-B6D5A05065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4A7C6D-1314-4294-BA5D-6BAB94FAA7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4EE749-EE35-4923-9908-55AA7F1DEBF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92A119-8B9C-4D34-B80B-EDED8ACCA8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2695FD-E2B6-4E79-AEA1-4DA6767BA3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24,509
24,349
392.56
20,750,796
19,051,416
1,259,677
9,839,754
14,969,945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2CFAD1-2AE3-449F-92C3-34515273E4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C1E54E-101F-492D-8CF5-235FED1940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EFB1C9-53AA-4DB1-875B-1BBBA7C9AD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E6AEF4-D8DE-4BF6-A183-637F21F4831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902F66-94E0-47A7-A467-7896260781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7068245-8F36-4670-BDC3-9787CD9BBA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89BFC8-A280-412E-B23C-AF8CFE93A5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85420F-CE67-4366-A357-47A7F94DAF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D4FCFA-2963-44C1-ABF1-8CA69FD1C7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B98AB4-5E92-433B-9ADC-2CBC8FE026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F51099-C063-439C-9C39-EF1EAA0A64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3BFE07-A815-43B1-927C-9D4952C022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07FB0D-F675-42F8-8CE0-8E8C414C73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33AEB2-3301-4860-8958-F4448C045E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DA0EB5-B7BB-42AB-9CC3-96FA72690A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AC2CBB-6CCE-4B89-B9E3-4810D95D4F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3E4144-488D-4D99-847A-2F8CC622B2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258E18-5EE6-4BD9-8C38-E2D5B07118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4B1D88-BF6F-42E5-916E-40804520CA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AB5C95A-3846-40A1-A0D7-FB7FD7F33D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9538A6B-53F8-49F4-B506-66F2C081DC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6DCD6F-D589-474A-B26D-747DB53241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821D22-A98E-4E93-B5B0-594731B09A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FB87DE-877B-4DA6-9C07-655D4185B5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9B5155C-E963-4A9A-8335-245FD1967B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7D7A72-997A-4A01-BB0A-5C9DF813B6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72E59D-89C4-4F27-8938-74F47F9E98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551F47-AF7C-463B-9CA3-488DBA8048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7CFA60-D61E-4EAB-A597-070C592A9A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533869-1197-48BE-A311-E209058F23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F11A5F-3A32-4F4F-B970-C7A9E6CD7FA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9DD914-9071-440E-BCFE-09DA06C5968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7906DDA-8051-4ABF-B092-CEBF236E7EF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301EED4-E7D5-4F02-958B-6D65C930A6A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B27743A-E5C3-46AD-9813-03DA3F4F7D3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E0B35F5-2C33-410F-A52A-4456D663FE2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0BD52E2-61F0-4648-BE8E-A0C08CB1FF9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76B2AE4-6641-47D1-8DB9-75EE71806BF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6201206-59F4-41DA-A5BF-B2DD21325DB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570E2F-C65D-430D-857D-D087CE4A0A1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F6FDBD4-BD93-48BC-8EDC-C9344685C04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4968C66-3ACB-46E0-8179-A0E893B01B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105C65B-69AB-433E-AC06-406C00A4E58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1BE6511-9023-4AD8-AF01-47A050CB5F4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237D503-4EA6-4B9E-A782-0D0666D634F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94A1C79-2700-41C6-9CDF-F2389D3D11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F7FB8EF-755F-44A9-B4A2-B2ADE7A555D7}"/>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DF7BBB9-42D4-4EC2-85B7-27A59989456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78EB62F-6F5D-42B7-8F3D-D0F0B8BA451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7ABDC22B-0D33-4BD8-A81F-DEA34BC4F859}"/>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2EC69F39-56AA-432B-AD8E-A274D238D0D9}"/>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9275EFE9-1C1E-4780-94F8-442A99996BFA}"/>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7AFAF43-4A99-46B5-AD26-6403B72822A0}"/>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5ADA0DFE-3FCC-4662-84C7-13761FFC12A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D04338F0-B793-48BD-B68F-A10BC761EE2B}"/>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D8F7E920-5FCC-46E5-80D2-39F439362357}"/>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1A5301B6-8C74-4049-9E45-97EB3EE0D983}"/>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5BD8AF-7697-49F1-B06C-5E5599C52D4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DA878C4-09B3-4EE0-AF44-35DFF9A4B7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5EC161-0AF5-46EF-AD67-F9CE648623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B61835-4512-441E-BFB7-FBFD9963F33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7D83EFE-B173-4814-9D26-CAAA5C4CF55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1CCBCE04-35BC-4879-AF8B-3EF5A7A925B2}"/>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5460</xdr:rowOff>
    </xdr:from>
    <xdr:ext cx="405111" cy="259045"/>
    <xdr:sp macro="" textlink="">
      <xdr:nvSpPr>
        <xdr:cNvPr id="75" name="【図書館】&#10;有形固定資産減価償却率該当値テキスト">
          <a:extLst>
            <a:ext uri="{FF2B5EF4-FFF2-40B4-BE49-F238E27FC236}">
              <a16:creationId xmlns:a16="http://schemas.microsoft.com/office/drawing/2014/main" id="{C75CA7A1-D9A0-40B7-BB3F-FB7DF1A51181}"/>
            </a:ext>
          </a:extLst>
        </xdr:cNvPr>
        <xdr:cNvSpPr txBox="1"/>
      </xdr:nvSpPr>
      <xdr:spPr>
        <a:xfrm>
          <a:off x="4673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a:extLst>
            <a:ext uri="{FF2B5EF4-FFF2-40B4-BE49-F238E27FC236}">
              <a16:creationId xmlns:a16="http://schemas.microsoft.com/office/drawing/2014/main" id="{061B972B-D8C7-40A5-AAC2-937861D55260}"/>
            </a:ext>
          </a:extLst>
        </xdr:cNvPr>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id="{93A2FC54-179D-47E1-A501-D1EEFA3C3D57}"/>
            </a:ext>
          </a:extLst>
        </xdr:cNvPr>
        <xdr:cNvCxnSpPr/>
      </xdr:nvCxnSpPr>
      <xdr:spPr>
        <a:xfrm>
          <a:off x="3797300" y="65586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a:extLst>
            <a:ext uri="{FF2B5EF4-FFF2-40B4-BE49-F238E27FC236}">
              <a16:creationId xmlns:a16="http://schemas.microsoft.com/office/drawing/2014/main" id="{FDF9860E-C13A-4724-AA8D-09B7EDB3F44A}"/>
            </a:ext>
          </a:extLst>
        </xdr:cNvPr>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43543</xdr:rowOff>
    </xdr:to>
    <xdr:cxnSp macro="">
      <xdr:nvCxnSpPr>
        <xdr:cNvPr id="79" name="直線コネクタ 78">
          <a:extLst>
            <a:ext uri="{FF2B5EF4-FFF2-40B4-BE49-F238E27FC236}">
              <a16:creationId xmlns:a16="http://schemas.microsoft.com/office/drawing/2014/main" id="{88BAA9C6-C1CA-4AA2-A40D-79DD7BDE4190}"/>
            </a:ext>
          </a:extLst>
        </xdr:cNvPr>
        <xdr:cNvCxnSpPr/>
      </xdr:nvCxnSpPr>
      <xdr:spPr>
        <a:xfrm>
          <a:off x="2908300" y="6525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98878</xdr:rowOff>
    </xdr:from>
    <xdr:to>
      <xdr:col>10</xdr:col>
      <xdr:colOff>165100</xdr:colOff>
      <xdr:row>38</xdr:row>
      <xdr:rowOff>29028</xdr:rowOff>
    </xdr:to>
    <xdr:sp macro="" textlink="">
      <xdr:nvSpPr>
        <xdr:cNvPr id="80" name="楕円 79">
          <a:extLst>
            <a:ext uri="{FF2B5EF4-FFF2-40B4-BE49-F238E27FC236}">
              <a16:creationId xmlns:a16="http://schemas.microsoft.com/office/drawing/2014/main" id="{515E82F3-C3BB-4386-AC04-8E985EACB43B}"/>
            </a:ext>
          </a:extLst>
        </xdr:cNvPr>
        <xdr:cNvSpPr/>
      </xdr:nvSpPr>
      <xdr:spPr>
        <a:xfrm>
          <a:off x="1968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149678</xdr:rowOff>
    </xdr:from>
    <xdr:to>
      <xdr:col>15</xdr:col>
      <xdr:colOff>50800</xdr:colOff>
      <xdr:row>38</xdr:row>
      <xdr:rowOff>10885</xdr:rowOff>
    </xdr:to>
    <xdr:cxnSp macro="">
      <xdr:nvCxnSpPr>
        <xdr:cNvPr id="81" name="直線コネクタ 80">
          <a:extLst>
            <a:ext uri="{FF2B5EF4-FFF2-40B4-BE49-F238E27FC236}">
              <a16:creationId xmlns:a16="http://schemas.microsoft.com/office/drawing/2014/main" id="{E103717E-5FCB-4B81-8E28-C23921409009}"/>
            </a:ext>
          </a:extLst>
        </xdr:cNvPr>
        <xdr:cNvCxnSpPr/>
      </xdr:nvCxnSpPr>
      <xdr:spPr>
        <a:xfrm>
          <a:off x="2019300" y="6493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66222</xdr:rowOff>
    </xdr:from>
    <xdr:to>
      <xdr:col>6</xdr:col>
      <xdr:colOff>38100</xdr:colOff>
      <xdr:row>37</xdr:row>
      <xdr:rowOff>167822</xdr:rowOff>
    </xdr:to>
    <xdr:sp macro="" textlink="">
      <xdr:nvSpPr>
        <xdr:cNvPr id="82" name="楕円 81">
          <a:extLst>
            <a:ext uri="{FF2B5EF4-FFF2-40B4-BE49-F238E27FC236}">
              <a16:creationId xmlns:a16="http://schemas.microsoft.com/office/drawing/2014/main" id="{C68BB738-55D2-4333-B71F-27D76E91BE7D}"/>
            </a:ext>
          </a:extLst>
        </xdr:cNvPr>
        <xdr:cNvSpPr/>
      </xdr:nvSpPr>
      <xdr:spPr>
        <a:xfrm>
          <a:off x="1079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117022</xdr:rowOff>
    </xdr:from>
    <xdr:to>
      <xdr:col>10</xdr:col>
      <xdr:colOff>114300</xdr:colOff>
      <xdr:row>37</xdr:row>
      <xdr:rowOff>149678</xdr:rowOff>
    </xdr:to>
    <xdr:cxnSp macro="">
      <xdr:nvCxnSpPr>
        <xdr:cNvPr id="83" name="直線コネクタ 82">
          <a:extLst>
            <a:ext uri="{FF2B5EF4-FFF2-40B4-BE49-F238E27FC236}">
              <a16:creationId xmlns:a16="http://schemas.microsoft.com/office/drawing/2014/main" id="{BB0B841D-FEB0-4FCF-AFC0-466B0DD67AA7}"/>
            </a:ext>
          </a:extLst>
        </xdr:cNvPr>
        <xdr:cNvCxnSpPr/>
      </xdr:nvCxnSpPr>
      <xdr:spPr>
        <a:xfrm>
          <a:off x="1130300" y="6460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D67D9066-F7BD-41D1-9781-2F94AB228CCE}"/>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8F634B91-4B25-4AA1-B939-BC3D62EC331A}"/>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5166ED8C-8590-46C8-9C04-5220B47E50BA}"/>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662B18FB-8B77-4812-AD98-24DBECB57F16}"/>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A81B8EB3-B6F6-467A-9147-5ADFEB4D0CAD}"/>
            </a:ext>
          </a:extLst>
        </xdr:cNvPr>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5240D26F-53FA-4F39-9A78-529AE6927FD0}"/>
            </a:ext>
          </a:extLst>
        </xdr:cNvPr>
        <xdr:cNvSpPr txBox="1"/>
      </xdr:nvSpPr>
      <xdr:spPr>
        <a:xfrm>
          <a:off x="2705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982D57D8-2B70-423A-9275-E57FA1F716D6}"/>
            </a:ext>
          </a:extLst>
        </xdr:cNvPr>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8CDE1194-1DF3-45DE-BE92-7149929BAAA0}"/>
            </a:ext>
          </a:extLst>
        </xdr:cNvPr>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382D332-8052-426B-A10B-D6965F9540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70721AE-239D-4820-A8CC-FD6A632DF2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78E5D18-FD8F-4553-A883-CEA08BBD29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B57D768-2ED6-4DAD-9E00-5548473A7E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F54E21F-B48E-469A-98F1-1571664476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9AF7067-547E-4E9A-A5E7-5CFFFF4821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12321E2-A88E-453F-9F8C-D36F3CBA4A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8E1E21D-D117-4DD0-903B-C52F04518A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7847AD9-DB84-4013-96FD-F228BCB883E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FA4F940-9065-42F4-98FB-08E9A9483D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C387A33-81D1-419D-8212-58380279632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3519F56-711D-4D14-9847-F2B1E8E563A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7C191FA-10BF-4B1D-B526-99FB42A42A9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592E79C-31D8-4E32-8392-B55D1028821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60455F8-EC7F-47EE-8010-D3F4FE56D6F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E671E9B-01E5-4307-9846-048DCCA2934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B0F3319-3D5A-4440-978B-AF0DC70C242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D7DD3AB-9C9D-4010-8FF1-19E4A7981E6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EE21DB9-3BB8-436C-AAFF-10EB8B343E8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5FCCF08-974C-4289-B2A6-D590251FEAB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97E7349-EFC0-43CD-81EF-EF54B63698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8ECDF27-9E2F-4E05-A3DC-1B74C54C761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D8D9DDA-919D-4EF1-9CB1-7F215C6EEAB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B731DE8D-53A8-4B95-9D73-DDA70B0EC22D}"/>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B0E57BA8-4EB3-4DBE-9837-411B1D90804B}"/>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CF257B4B-CA59-4CF0-9266-72C9CB04D0AA}"/>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40480C2D-2E22-4763-9F26-4D7A69CE60A9}"/>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C3101657-B4E0-468B-8A93-D76E3A58755B}"/>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59410489-7D02-47BC-898E-5D1500C7D7D5}"/>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746F5461-A575-40AE-A47A-4A846474AF9D}"/>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AA2A02F0-954A-4E13-B298-D0A455428832}"/>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F8524D57-99DE-4454-A1BD-E7A53ED049B4}"/>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69D86F80-C718-405F-8421-E6551C2D75AC}"/>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BDA4CFCB-5B97-4F7A-938A-E258BFF99492}"/>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C8E42A2-2A37-45A8-888A-60A21AF58A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73E0682-9A05-4C5E-BE29-CCFC1C029A1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9D7504-1B61-4AF0-A9BA-ECC4DCD488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1259B39-F7C9-4A31-8C11-7FEF1156DD9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22B64AF-C14F-4FF1-9833-8EBB51C4746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a:extLst>
            <a:ext uri="{FF2B5EF4-FFF2-40B4-BE49-F238E27FC236}">
              <a16:creationId xmlns:a16="http://schemas.microsoft.com/office/drawing/2014/main" id="{53F9B955-89F9-4CF6-A83A-E94C1A095AFA}"/>
            </a:ext>
          </a:extLst>
        </xdr:cNvPr>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52087</xdr:rowOff>
    </xdr:from>
    <xdr:ext cx="469744" cy="259045"/>
    <xdr:sp macro="" textlink="">
      <xdr:nvSpPr>
        <xdr:cNvPr id="132" name="【図書館】&#10;一人当たり面積該当値テキスト">
          <a:extLst>
            <a:ext uri="{FF2B5EF4-FFF2-40B4-BE49-F238E27FC236}">
              <a16:creationId xmlns:a16="http://schemas.microsoft.com/office/drawing/2014/main" id="{647CAFF5-C7DB-4E23-B705-4DC559509C90}"/>
            </a:ext>
          </a:extLst>
        </xdr:cNvPr>
        <xdr:cNvSpPr txBox="1"/>
      </xdr:nvSpPr>
      <xdr:spPr>
        <a:xfrm>
          <a:off x="10515600"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33" name="楕円 132">
          <a:extLst>
            <a:ext uri="{FF2B5EF4-FFF2-40B4-BE49-F238E27FC236}">
              <a16:creationId xmlns:a16="http://schemas.microsoft.com/office/drawing/2014/main" id="{BAE9D87E-CBFF-4116-BB6C-E2389999F624}"/>
            </a:ext>
          </a:extLst>
        </xdr:cNvPr>
        <xdr:cNvSpPr/>
      </xdr:nvSpPr>
      <xdr:spPr>
        <a:xfrm>
          <a:off x="958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87630</xdr:rowOff>
    </xdr:to>
    <xdr:cxnSp macro="">
      <xdr:nvCxnSpPr>
        <xdr:cNvPr id="134" name="直線コネクタ 133">
          <a:extLst>
            <a:ext uri="{FF2B5EF4-FFF2-40B4-BE49-F238E27FC236}">
              <a16:creationId xmlns:a16="http://schemas.microsoft.com/office/drawing/2014/main" id="{3D92F182-4244-42B9-BB68-6B337608C319}"/>
            </a:ext>
          </a:extLst>
        </xdr:cNvPr>
        <xdr:cNvCxnSpPr/>
      </xdr:nvCxnSpPr>
      <xdr:spPr>
        <a:xfrm flipV="1">
          <a:off x="9639300" y="69380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35" name="楕円 134">
          <a:extLst>
            <a:ext uri="{FF2B5EF4-FFF2-40B4-BE49-F238E27FC236}">
              <a16:creationId xmlns:a16="http://schemas.microsoft.com/office/drawing/2014/main" id="{0F3D2FEE-F553-4B6C-BD9C-0485DE54E2E2}"/>
            </a:ext>
          </a:extLst>
        </xdr:cNvPr>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95250</xdr:rowOff>
    </xdr:to>
    <xdr:cxnSp macro="">
      <xdr:nvCxnSpPr>
        <xdr:cNvPr id="136" name="直線コネクタ 135">
          <a:extLst>
            <a:ext uri="{FF2B5EF4-FFF2-40B4-BE49-F238E27FC236}">
              <a16:creationId xmlns:a16="http://schemas.microsoft.com/office/drawing/2014/main" id="{3E6AB8AE-B597-4093-9D2B-B795DAF4CB5F}"/>
            </a:ext>
          </a:extLst>
        </xdr:cNvPr>
        <xdr:cNvCxnSpPr/>
      </xdr:nvCxnSpPr>
      <xdr:spPr>
        <a:xfrm flipV="1">
          <a:off x="8750300" y="6945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7" name="楕円 136">
          <a:extLst>
            <a:ext uri="{FF2B5EF4-FFF2-40B4-BE49-F238E27FC236}">
              <a16:creationId xmlns:a16="http://schemas.microsoft.com/office/drawing/2014/main" id="{EB266082-0007-4060-8855-C36A3A22B0EB}"/>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95250</xdr:rowOff>
    </xdr:from>
    <xdr:to>
      <xdr:col>45</xdr:col>
      <xdr:colOff>177800</xdr:colOff>
      <xdr:row>40</xdr:row>
      <xdr:rowOff>99060</xdr:rowOff>
    </xdr:to>
    <xdr:cxnSp macro="">
      <xdr:nvCxnSpPr>
        <xdr:cNvPr id="138" name="直線コネクタ 137">
          <a:extLst>
            <a:ext uri="{FF2B5EF4-FFF2-40B4-BE49-F238E27FC236}">
              <a16:creationId xmlns:a16="http://schemas.microsoft.com/office/drawing/2014/main" id="{70CA2B3D-92D3-4A06-ABB5-65C54B6C7000}"/>
            </a:ext>
          </a:extLst>
        </xdr:cNvPr>
        <xdr:cNvCxnSpPr/>
      </xdr:nvCxnSpPr>
      <xdr:spPr>
        <a:xfrm flipV="1">
          <a:off x="7861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52070</xdr:rowOff>
    </xdr:from>
    <xdr:to>
      <xdr:col>36</xdr:col>
      <xdr:colOff>165100</xdr:colOff>
      <xdr:row>40</xdr:row>
      <xdr:rowOff>153670</xdr:rowOff>
    </xdr:to>
    <xdr:sp macro="" textlink="">
      <xdr:nvSpPr>
        <xdr:cNvPr id="139" name="楕円 138">
          <a:extLst>
            <a:ext uri="{FF2B5EF4-FFF2-40B4-BE49-F238E27FC236}">
              <a16:creationId xmlns:a16="http://schemas.microsoft.com/office/drawing/2014/main" id="{3F63D38A-AF3F-4A85-B7B3-E6E794AD6A3F}"/>
            </a:ext>
          </a:extLst>
        </xdr:cNvPr>
        <xdr:cNvSpPr/>
      </xdr:nvSpPr>
      <xdr:spPr>
        <a:xfrm>
          <a:off x="6921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102870</xdr:rowOff>
    </xdr:to>
    <xdr:cxnSp macro="">
      <xdr:nvCxnSpPr>
        <xdr:cNvPr id="140" name="直線コネクタ 139">
          <a:extLst>
            <a:ext uri="{FF2B5EF4-FFF2-40B4-BE49-F238E27FC236}">
              <a16:creationId xmlns:a16="http://schemas.microsoft.com/office/drawing/2014/main" id="{4E6C9E49-E680-4F17-A13F-052159525455}"/>
            </a:ext>
          </a:extLst>
        </xdr:cNvPr>
        <xdr:cNvCxnSpPr/>
      </xdr:nvCxnSpPr>
      <xdr:spPr>
        <a:xfrm flipV="1">
          <a:off x="6972300" y="695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B6E0E10B-14AD-41E3-A7EB-574875030AB4}"/>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8CA88F7F-EE05-402A-B09F-D7282701D7F8}"/>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1C35A841-2BB5-42C9-A435-482FB68F2085}"/>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8E6FF44C-265B-434D-826D-8ACD12281866}"/>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154957</xdr:rowOff>
    </xdr:from>
    <xdr:ext cx="469744" cy="259045"/>
    <xdr:sp macro="" textlink="">
      <xdr:nvSpPr>
        <xdr:cNvPr id="145" name="n_1mainValue【図書館】&#10;一人当たり面積">
          <a:extLst>
            <a:ext uri="{FF2B5EF4-FFF2-40B4-BE49-F238E27FC236}">
              <a16:creationId xmlns:a16="http://schemas.microsoft.com/office/drawing/2014/main" id="{47E88547-4A9D-417C-BADB-440D429B6283}"/>
            </a:ext>
          </a:extLst>
        </xdr:cNvPr>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46" name="n_2mainValue【図書館】&#10;一人当たり面積">
          <a:extLst>
            <a:ext uri="{FF2B5EF4-FFF2-40B4-BE49-F238E27FC236}">
              <a16:creationId xmlns:a16="http://schemas.microsoft.com/office/drawing/2014/main" id="{41E4B641-4664-4F58-8EE8-0CF82793C6DC}"/>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166387</xdr:rowOff>
    </xdr:from>
    <xdr:ext cx="469744" cy="259045"/>
    <xdr:sp macro="" textlink="">
      <xdr:nvSpPr>
        <xdr:cNvPr id="147" name="n_3mainValue【図書館】&#10;一人当たり面積">
          <a:extLst>
            <a:ext uri="{FF2B5EF4-FFF2-40B4-BE49-F238E27FC236}">
              <a16:creationId xmlns:a16="http://schemas.microsoft.com/office/drawing/2014/main" id="{B03FD75D-EF1F-4290-8D71-BF0A39F6210C}"/>
            </a:ext>
          </a:extLst>
        </xdr:cNvPr>
        <xdr:cNvSpPr txBox="1"/>
      </xdr:nvSpPr>
      <xdr:spPr>
        <a:xfrm>
          <a:off x="7626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170197</xdr:rowOff>
    </xdr:from>
    <xdr:ext cx="469744" cy="259045"/>
    <xdr:sp macro="" textlink="">
      <xdr:nvSpPr>
        <xdr:cNvPr id="148" name="n_4mainValue【図書館】&#10;一人当たり面積">
          <a:extLst>
            <a:ext uri="{FF2B5EF4-FFF2-40B4-BE49-F238E27FC236}">
              <a16:creationId xmlns:a16="http://schemas.microsoft.com/office/drawing/2014/main" id="{3086AE87-AF4E-461E-A321-49BE3051C837}"/>
            </a:ext>
          </a:extLst>
        </xdr:cNvPr>
        <xdr:cNvSpPr txBox="1"/>
      </xdr:nvSpPr>
      <xdr:spPr>
        <a:xfrm>
          <a:off x="6737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838F65E-C4DF-48EC-AFDF-8989FB7A6E5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4AE67DE-8C0C-4804-87AB-0D440F363B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0F5A049-67FE-42B3-9202-1E9360EDF9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C9BFE29-F4D9-463D-8DB5-5D2E26A990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9A4BCAB-77AD-4052-9BFD-DC0CCF99F6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135D567-3BA9-4064-BF4F-444662E6E5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A168C86-A102-49AC-A2BF-C966725CECF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D1640EB-5A35-408A-95A8-36BCAC086E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652E575-F415-4232-A39A-C03337B298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0B4DAA0-9914-4347-B43A-85406D6CA0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F3113B-BAE7-476C-9599-7248949BF5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60A1A51-B19C-400E-B0E2-0277C1358F4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87F1EB9-8415-4EBC-BEDF-35F13898386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2E7F64D-6E68-4AB7-9336-F4A7CF8D673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25FFE31-E84A-49CB-9DC2-52E1AB1CFA1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CAEEDF6-0F3E-4B93-B82B-121D018CA55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DD24A07-92B3-43A7-9CB9-61D50B90DDF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91EB35B-E97D-4937-ACCA-8F5FFDBD511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5566C99-FD2A-4DCE-8D73-8D6100882D9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F239E77-71A9-4253-B8EC-CA93577A01F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D57F765-5496-47BA-8AB2-E9EFB23EBD8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D0B1A95-38A7-4841-AD5E-5063D244193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4EC7811-D6B5-4E04-B8F5-325D67F6F7C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44D2B3B-0F06-4548-820C-09E53A0D13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33C3251-F740-46F8-BE09-51B4DE8844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9AA4052E-7D7E-4A33-808A-43CB7D444CBB}"/>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FB7D2CF-0E9C-448F-9403-A6ACE602307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E02A843D-637B-4DBF-AB5F-CDBB9D37E28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529F9154-DF51-46DD-816C-67E7E5C2E80D}"/>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DFBEF094-6CA2-42D9-8F3E-4E327B1D47C8}"/>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52C17E1-C242-4C61-B764-062561CF9B9A}"/>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92BF0C18-60E3-4AB7-A915-6A6033D47979}"/>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FE2493F7-4961-45AC-BEF5-C3C0F799A081}"/>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398E367E-A5C6-45C6-B10C-A49BDE1D753A}"/>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0265E487-249A-4586-8119-81593806E362}"/>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A6D33290-5AE4-4481-9ADD-055EDC92DDD3}"/>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DD223A-CD80-47F5-ABBC-9835D5F19D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BEBE820-3FC8-4DF0-9D7F-190BB6183CE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F35B642-584C-4357-8D7A-00DC2F6857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EC93384-A147-4C4D-BAD1-EFED4C742F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17B0C66-2155-4887-9602-E072113979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24312</xdr:rowOff>
    </xdr:from>
    <xdr:to>
      <xdr:col>24</xdr:col>
      <xdr:colOff>114300</xdr:colOff>
      <xdr:row>64</xdr:row>
      <xdr:rowOff>125912</xdr:rowOff>
    </xdr:to>
    <xdr:sp macro="" textlink="">
      <xdr:nvSpPr>
        <xdr:cNvPr id="190" name="楕円 189">
          <a:extLst>
            <a:ext uri="{FF2B5EF4-FFF2-40B4-BE49-F238E27FC236}">
              <a16:creationId xmlns:a16="http://schemas.microsoft.com/office/drawing/2014/main" id="{82355A23-A366-4DF7-BA7E-BA642D18DC88}"/>
            </a:ext>
          </a:extLst>
        </xdr:cNvPr>
        <xdr:cNvSpPr/>
      </xdr:nvSpPr>
      <xdr:spPr>
        <a:xfrm>
          <a:off x="4584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110689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8F8DEC5-9D31-4196-9654-722B4258B2CF}"/>
            </a:ext>
          </a:extLst>
        </xdr:cNvPr>
        <xdr:cNvSpPr txBox="1"/>
      </xdr:nvSpPr>
      <xdr:spPr>
        <a:xfrm>
          <a:off x="4673600" y="1091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17780</xdr:rowOff>
    </xdr:from>
    <xdr:to>
      <xdr:col>20</xdr:col>
      <xdr:colOff>38100</xdr:colOff>
      <xdr:row>64</xdr:row>
      <xdr:rowOff>119380</xdr:rowOff>
    </xdr:to>
    <xdr:sp macro="" textlink="">
      <xdr:nvSpPr>
        <xdr:cNvPr id="192" name="楕円 191">
          <a:extLst>
            <a:ext uri="{FF2B5EF4-FFF2-40B4-BE49-F238E27FC236}">
              <a16:creationId xmlns:a16="http://schemas.microsoft.com/office/drawing/2014/main" id="{56A9C119-25EE-433F-9BEE-80F36B99E0A2}"/>
            </a:ext>
          </a:extLst>
        </xdr:cNvPr>
        <xdr:cNvSpPr/>
      </xdr:nvSpPr>
      <xdr:spPr>
        <a:xfrm>
          <a:off x="3746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68580</xdr:rowOff>
    </xdr:from>
    <xdr:to>
      <xdr:col>24</xdr:col>
      <xdr:colOff>63500</xdr:colOff>
      <xdr:row>64</xdr:row>
      <xdr:rowOff>75112</xdr:rowOff>
    </xdr:to>
    <xdr:cxnSp macro="">
      <xdr:nvCxnSpPr>
        <xdr:cNvPr id="193" name="直線コネクタ 192">
          <a:extLst>
            <a:ext uri="{FF2B5EF4-FFF2-40B4-BE49-F238E27FC236}">
              <a16:creationId xmlns:a16="http://schemas.microsoft.com/office/drawing/2014/main" id="{AADD6F57-CA96-4C63-9241-B5FD7EFBD427}"/>
            </a:ext>
          </a:extLst>
        </xdr:cNvPr>
        <xdr:cNvCxnSpPr/>
      </xdr:nvCxnSpPr>
      <xdr:spPr>
        <a:xfrm>
          <a:off x="3797300" y="110413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1451</xdr:rowOff>
    </xdr:from>
    <xdr:to>
      <xdr:col>15</xdr:col>
      <xdr:colOff>101600</xdr:colOff>
      <xdr:row>64</xdr:row>
      <xdr:rowOff>103051</xdr:rowOff>
    </xdr:to>
    <xdr:sp macro="" textlink="">
      <xdr:nvSpPr>
        <xdr:cNvPr id="194" name="楕円 193">
          <a:extLst>
            <a:ext uri="{FF2B5EF4-FFF2-40B4-BE49-F238E27FC236}">
              <a16:creationId xmlns:a16="http://schemas.microsoft.com/office/drawing/2014/main" id="{8B7C7C48-D0A7-4B72-B08F-7A163D7F7E36}"/>
            </a:ext>
          </a:extLst>
        </xdr:cNvPr>
        <xdr:cNvSpPr/>
      </xdr:nvSpPr>
      <xdr:spPr>
        <a:xfrm>
          <a:off x="2857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52251</xdr:rowOff>
    </xdr:from>
    <xdr:to>
      <xdr:col>19</xdr:col>
      <xdr:colOff>177800</xdr:colOff>
      <xdr:row>64</xdr:row>
      <xdr:rowOff>68580</xdr:rowOff>
    </xdr:to>
    <xdr:cxnSp macro="">
      <xdr:nvCxnSpPr>
        <xdr:cNvPr id="195" name="直線コネクタ 194">
          <a:extLst>
            <a:ext uri="{FF2B5EF4-FFF2-40B4-BE49-F238E27FC236}">
              <a16:creationId xmlns:a16="http://schemas.microsoft.com/office/drawing/2014/main" id="{4AAD0BC4-8A3D-4101-BCFB-57193E43B2A7}"/>
            </a:ext>
          </a:extLst>
        </xdr:cNvPr>
        <xdr:cNvCxnSpPr/>
      </xdr:nvCxnSpPr>
      <xdr:spPr>
        <a:xfrm>
          <a:off x="2908300" y="110250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171269</xdr:rowOff>
    </xdr:from>
    <xdr:to>
      <xdr:col>10</xdr:col>
      <xdr:colOff>165100</xdr:colOff>
      <xdr:row>64</xdr:row>
      <xdr:rowOff>101419</xdr:rowOff>
    </xdr:to>
    <xdr:sp macro="" textlink="">
      <xdr:nvSpPr>
        <xdr:cNvPr id="196" name="楕円 195">
          <a:extLst>
            <a:ext uri="{FF2B5EF4-FFF2-40B4-BE49-F238E27FC236}">
              <a16:creationId xmlns:a16="http://schemas.microsoft.com/office/drawing/2014/main" id="{AE06D41F-946E-498A-B5C1-684109F13CAD}"/>
            </a:ext>
          </a:extLst>
        </xdr:cNvPr>
        <xdr:cNvSpPr/>
      </xdr:nvSpPr>
      <xdr:spPr>
        <a:xfrm>
          <a:off x="1968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50619</xdr:rowOff>
    </xdr:from>
    <xdr:to>
      <xdr:col>15</xdr:col>
      <xdr:colOff>50800</xdr:colOff>
      <xdr:row>64</xdr:row>
      <xdr:rowOff>52251</xdr:rowOff>
    </xdr:to>
    <xdr:cxnSp macro="">
      <xdr:nvCxnSpPr>
        <xdr:cNvPr id="197" name="直線コネクタ 196">
          <a:extLst>
            <a:ext uri="{FF2B5EF4-FFF2-40B4-BE49-F238E27FC236}">
              <a16:creationId xmlns:a16="http://schemas.microsoft.com/office/drawing/2014/main" id="{ECA57569-AB5B-47CB-A20F-300C0749F1A8}"/>
            </a:ext>
          </a:extLst>
        </xdr:cNvPr>
        <xdr:cNvCxnSpPr/>
      </xdr:nvCxnSpPr>
      <xdr:spPr>
        <a:xfrm>
          <a:off x="2019300" y="110234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141877</xdr:rowOff>
    </xdr:from>
    <xdr:to>
      <xdr:col>6</xdr:col>
      <xdr:colOff>38100</xdr:colOff>
      <xdr:row>64</xdr:row>
      <xdr:rowOff>72027</xdr:rowOff>
    </xdr:to>
    <xdr:sp macro="" textlink="">
      <xdr:nvSpPr>
        <xdr:cNvPr id="198" name="楕円 197">
          <a:extLst>
            <a:ext uri="{FF2B5EF4-FFF2-40B4-BE49-F238E27FC236}">
              <a16:creationId xmlns:a16="http://schemas.microsoft.com/office/drawing/2014/main" id="{E75702F0-AD35-46F9-B888-DD9CCE801FD0}"/>
            </a:ext>
          </a:extLst>
        </xdr:cNvPr>
        <xdr:cNvSpPr/>
      </xdr:nvSpPr>
      <xdr:spPr>
        <a:xfrm>
          <a:off x="1079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21227</xdr:rowOff>
    </xdr:from>
    <xdr:to>
      <xdr:col>10</xdr:col>
      <xdr:colOff>114300</xdr:colOff>
      <xdr:row>64</xdr:row>
      <xdr:rowOff>50619</xdr:rowOff>
    </xdr:to>
    <xdr:cxnSp macro="">
      <xdr:nvCxnSpPr>
        <xdr:cNvPr id="199" name="直線コネクタ 198">
          <a:extLst>
            <a:ext uri="{FF2B5EF4-FFF2-40B4-BE49-F238E27FC236}">
              <a16:creationId xmlns:a16="http://schemas.microsoft.com/office/drawing/2014/main" id="{D1F6BC0A-012B-4699-A641-6AC1C7B62DC1}"/>
            </a:ext>
          </a:extLst>
        </xdr:cNvPr>
        <xdr:cNvCxnSpPr/>
      </xdr:nvCxnSpPr>
      <xdr:spPr>
        <a:xfrm>
          <a:off x="1130300" y="109940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A025BFD7-FB43-4DA2-9CF0-7EC036C2FF27}"/>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046A1F36-D4B6-49C3-8860-84FC72571F89}"/>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CBE4AAB4-F404-42B4-8A42-1900CEB7D5D5}"/>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FE3F829C-40A3-4BBF-9D71-71846075C342}"/>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110507</xdr:rowOff>
    </xdr:from>
    <xdr:ext cx="405111" cy="259045"/>
    <xdr:sp macro="" textlink="">
      <xdr:nvSpPr>
        <xdr:cNvPr id="204" name="n_1mainValue【体育館・プール】&#10;有形固定資産減価償却率">
          <a:extLst>
            <a:ext uri="{FF2B5EF4-FFF2-40B4-BE49-F238E27FC236}">
              <a16:creationId xmlns:a16="http://schemas.microsoft.com/office/drawing/2014/main" id="{2FC6F924-1125-4DE7-9D43-1044F913A66A}"/>
            </a:ext>
          </a:extLst>
        </xdr:cNvPr>
        <xdr:cNvSpPr txBox="1"/>
      </xdr:nvSpPr>
      <xdr:spPr>
        <a:xfrm>
          <a:off x="3582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94178</xdr:rowOff>
    </xdr:from>
    <xdr:ext cx="405111" cy="259045"/>
    <xdr:sp macro="" textlink="">
      <xdr:nvSpPr>
        <xdr:cNvPr id="205" name="n_2mainValue【体育館・プール】&#10;有形固定資産減価償却率">
          <a:extLst>
            <a:ext uri="{FF2B5EF4-FFF2-40B4-BE49-F238E27FC236}">
              <a16:creationId xmlns:a16="http://schemas.microsoft.com/office/drawing/2014/main" id="{F9774E11-D1FA-4B21-877F-0215CFDEBF23}"/>
            </a:ext>
          </a:extLst>
        </xdr:cNvPr>
        <xdr:cNvSpPr txBox="1"/>
      </xdr:nvSpPr>
      <xdr:spPr>
        <a:xfrm>
          <a:off x="2705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92546</xdr:rowOff>
    </xdr:from>
    <xdr:ext cx="405111" cy="259045"/>
    <xdr:sp macro="" textlink="">
      <xdr:nvSpPr>
        <xdr:cNvPr id="206" name="n_3mainValue【体育館・プール】&#10;有形固定資産減価償却率">
          <a:extLst>
            <a:ext uri="{FF2B5EF4-FFF2-40B4-BE49-F238E27FC236}">
              <a16:creationId xmlns:a16="http://schemas.microsoft.com/office/drawing/2014/main" id="{FB8D1D2D-A14C-4E92-AA5A-F0CFAB44406B}"/>
            </a:ext>
          </a:extLst>
        </xdr:cNvPr>
        <xdr:cNvSpPr txBox="1"/>
      </xdr:nvSpPr>
      <xdr:spPr>
        <a:xfrm>
          <a:off x="1816744" y="1106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63154</xdr:rowOff>
    </xdr:from>
    <xdr:ext cx="405111" cy="259045"/>
    <xdr:sp macro="" textlink="">
      <xdr:nvSpPr>
        <xdr:cNvPr id="207" name="n_4mainValue【体育館・プール】&#10;有形固定資産減価償却率">
          <a:extLst>
            <a:ext uri="{FF2B5EF4-FFF2-40B4-BE49-F238E27FC236}">
              <a16:creationId xmlns:a16="http://schemas.microsoft.com/office/drawing/2014/main" id="{C4C0CB41-4E29-4B8D-9BB2-3A90D836524B}"/>
            </a:ext>
          </a:extLst>
        </xdr:cNvPr>
        <xdr:cNvSpPr txBox="1"/>
      </xdr:nvSpPr>
      <xdr:spPr>
        <a:xfrm>
          <a:off x="927744" y="1103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C4CA346-02B3-416D-A1B1-FA57B5FB07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1768CB4-C804-42AC-BDFB-48D54C179D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4AA39B2-7A56-443A-A926-AECB8E0752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AE73979-52EC-4FFB-ABAB-01B6176EE4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FA7C01D-5D6A-4EB5-96DA-156831CB17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02ACBF4-AC12-489D-B1C8-6407A61A87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650B79A-E92F-4810-97DD-98E86AE31F6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CD939C8-E39D-44CF-A61E-6A9636C6C9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FBE6E63-3C7B-4BC0-BD27-58EC30068FB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3E71759-6416-4723-9B54-175751075A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C23AB71-8154-439B-A32D-0A7BFF8F71A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499EA19A-EC72-4275-8452-C298B1A0CCC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CD805C5-FF4D-40AD-BF74-3A439797C9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9A81637-2F15-487A-8044-3F44C8B79AC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236B2D5-8641-41AF-B7C5-C46227AEA9B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CD0C55B-196C-485F-8782-9D01AC7761F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B336F03-0E79-466B-AEA7-40D0801C617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69E2153-90A4-41FA-A551-4C6D59045EF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13E1CB2-227F-470D-BC6F-30623FC0B79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0579229-0DE3-42B5-A399-A9CDB32DF59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73A7378-53D4-4589-A32F-F2D2DAA26E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A079A91-EAC2-4252-92EF-2CB1DBCF389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A737DAB1-88F3-4758-923B-9CB2A97A62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B21AF7BB-EAF0-4FFE-9563-607886578BB5}"/>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8471895A-43E5-4C55-A2E0-8A4C9BDEA308}"/>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9CCC3681-0321-491B-872C-D984183D9B47}"/>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DB192646-765E-45D5-ABE4-0136E9A784C8}"/>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9D806F80-B8BB-4D51-B1DE-6F7A81305376}"/>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419EFF23-6810-4ABA-8A65-C385F4319DD6}"/>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AF372952-1317-44C5-AC6D-D1D2E5DB39E3}"/>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3C563946-922C-4C26-B88C-F12DE732EBC7}"/>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F8CE70DC-C592-458C-8323-929874EC265D}"/>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32FE628A-D9B4-417A-932A-1B7711BC3144}"/>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142F5F2E-9829-4F81-99AE-B4C3B25F94B7}"/>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5F2976E-B671-49B5-BD2B-696893BDDE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5CF5CCB-DC9C-4568-A6D2-12B7E2D39D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95CFB91-67BA-449A-9AF1-6E520DF6C6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4B4FFD1-2416-4BD5-BD64-AAC9463982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964D1E0-C80A-44F5-A4A6-C91CCEF6E4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77597</xdr:rowOff>
    </xdr:from>
    <xdr:to>
      <xdr:col>55</xdr:col>
      <xdr:colOff>50800</xdr:colOff>
      <xdr:row>64</xdr:row>
      <xdr:rowOff>7747</xdr:rowOff>
    </xdr:to>
    <xdr:sp macro="" textlink="">
      <xdr:nvSpPr>
        <xdr:cNvPr id="247" name="楕円 246">
          <a:extLst>
            <a:ext uri="{FF2B5EF4-FFF2-40B4-BE49-F238E27FC236}">
              <a16:creationId xmlns:a16="http://schemas.microsoft.com/office/drawing/2014/main" id="{25D0A2BF-1621-41A8-B1CB-5AAEAEC4FA5A}"/>
            </a:ext>
          </a:extLst>
        </xdr:cNvPr>
        <xdr:cNvSpPr/>
      </xdr:nvSpPr>
      <xdr:spPr>
        <a:xfrm>
          <a:off x="10426700" y="108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a:extLst>
            <a:ext uri="{FF2B5EF4-FFF2-40B4-BE49-F238E27FC236}">
              <a16:creationId xmlns:a16="http://schemas.microsoft.com/office/drawing/2014/main" id="{71F2DCA7-69EB-4537-B3CD-A0742DC2F248}"/>
            </a:ext>
          </a:extLst>
        </xdr:cNvPr>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80264</xdr:rowOff>
    </xdr:from>
    <xdr:to>
      <xdr:col>50</xdr:col>
      <xdr:colOff>165100</xdr:colOff>
      <xdr:row>64</xdr:row>
      <xdr:rowOff>10414</xdr:rowOff>
    </xdr:to>
    <xdr:sp macro="" textlink="">
      <xdr:nvSpPr>
        <xdr:cNvPr id="249" name="楕円 248">
          <a:extLst>
            <a:ext uri="{FF2B5EF4-FFF2-40B4-BE49-F238E27FC236}">
              <a16:creationId xmlns:a16="http://schemas.microsoft.com/office/drawing/2014/main" id="{C9FF04F6-8D48-44AC-8A35-EFE1F51E0872}"/>
            </a:ext>
          </a:extLst>
        </xdr:cNvPr>
        <xdr:cNvSpPr/>
      </xdr:nvSpPr>
      <xdr:spPr>
        <a:xfrm>
          <a:off x="9588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128397</xdr:rowOff>
    </xdr:from>
    <xdr:to>
      <xdr:col>55</xdr:col>
      <xdr:colOff>0</xdr:colOff>
      <xdr:row>63</xdr:row>
      <xdr:rowOff>131064</xdr:rowOff>
    </xdr:to>
    <xdr:cxnSp macro="">
      <xdr:nvCxnSpPr>
        <xdr:cNvPr id="250" name="直線コネクタ 249">
          <a:extLst>
            <a:ext uri="{FF2B5EF4-FFF2-40B4-BE49-F238E27FC236}">
              <a16:creationId xmlns:a16="http://schemas.microsoft.com/office/drawing/2014/main" id="{98D2D370-8E21-46A4-889C-C00291FCCC35}"/>
            </a:ext>
          </a:extLst>
        </xdr:cNvPr>
        <xdr:cNvCxnSpPr/>
      </xdr:nvCxnSpPr>
      <xdr:spPr>
        <a:xfrm flipV="1">
          <a:off x="9639300" y="1092974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81788</xdr:rowOff>
    </xdr:from>
    <xdr:to>
      <xdr:col>46</xdr:col>
      <xdr:colOff>38100</xdr:colOff>
      <xdr:row>64</xdr:row>
      <xdr:rowOff>11938</xdr:rowOff>
    </xdr:to>
    <xdr:sp macro="" textlink="">
      <xdr:nvSpPr>
        <xdr:cNvPr id="251" name="楕円 250">
          <a:extLst>
            <a:ext uri="{FF2B5EF4-FFF2-40B4-BE49-F238E27FC236}">
              <a16:creationId xmlns:a16="http://schemas.microsoft.com/office/drawing/2014/main" id="{63D97166-A929-4A48-B0A1-406CBFC5658E}"/>
            </a:ext>
          </a:extLst>
        </xdr:cNvPr>
        <xdr:cNvSpPr/>
      </xdr:nvSpPr>
      <xdr:spPr>
        <a:xfrm>
          <a:off x="8699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131064</xdr:rowOff>
    </xdr:from>
    <xdr:to>
      <xdr:col>50</xdr:col>
      <xdr:colOff>114300</xdr:colOff>
      <xdr:row>63</xdr:row>
      <xdr:rowOff>132588</xdr:rowOff>
    </xdr:to>
    <xdr:cxnSp macro="">
      <xdr:nvCxnSpPr>
        <xdr:cNvPr id="252" name="直線コネクタ 251">
          <a:extLst>
            <a:ext uri="{FF2B5EF4-FFF2-40B4-BE49-F238E27FC236}">
              <a16:creationId xmlns:a16="http://schemas.microsoft.com/office/drawing/2014/main" id="{0D35FA2E-20F7-410E-86FA-8CC6FAC931C9}"/>
            </a:ext>
          </a:extLst>
        </xdr:cNvPr>
        <xdr:cNvCxnSpPr/>
      </xdr:nvCxnSpPr>
      <xdr:spPr>
        <a:xfrm flipV="1">
          <a:off x="8750300" y="109324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84074</xdr:rowOff>
    </xdr:from>
    <xdr:to>
      <xdr:col>41</xdr:col>
      <xdr:colOff>101600</xdr:colOff>
      <xdr:row>64</xdr:row>
      <xdr:rowOff>14224</xdr:rowOff>
    </xdr:to>
    <xdr:sp macro="" textlink="">
      <xdr:nvSpPr>
        <xdr:cNvPr id="253" name="楕円 252">
          <a:extLst>
            <a:ext uri="{FF2B5EF4-FFF2-40B4-BE49-F238E27FC236}">
              <a16:creationId xmlns:a16="http://schemas.microsoft.com/office/drawing/2014/main" id="{6D1DEF6B-3E44-4102-8953-9E1BCD5BB4A5}"/>
            </a:ext>
          </a:extLst>
        </xdr:cNvPr>
        <xdr:cNvSpPr/>
      </xdr:nvSpPr>
      <xdr:spPr>
        <a:xfrm>
          <a:off x="7810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132588</xdr:rowOff>
    </xdr:from>
    <xdr:to>
      <xdr:col>45</xdr:col>
      <xdr:colOff>177800</xdr:colOff>
      <xdr:row>63</xdr:row>
      <xdr:rowOff>134874</xdr:rowOff>
    </xdr:to>
    <xdr:cxnSp macro="">
      <xdr:nvCxnSpPr>
        <xdr:cNvPr id="254" name="直線コネクタ 253">
          <a:extLst>
            <a:ext uri="{FF2B5EF4-FFF2-40B4-BE49-F238E27FC236}">
              <a16:creationId xmlns:a16="http://schemas.microsoft.com/office/drawing/2014/main" id="{19D420AD-6E37-40CF-B049-F2A1C5FA55A2}"/>
            </a:ext>
          </a:extLst>
        </xdr:cNvPr>
        <xdr:cNvCxnSpPr/>
      </xdr:nvCxnSpPr>
      <xdr:spPr>
        <a:xfrm flipV="1">
          <a:off x="7861300" y="109339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85979</xdr:rowOff>
    </xdr:from>
    <xdr:to>
      <xdr:col>36</xdr:col>
      <xdr:colOff>165100</xdr:colOff>
      <xdr:row>64</xdr:row>
      <xdr:rowOff>16129</xdr:rowOff>
    </xdr:to>
    <xdr:sp macro="" textlink="">
      <xdr:nvSpPr>
        <xdr:cNvPr id="255" name="楕円 254">
          <a:extLst>
            <a:ext uri="{FF2B5EF4-FFF2-40B4-BE49-F238E27FC236}">
              <a16:creationId xmlns:a16="http://schemas.microsoft.com/office/drawing/2014/main" id="{7CE82191-E795-449C-A908-C624584B07E8}"/>
            </a:ext>
          </a:extLst>
        </xdr:cNvPr>
        <xdr:cNvSpPr/>
      </xdr:nvSpPr>
      <xdr:spPr>
        <a:xfrm>
          <a:off x="6921500" y="10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134874</xdr:rowOff>
    </xdr:from>
    <xdr:to>
      <xdr:col>41</xdr:col>
      <xdr:colOff>50800</xdr:colOff>
      <xdr:row>63</xdr:row>
      <xdr:rowOff>136779</xdr:rowOff>
    </xdr:to>
    <xdr:cxnSp macro="">
      <xdr:nvCxnSpPr>
        <xdr:cNvPr id="256" name="直線コネクタ 255">
          <a:extLst>
            <a:ext uri="{FF2B5EF4-FFF2-40B4-BE49-F238E27FC236}">
              <a16:creationId xmlns:a16="http://schemas.microsoft.com/office/drawing/2014/main" id="{D11D1787-DCBA-4BCE-8834-45CE963C1967}"/>
            </a:ext>
          </a:extLst>
        </xdr:cNvPr>
        <xdr:cNvCxnSpPr/>
      </xdr:nvCxnSpPr>
      <xdr:spPr>
        <a:xfrm flipV="1">
          <a:off x="6972300" y="1093622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009D29C4-214D-4DAA-A0F9-178231532726}"/>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C4EB5021-676E-426B-82DD-6DF732223F80}"/>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A2DB6DF8-24CF-4A44-BE2F-5949E41D0875}"/>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B104D992-39E1-40AD-9D67-1AF04BF9D21A}"/>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1541</xdr:rowOff>
    </xdr:from>
    <xdr:ext cx="469744" cy="259045"/>
    <xdr:sp macro="" textlink="">
      <xdr:nvSpPr>
        <xdr:cNvPr id="261" name="n_1mainValue【体育館・プール】&#10;一人当たり面積">
          <a:extLst>
            <a:ext uri="{FF2B5EF4-FFF2-40B4-BE49-F238E27FC236}">
              <a16:creationId xmlns:a16="http://schemas.microsoft.com/office/drawing/2014/main" id="{D3276657-63AF-4EF1-8B28-47FEA99ED279}"/>
            </a:ext>
          </a:extLst>
        </xdr:cNvPr>
        <xdr:cNvSpPr txBox="1"/>
      </xdr:nvSpPr>
      <xdr:spPr>
        <a:xfrm>
          <a:off x="93917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3065</xdr:rowOff>
    </xdr:from>
    <xdr:ext cx="469744" cy="259045"/>
    <xdr:sp macro="" textlink="">
      <xdr:nvSpPr>
        <xdr:cNvPr id="262" name="n_2mainValue【体育館・プール】&#10;一人当たり面積">
          <a:extLst>
            <a:ext uri="{FF2B5EF4-FFF2-40B4-BE49-F238E27FC236}">
              <a16:creationId xmlns:a16="http://schemas.microsoft.com/office/drawing/2014/main" id="{8528749E-D38B-4506-B2B2-D5E4D2236D64}"/>
            </a:ext>
          </a:extLst>
        </xdr:cNvPr>
        <xdr:cNvSpPr txBox="1"/>
      </xdr:nvSpPr>
      <xdr:spPr>
        <a:xfrm>
          <a:off x="8515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5351</xdr:rowOff>
    </xdr:from>
    <xdr:ext cx="469744" cy="259045"/>
    <xdr:sp macro="" textlink="">
      <xdr:nvSpPr>
        <xdr:cNvPr id="263" name="n_3mainValue【体育館・プール】&#10;一人当たり面積">
          <a:extLst>
            <a:ext uri="{FF2B5EF4-FFF2-40B4-BE49-F238E27FC236}">
              <a16:creationId xmlns:a16="http://schemas.microsoft.com/office/drawing/2014/main" id="{77655CED-F64B-4B5F-862D-2C02C7843593}"/>
            </a:ext>
          </a:extLst>
        </xdr:cNvPr>
        <xdr:cNvSpPr txBox="1"/>
      </xdr:nvSpPr>
      <xdr:spPr>
        <a:xfrm>
          <a:off x="7626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7256</xdr:rowOff>
    </xdr:from>
    <xdr:ext cx="469744" cy="259045"/>
    <xdr:sp macro="" textlink="">
      <xdr:nvSpPr>
        <xdr:cNvPr id="264" name="n_4mainValue【体育館・プール】&#10;一人当たり面積">
          <a:extLst>
            <a:ext uri="{FF2B5EF4-FFF2-40B4-BE49-F238E27FC236}">
              <a16:creationId xmlns:a16="http://schemas.microsoft.com/office/drawing/2014/main" id="{DCE334AA-D10C-49E3-8D91-5DCFE580AA65}"/>
            </a:ext>
          </a:extLst>
        </xdr:cNvPr>
        <xdr:cNvSpPr txBox="1"/>
      </xdr:nvSpPr>
      <xdr:spPr>
        <a:xfrm>
          <a:off x="6737427" y="109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8ACAE71-E474-4176-B74B-B16FFA9C31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12C42B9-0EBA-4AC8-94EC-B0823978FA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EC090A6-975C-4C61-BD87-DA610AD532A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16235B8-703E-4C40-B2B2-802B9CD965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C8D51D2-07B8-4901-90CA-9CD9F5BD05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FF93EFA-56B2-48FA-945F-F2A9444270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FAD627C-ABFD-42D9-912F-4F42026E8D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20DA229-0998-447E-A179-030BDD30BE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6A78807-C304-4683-A3BB-DAEECB78FF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A06A3A3-6805-4CAA-A8CB-9633A66E8D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AF61572-3B23-4BA6-98CB-F945FF4D3E4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B26DB2F3-0F5C-4A51-A2EC-C03E004F860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6B3A5221-B928-4338-9C97-CB66BA5EE11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7B2139A8-D1AF-4B16-A2BD-013DA9DC7FF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095A3DA-6010-4457-8DDF-17DA11ACF73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A38A3F0B-CEB3-4C6F-B962-901FDEC65F3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4588E10E-2D11-456A-80DA-F7E9007D77F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E2A43657-2410-471B-84FF-223246C7F90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9EB02D82-40AF-48A5-A07F-4A51194B2D3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98520012-56C2-45B2-90B6-C42F33D9E6F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42E21A9-C2B4-4E32-AF58-60D9942EBA6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3DDE3781-5EFC-4D50-B4F7-8935248276C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90289B6-FE4B-483D-A344-CBEAE66CC5D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D39C8AE9-413E-42FC-908C-E579566D4E1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8BB6D7F0-161A-478D-AD04-324319B5FA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DAAE08A2-A212-4E73-AB0B-368503BBEE32}"/>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4AA7CF-5A21-492D-A4A9-33476ABC29D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B8BC168-A39E-4D46-A799-9717961D5BE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7FE31C44-3BB8-4EAF-B687-E79271181D39}"/>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93EBFC03-835A-4855-BA71-55F5E3D64F7B}"/>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C429C793-7EA8-48C2-AF2A-7676F61B15D0}"/>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9976B519-6222-4400-842F-ADBAC97CD866}"/>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52CDB3F3-B07A-41F6-818E-95CA2437A71D}"/>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40210BCA-1592-45E2-8013-3DDD909996F7}"/>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15E3FB72-4B2D-4503-95DD-F74A5CC0505C}"/>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95FE6162-2AE9-461D-8C90-77B9DDADF939}"/>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296B54-E8A8-4241-B183-CC7AD57207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9346630-6BCB-43DA-B2DA-956277B9E4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B92507C-35AE-4284-9E18-4F99B91F1E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B46BFC3-F440-4189-BC44-4BD7C67091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DE92780-E88E-43E1-ABAE-6ED889225C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62412</xdr:rowOff>
    </xdr:from>
    <xdr:to>
      <xdr:col>24</xdr:col>
      <xdr:colOff>114300</xdr:colOff>
      <xdr:row>83</xdr:row>
      <xdr:rowOff>164012</xdr:rowOff>
    </xdr:to>
    <xdr:sp macro="" textlink="">
      <xdr:nvSpPr>
        <xdr:cNvPr id="306" name="楕円 305">
          <a:extLst>
            <a:ext uri="{FF2B5EF4-FFF2-40B4-BE49-F238E27FC236}">
              <a16:creationId xmlns:a16="http://schemas.microsoft.com/office/drawing/2014/main" id="{42F9D2EA-1F8B-4D86-BD06-60427CB91F50}"/>
            </a:ext>
          </a:extLst>
        </xdr:cNvPr>
        <xdr:cNvSpPr/>
      </xdr:nvSpPr>
      <xdr:spPr>
        <a:xfrm>
          <a:off x="45847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40839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B0854F02-C1EC-48DD-B636-7BE9FEF199D5}"/>
            </a:ext>
          </a:extLst>
        </xdr:cNvPr>
        <xdr:cNvSpPr txBox="1"/>
      </xdr:nvSpPr>
      <xdr:spPr>
        <a:xfrm>
          <a:off x="4673600"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26488</xdr:rowOff>
    </xdr:from>
    <xdr:to>
      <xdr:col>20</xdr:col>
      <xdr:colOff>38100</xdr:colOff>
      <xdr:row>83</xdr:row>
      <xdr:rowOff>128088</xdr:rowOff>
    </xdr:to>
    <xdr:sp macro="" textlink="">
      <xdr:nvSpPr>
        <xdr:cNvPr id="308" name="楕円 307">
          <a:extLst>
            <a:ext uri="{FF2B5EF4-FFF2-40B4-BE49-F238E27FC236}">
              <a16:creationId xmlns:a16="http://schemas.microsoft.com/office/drawing/2014/main" id="{1BFBD814-F5F7-4C06-9463-A120604CA4EF}"/>
            </a:ext>
          </a:extLst>
        </xdr:cNvPr>
        <xdr:cNvSpPr/>
      </xdr:nvSpPr>
      <xdr:spPr>
        <a:xfrm>
          <a:off x="3746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77288</xdr:rowOff>
    </xdr:from>
    <xdr:to>
      <xdr:col>24</xdr:col>
      <xdr:colOff>63500</xdr:colOff>
      <xdr:row>83</xdr:row>
      <xdr:rowOff>113212</xdr:rowOff>
    </xdr:to>
    <xdr:cxnSp macro="">
      <xdr:nvCxnSpPr>
        <xdr:cNvPr id="309" name="直線コネクタ 308">
          <a:extLst>
            <a:ext uri="{FF2B5EF4-FFF2-40B4-BE49-F238E27FC236}">
              <a16:creationId xmlns:a16="http://schemas.microsoft.com/office/drawing/2014/main" id="{C9E1E339-6F31-423D-A23E-4160423E44E4}"/>
            </a:ext>
          </a:extLst>
        </xdr:cNvPr>
        <xdr:cNvCxnSpPr/>
      </xdr:nvCxnSpPr>
      <xdr:spPr>
        <a:xfrm>
          <a:off x="3797300" y="143076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152219</xdr:rowOff>
    </xdr:from>
    <xdr:to>
      <xdr:col>15</xdr:col>
      <xdr:colOff>101600</xdr:colOff>
      <xdr:row>83</xdr:row>
      <xdr:rowOff>82369</xdr:rowOff>
    </xdr:to>
    <xdr:sp macro="" textlink="">
      <xdr:nvSpPr>
        <xdr:cNvPr id="310" name="楕円 309">
          <a:extLst>
            <a:ext uri="{FF2B5EF4-FFF2-40B4-BE49-F238E27FC236}">
              <a16:creationId xmlns:a16="http://schemas.microsoft.com/office/drawing/2014/main" id="{31255848-7127-4530-BBC5-352E1C5D1964}"/>
            </a:ext>
          </a:extLst>
        </xdr:cNvPr>
        <xdr:cNvSpPr/>
      </xdr:nvSpPr>
      <xdr:spPr>
        <a:xfrm>
          <a:off x="2857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31569</xdr:rowOff>
    </xdr:from>
    <xdr:to>
      <xdr:col>19</xdr:col>
      <xdr:colOff>177800</xdr:colOff>
      <xdr:row>83</xdr:row>
      <xdr:rowOff>77288</xdr:rowOff>
    </xdr:to>
    <xdr:cxnSp macro="">
      <xdr:nvCxnSpPr>
        <xdr:cNvPr id="311" name="直線コネクタ 310">
          <a:extLst>
            <a:ext uri="{FF2B5EF4-FFF2-40B4-BE49-F238E27FC236}">
              <a16:creationId xmlns:a16="http://schemas.microsoft.com/office/drawing/2014/main" id="{577D4340-0E64-4C9E-8973-A74D5AD4ED9C}"/>
            </a:ext>
          </a:extLst>
        </xdr:cNvPr>
        <xdr:cNvCxnSpPr/>
      </xdr:nvCxnSpPr>
      <xdr:spPr>
        <a:xfrm>
          <a:off x="2908300" y="142619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109764</xdr:rowOff>
    </xdr:from>
    <xdr:to>
      <xdr:col>10</xdr:col>
      <xdr:colOff>165100</xdr:colOff>
      <xdr:row>83</xdr:row>
      <xdr:rowOff>39914</xdr:rowOff>
    </xdr:to>
    <xdr:sp macro="" textlink="">
      <xdr:nvSpPr>
        <xdr:cNvPr id="312" name="楕円 311">
          <a:extLst>
            <a:ext uri="{FF2B5EF4-FFF2-40B4-BE49-F238E27FC236}">
              <a16:creationId xmlns:a16="http://schemas.microsoft.com/office/drawing/2014/main" id="{8969BD6E-2DC7-4A07-BDE9-7795201F3BBA}"/>
            </a:ext>
          </a:extLst>
        </xdr:cNvPr>
        <xdr:cNvSpPr/>
      </xdr:nvSpPr>
      <xdr:spPr>
        <a:xfrm>
          <a:off x="1968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160564</xdr:rowOff>
    </xdr:from>
    <xdr:to>
      <xdr:col>15</xdr:col>
      <xdr:colOff>50800</xdr:colOff>
      <xdr:row>83</xdr:row>
      <xdr:rowOff>31569</xdr:rowOff>
    </xdr:to>
    <xdr:cxnSp macro="">
      <xdr:nvCxnSpPr>
        <xdr:cNvPr id="313" name="直線コネクタ 312">
          <a:extLst>
            <a:ext uri="{FF2B5EF4-FFF2-40B4-BE49-F238E27FC236}">
              <a16:creationId xmlns:a16="http://schemas.microsoft.com/office/drawing/2014/main" id="{C2CAC25B-AF10-4B6F-B624-EAAF2ECD85B3}"/>
            </a:ext>
          </a:extLst>
        </xdr:cNvPr>
        <xdr:cNvCxnSpPr/>
      </xdr:nvCxnSpPr>
      <xdr:spPr>
        <a:xfrm>
          <a:off x="2019300" y="1421946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72208</xdr:rowOff>
    </xdr:from>
    <xdr:to>
      <xdr:col>6</xdr:col>
      <xdr:colOff>38100</xdr:colOff>
      <xdr:row>83</xdr:row>
      <xdr:rowOff>2358</xdr:rowOff>
    </xdr:to>
    <xdr:sp macro="" textlink="">
      <xdr:nvSpPr>
        <xdr:cNvPr id="314" name="楕円 313">
          <a:extLst>
            <a:ext uri="{FF2B5EF4-FFF2-40B4-BE49-F238E27FC236}">
              <a16:creationId xmlns:a16="http://schemas.microsoft.com/office/drawing/2014/main" id="{24BD538F-0CA4-4803-B9FA-8C126F20C749}"/>
            </a:ext>
          </a:extLst>
        </xdr:cNvPr>
        <xdr:cNvSpPr/>
      </xdr:nvSpPr>
      <xdr:spPr>
        <a:xfrm>
          <a:off x="1079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123008</xdr:rowOff>
    </xdr:from>
    <xdr:to>
      <xdr:col>10</xdr:col>
      <xdr:colOff>114300</xdr:colOff>
      <xdr:row>82</xdr:row>
      <xdr:rowOff>160564</xdr:rowOff>
    </xdr:to>
    <xdr:cxnSp macro="">
      <xdr:nvCxnSpPr>
        <xdr:cNvPr id="315" name="直線コネクタ 314">
          <a:extLst>
            <a:ext uri="{FF2B5EF4-FFF2-40B4-BE49-F238E27FC236}">
              <a16:creationId xmlns:a16="http://schemas.microsoft.com/office/drawing/2014/main" id="{E9AECC73-37C4-4E66-8A97-375956075EEC}"/>
            </a:ext>
          </a:extLst>
        </xdr:cNvPr>
        <xdr:cNvCxnSpPr/>
      </xdr:nvCxnSpPr>
      <xdr:spPr>
        <a:xfrm>
          <a:off x="1130300" y="141819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1C993D33-938F-4042-806C-F2FBA1DAF492}"/>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E4D90109-E2B2-4256-A22D-83D9F8487C5B}"/>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0C50578A-9C8F-434E-A15F-BD246B35C572}"/>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3777138C-730E-4257-B506-B1E76F81B7C8}"/>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119215</xdr:rowOff>
    </xdr:from>
    <xdr:ext cx="405111" cy="259045"/>
    <xdr:sp macro="" textlink="">
      <xdr:nvSpPr>
        <xdr:cNvPr id="320" name="n_1mainValue【福祉施設】&#10;有形固定資産減価償却率">
          <a:extLst>
            <a:ext uri="{FF2B5EF4-FFF2-40B4-BE49-F238E27FC236}">
              <a16:creationId xmlns:a16="http://schemas.microsoft.com/office/drawing/2014/main" id="{BD91F843-8A80-417A-B97C-12FDE864E65C}"/>
            </a:ext>
          </a:extLst>
        </xdr:cNvPr>
        <xdr:cNvSpPr txBox="1"/>
      </xdr:nvSpPr>
      <xdr:spPr>
        <a:xfrm>
          <a:off x="35820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73496</xdr:rowOff>
    </xdr:from>
    <xdr:ext cx="405111" cy="259045"/>
    <xdr:sp macro="" textlink="">
      <xdr:nvSpPr>
        <xdr:cNvPr id="321" name="n_2mainValue【福祉施設】&#10;有形固定資産減価償却率">
          <a:extLst>
            <a:ext uri="{FF2B5EF4-FFF2-40B4-BE49-F238E27FC236}">
              <a16:creationId xmlns:a16="http://schemas.microsoft.com/office/drawing/2014/main" id="{53C87C48-10F2-4BDE-A436-6EC1E0C8E995}"/>
            </a:ext>
          </a:extLst>
        </xdr:cNvPr>
        <xdr:cNvSpPr txBox="1"/>
      </xdr:nvSpPr>
      <xdr:spPr>
        <a:xfrm>
          <a:off x="2705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31041</xdr:rowOff>
    </xdr:from>
    <xdr:ext cx="405111" cy="259045"/>
    <xdr:sp macro="" textlink="">
      <xdr:nvSpPr>
        <xdr:cNvPr id="322" name="n_3mainValue【福祉施設】&#10;有形固定資産減価償却率">
          <a:extLst>
            <a:ext uri="{FF2B5EF4-FFF2-40B4-BE49-F238E27FC236}">
              <a16:creationId xmlns:a16="http://schemas.microsoft.com/office/drawing/2014/main" id="{4AF60EB2-0B7A-4703-A482-200B4E4F4618}"/>
            </a:ext>
          </a:extLst>
        </xdr:cNvPr>
        <xdr:cNvSpPr txBox="1"/>
      </xdr:nvSpPr>
      <xdr:spPr>
        <a:xfrm>
          <a:off x="1816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164935</xdr:rowOff>
    </xdr:from>
    <xdr:ext cx="405111" cy="259045"/>
    <xdr:sp macro="" textlink="">
      <xdr:nvSpPr>
        <xdr:cNvPr id="323" name="n_4mainValue【福祉施設】&#10;有形固定資産減価償却率">
          <a:extLst>
            <a:ext uri="{FF2B5EF4-FFF2-40B4-BE49-F238E27FC236}">
              <a16:creationId xmlns:a16="http://schemas.microsoft.com/office/drawing/2014/main" id="{72E27F56-E849-46E7-A03E-1E623395D21A}"/>
            </a:ext>
          </a:extLst>
        </xdr:cNvPr>
        <xdr:cNvSpPr txBox="1"/>
      </xdr:nvSpPr>
      <xdr:spPr>
        <a:xfrm>
          <a:off x="927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1BA5C2E-347E-4F39-8DF9-60964A1E4EF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717F2B5-EA91-4DA6-98A7-B77AED515E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23130E9-4D87-445F-B986-06D19943ACD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E2CD8C0-7438-4CEB-AED9-E501247BA7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318A635-9930-44C6-81CD-1D9970DB07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C17E157-64BC-482F-ABC1-ABB4E8DB1D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51DB3F1-1798-4C41-9F49-1E107E0046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CAD9DF1-0F2C-4012-821F-AEECC96DA5D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D357BBC-92D9-4967-866A-A1813D365F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2CC529B8-D6C4-4A0A-9360-D0B77170FE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E0071E17-AC67-4E51-8B8B-2728FFFAC93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9606AB41-B149-4C36-9674-D316D8F2D81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9C882B97-D009-45A1-85D2-0A833908FC4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AB774CD3-09EB-4C9E-928E-D075E0B114B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FE7736A-AB46-40D0-B029-C5FEA2A81C2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CDC5191D-0223-4B35-9844-7C86D333A0F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B7758B25-BCCE-406E-9384-CF2D5773759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83834C24-F42D-4B87-AB59-6EC03148703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661729F-C15D-4C8D-8149-C63BA287E3A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BAE673A-23B4-454D-B070-AA4BA5C5FF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7AADC53-C056-4F2A-8F8D-A908B0F2C2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2882946C-B692-4A5F-8F27-9A29EDD66C81}"/>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47A4B4E9-4F5D-4A92-A323-969D54A1D6C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CE43841D-F898-45D0-93C2-95F293AC253D}"/>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EA67031D-0C04-4A2C-B0C6-CE69E57EEDA6}"/>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78DE24E8-558D-420C-BC02-C6B079A5EFB2}"/>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306CD3DC-E759-42BE-95B9-5E22BEB2B8D9}"/>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7FEB33CF-7241-42BD-B6FA-0FA661CAFC63}"/>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982412B6-60F5-4971-B6E1-C96C2B0A7596}"/>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EA1A8993-E686-4DDD-A82C-C833C69969D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3C59A2EB-F00D-46EB-ABCE-6E1ACF6571BD}"/>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1BA50CA0-198C-409A-843B-C2A9A57F6401}"/>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41DB7B6-0944-4401-B8B6-FFC0D471BB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0E1CBF0-067A-41AD-8AE4-5C14880ECE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CC16D3C-048F-4E4F-BA58-D4FDE0DAD2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1769F66-F8C7-461D-9ED3-251CF1E2E6C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D7E5E83-A446-4099-A2D5-89442637B7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158750</xdr:rowOff>
    </xdr:from>
    <xdr:to>
      <xdr:col>55</xdr:col>
      <xdr:colOff>50800</xdr:colOff>
      <xdr:row>83</xdr:row>
      <xdr:rowOff>88900</xdr:rowOff>
    </xdr:to>
    <xdr:sp macro="" textlink="">
      <xdr:nvSpPr>
        <xdr:cNvPr id="361" name="楕円 360">
          <a:extLst>
            <a:ext uri="{FF2B5EF4-FFF2-40B4-BE49-F238E27FC236}">
              <a16:creationId xmlns:a16="http://schemas.microsoft.com/office/drawing/2014/main" id="{BF33C59E-1F49-4CFB-9FDF-2FBE4477BEA3}"/>
            </a:ext>
          </a:extLst>
        </xdr:cNvPr>
        <xdr:cNvSpPr/>
      </xdr:nvSpPr>
      <xdr:spPr>
        <a:xfrm>
          <a:off x="10426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10177</xdr:rowOff>
    </xdr:from>
    <xdr:ext cx="469744" cy="259045"/>
    <xdr:sp macro="" textlink="">
      <xdr:nvSpPr>
        <xdr:cNvPr id="362" name="【福祉施設】&#10;一人当たり面積該当値テキスト">
          <a:extLst>
            <a:ext uri="{FF2B5EF4-FFF2-40B4-BE49-F238E27FC236}">
              <a16:creationId xmlns:a16="http://schemas.microsoft.com/office/drawing/2014/main" id="{B5942FC3-D759-41AC-AAB6-B200F203143E}"/>
            </a:ext>
          </a:extLst>
        </xdr:cNvPr>
        <xdr:cNvSpPr txBox="1"/>
      </xdr:nvSpPr>
      <xdr:spPr>
        <a:xfrm>
          <a:off x="10515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170180</xdr:rowOff>
    </xdr:from>
    <xdr:to>
      <xdr:col>50</xdr:col>
      <xdr:colOff>165100</xdr:colOff>
      <xdr:row>83</xdr:row>
      <xdr:rowOff>100330</xdr:rowOff>
    </xdr:to>
    <xdr:sp macro="" textlink="">
      <xdr:nvSpPr>
        <xdr:cNvPr id="363" name="楕円 362">
          <a:extLst>
            <a:ext uri="{FF2B5EF4-FFF2-40B4-BE49-F238E27FC236}">
              <a16:creationId xmlns:a16="http://schemas.microsoft.com/office/drawing/2014/main" id="{FDE4D909-95EB-4AEA-A279-121F1E575819}"/>
            </a:ext>
          </a:extLst>
        </xdr:cNvPr>
        <xdr:cNvSpPr/>
      </xdr:nvSpPr>
      <xdr:spPr>
        <a:xfrm>
          <a:off x="958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38100</xdr:rowOff>
    </xdr:from>
    <xdr:to>
      <xdr:col>55</xdr:col>
      <xdr:colOff>0</xdr:colOff>
      <xdr:row>83</xdr:row>
      <xdr:rowOff>49530</xdr:rowOff>
    </xdr:to>
    <xdr:cxnSp macro="">
      <xdr:nvCxnSpPr>
        <xdr:cNvPr id="364" name="直線コネクタ 363">
          <a:extLst>
            <a:ext uri="{FF2B5EF4-FFF2-40B4-BE49-F238E27FC236}">
              <a16:creationId xmlns:a16="http://schemas.microsoft.com/office/drawing/2014/main" id="{3339A3BC-A644-4CF6-9888-28BC636F8FA1}"/>
            </a:ext>
          </a:extLst>
        </xdr:cNvPr>
        <xdr:cNvCxnSpPr/>
      </xdr:nvCxnSpPr>
      <xdr:spPr>
        <a:xfrm flipV="1">
          <a:off x="9639300" y="14268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65" name="楕円 364">
          <a:extLst>
            <a:ext uri="{FF2B5EF4-FFF2-40B4-BE49-F238E27FC236}">
              <a16:creationId xmlns:a16="http://schemas.microsoft.com/office/drawing/2014/main" id="{2C737BB2-43B2-4785-B90D-D1CF72EFD4BA}"/>
            </a:ext>
          </a:extLst>
        </xdr:cNvPr>
        <xdr:cNvSpPr/>
      </xdr:nvSpPr>
      <xdr:spPr>
        <a:xfrm>
          <a:off x="869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49530</xdr:rowOff>
    </xdr:from>
    <xdr:to>
      <xdr:col>50</xdr:col>
      <xdr:colOff>114300</xdr:colOff>
      <xdr:row>83</xdr:row>
      <xdr:rowOff>60961</xdr:rowOff>
    </xdr:to>
    <xdr:cxnSp macro="">
      <xdr:nvCxnSpPr>
        <xdr:cNvPr id="366" name="直線コネクタ 365">
          <a:extLst>
            <a:ext uri="{FF2B5EF4-FFF2-40B4-BE49-F238E27FC236}">
              <a16:creationId xmlns:a16="http://schemas.microsoft.com/office/drawing/2014/main" id="{36536915-3C57-4004-A6C5-19646D1EF01B}"/>
            </a:ext>
          </a:extLst>
        </xdr:cNvPr>
        <xdr:cNvCxnSpPr/>
      </xdr:nvCxnSpPr>
      <xdr:spPr>
        <a:xfrm flipV="1">
          <a:off x="8750300" y="14279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161037</xdr:rowOff>
    </xdr:from>
    <xdr:to>
      <xdr:col>41</xdr:col>
      <xdr:colOff>101600</xdr:colOff>
      <xdr:row>83</xdr:row>
      <xdr:rowOff>91187</xdr:rowOff>
    </xdr:to>
    <xdr:sp macro="" textlink="">
      <xdr:nvSpPr>
        <xdr:cNvPr id="367" name="楕円 366">
          <a:extLst>
            <a:ext uri="{FF2B5EF4-FFF2-40B4-BE49-F238E27FC236}">
              <a16:creationId xmlns:a16="http://schemas.microsoft.com/office/drawing/2014/main" id="{DBEF4C28-125A-47D0-A134-27615C950131}"/>
            </a:ext>
          </a:extLst>
        </xdr:cNvPr>
        <xdr:cNvSpPr/>
      </xdr:nvSpPr>
      <xdr:spPr>
        <a:xfrm>
          <a:off x="7810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40387</xdr:rowOff>
    </xdr:from>
    <xdr:to>
      <xdr:col>45</xdr:col>
      <xdr:colOff>177800</xdr:colOff>
      <xdr:row>83</xdr:row>
      <xdr:rowOff>60961</xdr:rowOff>
    </xdr:to>
    <xdr:cxnSp macro="">
      <xdr:nvCxnSpPr>
        <xdr:cNvPr id="368" name="直線コネクタ 367">
          <a:extLst>
            <a:ext uri="{FF2B5EF4-FFF2-40B4-BE49-F238E27FC236}">
              <a16:creationId xmlns:a16="http://schemas.microsoft.com/office/drawing/2014/main" id="{79FA2F68-2393-472C-B30D-A4F38E45EF14}"/>
            </a:ext>
          </a:extLst>
        </xdr:cNvPr>
        <xdr:cNvCxnSpPr/>
      </xdr:nvCxnSpPr>
      <xdr:spPr>
        <a:xfrm>
          <a:off x="7861300" y="142707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167894</xdr:rowOff>
    </xdr:from>
    <xdr:to>
      <xdr:col>36</xdr:col>
      <xdr:colOff>165100</xdr:colOff>
      <xdr:row>83</xdr:row>
      <xdr:rowOff>98044</xdr:rowOff>
    </xdr:to>
    <xdr:sp macro="" textlink="">
      <xdr:nvSpPr>
        <xdr:cNvPr id="369" name="楕円 368">
          <a:extLst>
            <a:ext uri="{FF2B5EF4-FFF2-40B4-BE49-F238E27FC236}">
              <a16:creationId xmlns:a16="http://schemas.microsoft.com/office/drawing/2014/main" id="{89DE8DED-3A67-4032-8B6D-4F11D7B2730C}"/>
            </a:ext>
          </a:extLst>
        </xdr:cNvPr>
        <xdr:cNvSpPr/>
      </xdr:nvSpPr>
      <xdr:spPr>
        <a:xfrm>
          <a:off x="6921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40387</xdr:rowOff>
    </xdr:from>
    <xdr:to>
      <xdr:col>41</xdr:col>
      <xdr:colOff>50800</xdr:colOff>
      <xdr:row>83</xdr:row>
      <xdr:rowOff>47244</xdr:rowOff>
    </xdr:to>
    <xdr:cxnSp macro="">
      <xdr:nvCxnSpPr>
        <xdr:cNvPr id="370" name="直線コネクタ 369">
          <a:extLst>
            <a:ext uri="{FF2B5EF4-FFF2-40B4-BE49-F238E27FC236}">
              <a16:creationId xmlns:a16="http://schemas.microsoft.com/office/drawing/2014/main" id="{91CE0467-5F85-47D3-8324-09CADEFEF1A1}"/>
            </a:ext>
          </a:extLst>
        </xdr:cNvPr>
        <xdr:cNvCxnSpPr/>
      </xdr:nvCxnSpPr>
      <xdr:spPr>
        <a:xfrm flipV="1">
          <a:off x="6972300" y="142707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B36B27AB-E829-406B-937F-D5AF4ABF250C}"/>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07963328-8E63-43F1-833E-9AB19A085FF0}"/>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12E6672B-DA6E-4278-8924-37E028DB7836}"/>
            </a:ext>
          </a:extLst>
        </xdr:cNvPr>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398941E9-AA94-4ED2-A32A-B0E4E9519004}"/>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116857</xdr:rowOff>
    </xdr:from>
    <xdr:ext cx="469744" cy="259045"/>
    <xdr:sp macro="" textlink="">
      <xdr:nvSpPr>
        <xdr:cNvPr id="375" name="n_1mainValue【福祉施設】&#10;一人当たり面積">
          <a:extLst>
            <a:ext uri="{FF2B5EF4-FFF2-40B4-BE49-F238E27FC236}">
              <a16:creationId xmlns:a16="http://schemas.microsoft.com/office/drawing/2014/main" id="{1D6AB2D8-934C-4A59-A4A0-325746180563}"/>
            </a:ext>
          </a:extLst>
        </xdr:cNvPr>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128288</xdr:rowOff>
    </xdr:from>
    <xdr:ext cx="469744" cy="259045"/>
    <xdr:sp macro="" textlink="">
      <xdr:nvSpPr>
        <xdr:cNvPr id="376" name="n_2mainValue【福祉施設】&#10;一人当たり面積">
          <a:extLst>
            <a:ext uri="{FF2B5EF4-FFF2-40B4-BE49-F238E27FC236}">
              <a16:creationId xmlns:a16="http://schemas.microsoft.com/office/drawing/2014/main" id="{0E2C0B15-9284-4849-B718-BA388D51969A}"/>
            </a:ext>
          </a:extLst>
        </xdr:cNvPr>
        <xdr:cNvSpPr txBox="1"/>
      </xdr:nvSpPr>
      <xdr:spPr>
        <a:xfrm>
          <a:off x="8515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107714</xdr:rowOff>
    </xdr:from>
    <xdr:ext cx="469744" cy="259045"/>
    <xdr:sp macro="" textlink="">
      <xdr:nvSpPr>
        <xdr:cNvPr id="377" name="n_3mainValue【福祉施設】&#10;一人当たり面積">
          <a:extLst>
            <a:ext uri="{FF2B5EF4-FFF2-40B4-BE49-F238E27FC236}">
              <a16:creationId xmlns:a16="http://schemas.microsoft.com/office/drawing/2014/main" id="{74146CC4-221A-4584-ADCD-07DB495E4D36}"/>
            </a:ext>
          </a:extLst>
        </xdr:cNvPr>
        <xdr:cNvSpPr txBox="1"/>
      </xdr:nvSpPr>
      <xdr:spPr>
        <a:xfrm>
          <a:off x="7626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114571</xdr:rowOff>
    </xdr:from>
    <xdr:ext cx="469744" cy="259045"/>
    <xdr:sp macro="" textlink="">
      <xdr:nvSpPr>
        <xdr:cNvPr id="378" name="n_4mainValue【福祉施設】&#10;一人当たり面積">
          <a:extLst>
            <a:ext uri="{FF2B5EF4-FFF2-40B4-BE49-F238E27FC236}">
              <a16:creationId xmlns:a16="http://schemas.microsoft.com/office/drawing/2014/main" id="{0A27C2AF-0456-43EA-8E30-F5958E31F016}"/>
            </a:ext>
          </a:extLst>
        </xdr:cNvPr>
        <xdr:cNvSpPr txBox="1"/>
      </xdr:nvSpPr>
      <xdr:spPr>
        <a:xfrm>
          <a:off x="6737427" y="1400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9AB1A48-4BC1-4996-B2E2-62C0339331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C9EE7F7-2E5D-492E-A50D-D071FE92B2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B142481-0689-4AA7-BB25-A34E2319B4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5A733D7-C744-469A-BEAA-4F98AFC969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E28EDB69-F1E1-492D-8BB5-FD118E3A85B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4DF5814-7AC2-4852-8DFD-8C529959EA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BDD5524-C25E-4E02-923D-C8AC161E8BC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C04DDE0-3A1D-4776-9D73-202780CF66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B7EBB944-0FE8-41EF-B084-9230F122645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48CF602A-99E3-488E-946D-D5A826D61C5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489417C-E10F-4349-B0D8-5EBFCCBF7D6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6A6E465-884D-474F-8B67-9AAA27BB1ED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5EB5255C-38F6-4B58-B621-6EA7CF90CDF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69A4915C-05BB-4668-B97B-46A358823F7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580194A5-B77C-41D1-9D38-2A8606BFAFD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949239F-FACE-4C8B-9EAD-92229BFBCB2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B456C275-869B-4B8D-9440-91957548AC5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E821D612-B4C1-4D1E-8CFD-3D96A97D71B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B3FE77D-4771-4256-886D-C34A31B9379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2DEDD81-6D28-4CDD-8050-B2788163903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F66A93FD-D461-45D3-AA07-26CCC4D489D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8052E812-5E9B-4ACE-A0BA-6909210BD2D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FCB60CEC-C02C-4E63-BE30-7F86FB1CE53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B013E399-94A5-4C57-A76C-C5B1DAF212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8E300C3-BE2C-4135-84BA-B7E987CC403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76260F79-661D-4E8A-B6E1-03D147452563}"/>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D2C3AA5D-7C6A-4B3D-9E6F-FD505F58736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686F50A1-C622-43CB-A2E0-BFF9C6E58D5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750F9972-56D1-4DE1-9F77-2D9D5E85DC35}"/>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724E0E12-77EA-400D-AF14-3B2762500E0B}"/>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7CECCF46-D398-41B7-911C-D963B2F9374F}"/>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FE9F5E91-D5DA-46CF-B928-BCB982C6A835}"/>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2707B3D3-FC9D-48CE-8683-2C428CBA4907}"/>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1102A11D-CA31-4DB8-9ABF-15B1EB9E40AE}"/>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A0A9CD63-0E3C-4F5C-8E56-42A51E5D725E}"/>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8813EB46-AC32-4962-A1A4-99CDBB938E12}"/>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A56E93C-BF3E-4ABC-811B-2C4D61C2B91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5516CEF-9E16-49D9-888B-65EC49BEAA2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EAEA066-C65A-4B79-A418-B47C0CC2EF0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E58C05A-9CC8-455A-A560-449D68D213E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21CE852-6FF7-42E2-A9FF-BCFE071A8D0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157662</xdr:rowOff>
    </xdr:from>
    <xdr:to>
      <xdr:col>24</xdr:col>
      <xdr:colOff>114300</xdr:colOff>
      <xdr:row>107</xdr:row>
      <xdr:rowOff>87812</xdr:rowOff>
    </xdr:to>
    <xdr:sp macro="" textlink="">
      <xdr:nvSpPr>
        <xdr:cNvPr id="420" name="楕円 419">
          <a:extLst>
            <a:ext uri="{FF2B5EF4-FFF2-40B4-BE49-F238E27FC236}">
              <a16:creationId xmlns:a16="http://schemas.microsoft.com/office/drawing/2014/main" id="{5BAEEF3E-7100-4911-A1CF-5ED51C321170}"/>
            </a:ext>
          </a:extLst>
        </xdr:cNvPr>
        <xdr:cNvSpPr/>
      </xdr:nvSpPr>
      <xdr:spPr>
        <a:xfrm>
          <a:off x="4584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136089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17B12C-5FAE-4E52-A0DA-3C8A0A60412F}"/>
            </a:ext>
          </a:extLst>
        </xdr:cNvPr>
        <xdr:cNvSpPr txBox="1"/>
      </xdr:nvSpPr>
      <xdr:spPr>
        <a:xfrm>
          <a:off x="4673600"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123371</xdr:rowOff>
    </xdr:from>
    <xdr:to>
      <xdr:col>20</xdr:col>
      <xdr:colOff>38100</xdr:colOff>
      <xdr:row>107</xdr:row>
      <xdr:rowOff>53521</xdr:rowOff>
    </xdr:to>
    <xdr:sp macro="" textlink="">
      <xdr:nvSpPr>
        <xdr:cNvPr id="422" name="楕円 421">
          <a:extLst>
            <a:ext uri="{FF2B5EF4-FFF2-40B4-BE49-F238E27FC236}">
              <a16:creationId xmlns:a16="http://schemas.microsoft.com/office/drawing/2014/main" id="{E09A7BA9-6A2D-4B0A-ABFF-A1C40640EE9A}"/>
            </a:ext>
          </a:extLst>
        </xdr:cNvPr>
        <xdr:cNvSpPr/>
      </xdr:nvSpPr>
      <xdr:spPr>
        <a:xfrm>
          <a:off x="3746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2721</xdr:rowOff>
    </xdr:from>
    <xdr:to>
      <xdr:col>24</xdr:col>
      <xdr:colOff>63500</xdr:colOff>
      <xdr:row>107</xdr:row>
      <xdr:rowOff>37012</xdr:rowOff>
    </xdr:to>
    <xdr:cxnSp macro="">
      <xdr:nvCxnSpPr>
        <xdr:cNvPr id="423" name="直線コネクタ 422">
          <a:extLst>
            <a:ext uri="{FF2B5EF4-FFF2-40B4-BE49-F238E27FC236}">
              <a16:creationId xmlns:a16="http://schemas.microsoft.com/office/drawing/2014/main" id="{FB59A1A6-287D-48E3-99EB-CDE5BEC070A3}"/>
            </a:ext>
          </a:extLst>
        </xdr:cNvPr>
        <xdr:cNvCxnSpPr/>
      </xdr:nvCxnSpPr>
      <xdr:spPr>
        <a:xfrm>
          <a:off x="3797300" y="1834787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100512</xdr:rowOff>
    </xdr:from>
    <xdr:to>
      <xdr:col>15</xdr:col>
      <xdr:colOff>101600</xdr:colOff>
      <xdr:row>107</xdr:row>
      <xdr:rowOff>30662</xdr:rowOff>
    </xdr:to>
    <xdr:sp macro="" textlink="">
      <xdr:nvSpPr>
        <xdr:cNvPr id="424" name="楕円 423">
          <a:extLst>
            <a:ext uri="{FF2B5EF4-FFF2-40B4-BE49-F238E27FC236}">
              <a16:creationId xmlns:a16="http://schemas.microsoft.com/office/drawing/2014/main" id="{3DD646BB-DA14-43F8-9AEC-9044BF34EC2E}"/>
            </a:ext>
          </a:extLst>
        </xdr:cNvPr>
        <xdr:cNvSpPr/>
      </xdr:nvSpPr>
      <xdr:spPr>
        <a:xfrm>
          <a:off x="2857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151312</xdr:rowOff>
    </xdr:from>
    <xdr:to>
      <xdr:col>19</xdr:col>
      <xdr:colOff>177800</xdr:colOff>
      <xdr:row>107</xdr:row>
      <xdr:rowOff>2721</xdr:rowOff>
    </xdr:to>
    <xdr:cxnSp macro="">
      <xdr:nvCxnSpPr>
        <xdr:cNvPr id="425" name="直線コネクタ 424">
          <a:extLst>
            <a:ext uri="{FF2B5EF4-FFF2-40B4-BE49-F238E27FC236}">
              <a16:creationId xmlns:a16="http://schemas.microsoft.com/office/drawing/2014/main" id="{7668E9BF-80BC-422E-A38D-946B325DEA7A}"/>
            </a:ext>
          </a:extLst>
        </xdr:cNvPr>
        <xdr:cNvCxnSpPr/>
      </xdr:nvCxnSpPr>
      <xdr:spPr>
        <a:xfrm>
          <a:off x="2908300" y="183250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67855</xdr:rowOff>
    </xdr:from>
    <xdr:to>
      <xdr:col>10</xdr:col>
      <xdr:colOff>165100</xdr:colOff>
      <xdr:row>106</xdr:row>
      <xdr:rowOff>169455</xdr:rowOff>
    </xdr:to>
    <xdr:sp macro="" textlink="">
      <xdr:nvSpPr>
        <xdr:cNvPr id="426" name="楕円 425">
          <a:extLst>
            <a:ext uri="{FF2B5EF4-FFF2-40B4-BE49-F238E27FC236}">
              <a16:creationId xmlns:a16="http://schemas.microsoft.com/office/drawing/2014/main" id="{11D3D4C0-EE4F-46CA-BC58-F181A3DB9545}"/>
            </a:ext>
          </a:extLst>
        </xdr:cNvPr>
        <xdr:cNvSpPr/>
      </xdr:nvSpPr>
      <xdr:spPr>
        <a:xfrm>
          <a:off x="1968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118655</xdr:rowOff>
    </xdr:from>
    <xdr:to>
      <xdr:col>15</xdr:col>
      <xdr:colOff>50800</xdr:colOff>
      <xdr:row>106</xdr:row>
      <xdr:rowOff>151312</xdr:rowOff>
    </xdr:to>
    <xdr:cxnSp macro="">
      <xdr:nvCxnSpPr>
        <xdr:cNvPr id="427" name="直線コネクタ 426">
          <a:extLst>
            <a:ext uri="{FF2B5EF4-FFF2-40B4-BE49-F238E27FC236}">
              <a16:creationId xmlns:a16="http://schemas.microsoft.com/office/drawing/2014/main" id="{E27B2405-FF5C-4433-8BFA-DD6951F3EB11}"/>
            </a:ext>
          </a:extLst>
        </xdr:cNvPr>
        <xdr:cNvCxnSpPr/>
      </xdr:nvCxnSpPr>
      <xdr:spPr>
        <a:xfrm>
          <a:off x="2019300" y="182923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35198</xdr:rowOff>
    </xdr:from>
    <xdr:to>
      <xdr:col>6</xdr:col>
      <xdr:colOff>38100</xdr:colOff>
      <xdr:row>106</xdr:row>
      <xdr:rowOff>136798</xdr:rowOff>
    </xdr:to>
    <xdr:sp macro="" textlink="">
      <xdr:nvSpPr>
        <xdr:cNvPr id="428" name="楕円 427">
          <a:extLst>
            <a:ext uri="{FF2B5EF4-FFF2-40B4-BE49-F238E27FC236}">
              <a16:creationId xmlns:a16="http://schemas.microsoft.com/office/drawing/2014/main" id="{4BF7DB0F-7A80-4645-82C9-FD8BB43CA203}"/>
            </a:ext>
          </a:extLst>
        </xdr:cNvPr>
        <xdr:cNvSpPr/>
      </xdr:nvSpPr>
      <xdr:spPr>
        <a:xfrm>
          <a:off x="1079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85998</xdr:rowOff>
    </xdr:from>
    <xdr:to>
      <xdr:col>10</xdr:col>
      <xdr:colOff>114300</xdr:colOff>
      <xdr:row>106</xdr:row>
      <xdr:rowOff>118655</xdr:rowOff>
    </xdr:to>
    <xdr:cxnSp macro="">
      <xdr:nvCxnSpPr>
        <xdr:cNvPr id="429" name="直線コネクタ 428">
          <a:extLst>
            <a:ext uri="{FF2B5EF4-FFF2-40B4-BE49-F238E27FC236}">
              <a16:creationId xmlns:a16="http://schemas.microsoft.com/office/drawing/2014/main" id="{9EAF0D9B-3BD8-49F0-B846-05B0B33FDF7D}"/>
            </a:ext>
          </a:extLst>
        </xdr:cNvPr>
        <xdr:cNvCxnSpPr/>
      </xdr:nvCxnSpPr>
      <xdr:spPr>
        <a:xfrm>
          <a:off x="1130300" y="182596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09DD74C6-7FA7-47C2-9D69-36E13960FB13}"/>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7E9D4D5E-D7E8-4CB6-9E64-03676BAB0DF8}"/>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40BA8728-9EE3-4F28-ABB3-4F3ED9B6BE55}"/>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ABF67C85-3608-40D2-A1FA-520EEB5F1116}"/>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44648</xdr:rowOff>
    </xdr:from>
    <xdr:ext cx="405111" cy="259045"/>
    <xdr:sp macro="" textlink="">
      <xdr:nvSpPr>
        <xdr:cNvPr id="434" name="n_1mainValue【市民会館】&#10;有形固定資産減価償却率">
          <a:extLst>
            <a:ext uri="{FF2B5EF4-FFF2-40B4-BE49-F238E27FC236}">
              <a16:creationId xmlns:a16="http://schemas.microsoft.com/office/drawing/2014/main" id="{0AAAAB3D-3D0D-4CA6-A4C4-34A4E9E1FD29}"/>
            </a:ext>
          </a:extLst>
        </xdr:cNvPr>
        <xdr:cNvSpPr txBox="1"/>
      </xdr:nvSpPr>
      <xdr:spPr>
        <a:xfrm>
          <a:off x="3582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21789</xdr:rowOff>
    </xdr:from>
    <xdr:ext cx="405111" cy="259045"/>
    <xdr:sp macro="" textlink="">
      <xdr:nvSpPr>
        <xdr:cNvPr id="435" name="n_2mainValue【市民会館】&#10;有形固定資産減価償却率">
          <a:extLst>
            <a:ext uri="{FF2B5EF4-FFF2-40B4-BE49-F238E27FC236}">
              <a16:creationId xmlns:a16="http://schemas.microsoft.com/office/drawing/2014/main" id="{A4A2CC8C-9991-4912-B8EF-2BB695185EA5}"/>
            </a:ext>
          </a:extLst>
        </xdr:cNvPr>
        <xdr:cNvSpPr txBox="1"/>
      </xdr:nvSpPr>
      <xdr:spPr>
        <a:xfrm>
          <a:off x="2705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160582</xdr:rowOff>
    </xdr:from>
    <xdr:ext cx="405111" cy="259045"/>
    <xdr:sp macro="" textlink="">
      <xdr:nvSpPr>
        <xdr:cNvPr id="436" name="n_3mainValue【市民会館】&#10;有形固定資産減価償却率">
          <a:extLst>
            <a:ext uri="{FF2B5EF4-FFF2-40B4-BE49-F238E27FC236}">
              <a16:creationId xmlns:a16="http://schemas.microsoft.com/office/drawing/2014/main" id="{83D8D9EA-98EB-4F97-B2A8-D696D26A72EA}"/>
            </a:ext>
          </a:extLst>
        </xdr:cNvPr>
        <xdr:cNvSpPr txBox="1"/>
      </xdr:nvSpPr>
      <xdr:spPr>
        <a:xfrm>
          <a:off x="1816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127925</xdr:rowOff>
    </xdr:from>
    <xdr:ext cx="405111" cy="259045"/>
    <xdr:sp macro="" textlink="">
      <xdr:nvSpPr>
        <xdr:cNvPr id="437" name="n_4mainValue【市民会館】&#10;有形固定資産減価償却率">
          <a:extLst>
            <a:ext uri="{FF2B5EF4-FFF2-40B4-BE49-F238E27FC236}">
              <a16:creationId xmlns:a16="http://schemas.microsoft.com/office/drawing/2014/main" id="{265FD7C5-8207-43E3-BD05-97790337EC76}"/>
            </a:ext>
          </a:extLst>
        </xdr:cNvPr>
        <xdr:cNvSpPr txBox="1"/>
      </xdr:nvSpPr>
      <xdr:spPr>
        <a:xfrm>
          <a:off x="927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864CAA7-B473-4F02-A232-A5ED97FAA4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A126EE20-2AED-4983-AB93-653D75A6B7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AD6156DE-358F-4F4A-9A65-149CDF813F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6DF65568-D46B-4A63-9363-2EEC5B8C41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2CCD79D7-0B12-4DC9-8FA1-DFC25769F1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BE98739-3621-4130-B1A6-6A7A2DDDAF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D2A40EF7-39F7-4AC3-9C31-C86C4F1257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F6A9BA3-6683-4912-8B67-B743AE6FF8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63F71A1-A047-43BB-9A1B-D2E3AFAC4E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D9978C2D-421D-4614-9AF6-B169F68ED1D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DDA6C7D5-A7A1-494A-BDBD-8F36760C167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BDD91A46-CDE5-418E-ACF5-3FB216D44E7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15DF0AE-8D20-48E3-B531-7EEB2CDE96E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D2D6E75C-5009-438F-BBE4-ECA5611EF72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99107993-8502-430D-BC57-EA67469FAC0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20685B3-3CEF-4B1E-9BE5-026AE8E96C4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95C4CDBE-819A-4D32-BC07-4D45226048A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E100E09A-D503-4BB4-A7FD-2826BF2E006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88F082D-0A62-49B7-AB3A-D5477CFA803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E68E3660-CE76-4BF7-8CB9-021F2D96462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74543B8-B562-4095-BF83-32D5D49D806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28A2B0F-2EAF-4673-B183-D9D5A34DF19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0C5047F-F6BB-46C9-8E7E-D93777D7194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7CCCC283-3012-43BC-993B-8843D079056A}"/>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060954BB-46EF-4439-BDA4-96C24A6B7035}"/>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245235C9-87F4-402D-B28F-5367BFCE37A9}"/>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96CC86A4-2A96-44FB-A01C-FCEBF54A9F52}"/>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BCC1E837-2E29-4CA9-9BF9-7CDA56C8E9B3}"/>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41218991-2C6C-41A7-9C78-8B99344EFF57}"/>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A74F0262-A2A9-4601-8F6A-9DB0F2B5798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37E9C498-E8DD-4E04-8B45-227EB8ECB6C3}"/>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52A42B6B-47BD-442B-A710-DF612E3245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82CB9ABC-EDB7-4434-9DA6-7D81A02AA79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6B6ABFEE-3DE8-405C-B0F6-90A77F02D66A}"/>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C7DDA0E-9C85-4AAA-B30D-7246E7206F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B5393AF-A03C-449F-B604-F337EC0F4CB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2541D2F-C143-4F52-9D40-E06E7485926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BF0FC29-2318-4F66-84FF-2A6D130A5B2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61C2C73-AD78-4DC5-A2D4-E1216609B74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77" name="楕円 476">
          <a:extLst>
            <a:ext uri="{FF2B5EF4-FFF2-40B4-BE49-F238E27FC236}">
              <a16:creationId xmlns:a16="http://schemas.microsoft.com/office/drawing/2014/main" id="{34B57402-1B9E-4D0C-918B-F3003D894490}"/>
            </a:ext>
          </a:extLst>
        </xdr:cNvPr>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478" name="【市民会館】&#10;一人当たり面積該当値テキスト">
          <a:extLst>
            <a:ext uri="{FF2B5EF4-FFF2-40B4-BE49-F238E27FC236}">
              <a16:creationId xmlns:a16="http://schemas.microsoft.com/office/drawing/2014/main" id="{7642FB6E-55AA-4E82-9852-DA1BCE5777A3}"/>
            </a:ext>
          </a:extLst>
        </xdr:cNvPr>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113030</xdr:rowOff>
    </xdr:from>
    <xdr:to>
      <xdr:col>50</xdr:col>
      <xdr:colOff>165100</xdr:colOff>
      <xdr:row>107</xdr:row>
      <xdr:rowOff>43180</xdr:rowOff>
    </xdr:to>
    <xdr:sp macro="" textlink="">
      <xdr:nvSpPr>
        <xdr:cNvPr id="479" name="楕円 478">
          <a:extLst>
            <a:ext uri="{FF2B5EF4-FFF2-40B4-BE49-F238E27FC236}">
              <a16:creationId xmlns:a16="http://schemas.microsoft.com/office/drawing/2014/main" id="{E44AF310-4327-4167-9045-6A93B3F3CAD7}"/>
            </a:ext>
          </a:extLst>
        </xdr:cNvPr>
        <xdr:cNvSpPr/>
      </xdr:nvSpPr>
      <xdr:spPr>
        <a:xfrm>
          <a:off x="958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163830</xdr:rowOff>
    </xdr:to>
    <xdr:cxnSp macro="">
      <xdr:nvCxnSpPr>
        <xdr:cNvPr id="480" name="直線コネクタ 479">
          <a:extLst>
            <a:ext uri="{FF2B5EF4-FFF2-40B4-BE49-F238E27FC236}">
              <a16:creationId xmlns:a16="http://schemas.microsoft.com/office/drawing/2014/main" id="{BC305EFB-22A8-4004-97E3-D89B03460CE3}"/>
            </a:ext>
          </a:extLst>
        </xdr:cNvPr>
        <xdr:cNvCxnSpPr/>
      </xdr:nvCxnSpPr>
      <xdr:spPr>
        <a:xfrm flipV="1">
          <a:off x="9639300" y="18329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120650</xdr:rowOff>
    </xdr:from>
    <xdr:to>
      <xdr:col>46</xdr:col>
      <xdr:colOff>38100</xdr:colOff>
      <xdr:row>107</xdr:row>
      <xdr:rowOff>50800</xdr:rowOff>
    </xdr:to>
    <xdr:sp macro="" textlink="">
      <xdr:nvSpPr>
        <xdr:cNvPr id="481" name="楕円 480">
          <a:extLst>
            <a:ext uri="{FF2B5EF4-FFF2-40B4-BE49-F238E27FC236}">
              <a16:creationId xmlns:a16="http://schemas.microsoft.com/office/drawing/2014/main" id="{77D8B4B9-BFC6-4D1D-B273-A1C7F61AAB55}"/>
            </a:ext>
          </a:extLst>
        </xdr:cNvPr>
        <xdr:cNvSpPr/>
      </xdr:nvSpPr>
      <xdr:spPr>
        <a:xfrm>
          <a:off x="8699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163830</xdr:rowOff>
    </xdr:from>
    <xdr:to>
      <xdr:col>50</xdr:col>
      <xdr:colOff>114300</xdr:colOff>
      <xdr:row>107</xdr:row>
      <xdr:rowOff>0</xdr:rowOff>
    </xdr:to>
    <xdr:cxnSp macro="">
      <xdr:nvCxnSpPr>
        <xdr:cNvPr id="482" name="直線コネクタ 481">
          <a:extLst>
            <a:ext uri="{FF2B5EF4-FFF2-40B4-BE49-F238E27FC236}">
              <a16:creationId xmlns:a16="http://schemas.microsoft.com/office/drawing/2014/main" id="{A08EC0BF-EF70-43C0-816E-ED8D0AEC1EDC}"/>
            </a:ext>
          </a:extLst>
        </xdr:cNvPr>
        <xdr:cNvCxnSpPr/>
      </xdr:nvCxnSpPr>
      <xdr:spPr>
        <a:xfrm flipV="1">
          <a:off x="8750300" y="1833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126364</xdr:rowOff>
    </xdr:from>
    <xdr:to>
      <xdr:col>41</xdr:col>
      <xdr:colOff>101600</xdr:colOff>
      <xdr:row>107</xdr:row>
      <xdr:rowOff>56514</xdr:rowOff>
    </xdr:to>
    <xdr:sp macro="" textlink="">
      <xdr:nvSpPr>
        <xdr:cNvPr id="483" name="楕円 482">
          <a:extLst>
            <a:ext uri="{FF2B5EF4-FFF2-40B4-BE49-F238E27FC236}">
              <a16:creationId xmlns:a16="http://schemas.microsoft.com/office/drawing/2014/main" id="{D5B01DB9-5019-4898-BB49-59747A0F1549}"/>
            </a:ext>
          </a:extLst>
        </xdr:cNvPr>
        <xdr:cNvSpPr/>
      </xdr:nvSpPr>
      <xdr:spPr>
        <a:xfrm>
          <a:off x="781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0</xdr:rowOff>
    </xdr:from>
    <xdr:to>
      <xdr:col>45</xdr:col>
      <xdr:colOff>177800</xdr:colOff>
      <xdr:row>107</xdr:row>
      <xdr:rowOff>5714</xdr:rowOff>
    </xdr:to>
    <xdr:cxnSp macro="">
      <xdr:nvCxnSpPr>
        <xdr:cNvPr id="484" name="直線コネクタ 483">
          <a:extLst>
            <a:ext uri="{FF2B5EF4-FFF2-40B4-BE49-F238E27FC236}">
              <a16:creationId xmlns:a16="http://schemas.microsoft.com/office/drawing/2014/main" id="{4DA580E8-DD37-4900-B0D0-67D68C9A2C62}"/>
            </a:ext>
          </a:extLst>
        </xdr:cNvPr>
        <xdr:cNvCxnSpPr/>
      </xdr:nvCxnSpPr>
      <xdr:spPr>
        <a:xfrm flipV="1">
          <a:off x="7861300" y="18345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132080</xdr:rowOff>
    </xdr:from>
    <xdr:to>
      <xdr:col>36</xdr:col>
      <xdr:colOff>165100</xdr:colOff>
      <xdr:row>107</xdr:row>
      <xdr:rowOff>62230</xdr:rowOff>
    </xdr:to>
    <xdr:sp macro="" textlink="">
      <xdr:nvSpPr>
        <xdr:cNvPr id="485" name="楕円 484">
          <a:extLst>
            <a:ext uri="{FF2B5EF4-FFF2-40B4-BE49-F238E27FC236}">
              <a16:creationId xmlns:a16="http://schemas.microsoft.com/office/drawing/2014/main" id="{5732E2BD-F177-44E4-BB3E-EC47AC6C0C39}"/>
            </a:ext>
          </a:extLst>
        </xdr:cNvPr>
        <xdr:cNvSpPr/>
      </xdr:nvSpPr>
      <xdr:spPr>
        <a:xfrm>
          <a:off x="6921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5714</xdr:rowOff>
    </xdr:from>
    <xdr:to>
      <xdr:col>41</xdr:col>
      <xdr:colOff>50800</xdr:colOff>
      <xdr:row>107</xdr:row>
      <xdr:rowOff>11430</xdr:rowOff>
    </xdr:to>
    <xdr:cxnSp macro="">
      <xdr:nvCxnSpPr>
        <xdr:cNvPr id="486" name="直線コネクタ 485">
          <a:extLst>
            <a:ext uri="{FF2B5EF4-FFF2-40B4-BE49-F238E27FC236}">
              <a16:creationId xmlns:a16="http://schemas.microsoft.com/office/drawing/2014/main" id="{8C885238-388F-419F-BB5D-EFF502BBC307}"/>
            </a:ext>
          </a:extLst>
        </xdr:cNvPr>
        <xdr:cNvCxnSpPr/>
      </xdr:nvCxnSpPr>
      <xdr:spPr>
        <a:xfrm flipV="1">
          <a:off x="6972300" y="1835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41C23A2B-BA03-4FFD-8113-6EF39332A8E1}"/>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1F5FF13F-57FD-4DBC-B568-7AF2B9945A92}"/>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D309F0CC-7D6F-4439-9C07-F7182F229033}"/>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617CB53D-BE85-4727-8335-51D38018DB8C}"/>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34307</xdr:rowOff>
    </xdr:from>
    <xdr:ext cx="469744" cy="259045"/>
    <xdr:sp macro="" textlink="">
      <xdr:nvSpPr>
        <xdr:cNvPr id="491" name="n_1mainValue【市民会館】&#10;一人当たり面積">
          <a:extLst>
            <a:ext uri="{FF2B5EF4-FFF2-40B4-BE49-F238E27FC236}">
              <a16:creationId xmlns:a16="http://schemas.microsoft.com/office/drawing/2014/main" id="{A7695C46-7174-44DF-997A-2E48967BBB3C}"/>
            </a:ext>
          </a:extLst>
        </xdr:cNvPr>
        <xdr:cNvSpPr txBox="1"/>
      </xdr:nvSpPr>
      <xdr:spPr>
        <a:xfrm>
          <a:off x="9391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41927</xdr:rowOff>
    </xdr:from>
    <xdr:ext cx="469744" cy="259045"/>
    <xdr:sp macro="" textlink="">
      <xdr:nvSpPr>
        <xdr:cNvPr id="492" name="n_2mainValue【市民会館】&#10;一人当たり面積">
          <a:extLst>
            <a:ext uri="{FF2B5EF4-FFF2-40B4-BE49-F238E27FC236}">
              <a16:creationId xmlns:a16="http://schemas.microsoft.com/office/drawing/2014/main" id="{240F489C-CC93-4FBC-9BB0-43A0EF28B1F3}"/>
            </a:ext>
          </a:extLst>
        </xdr:cNvPr>
        <xdr:cNvSpPr txBox="1"/>
      </xdr:nvSpPr>
      <xdr:spPr>
        <a:xfrm>
          <a:off x="8515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47641</xdr:rowOff>
    </xdr:from>
    <xdr:ext cx="469744" cy="259045"/>
    <xdr:sp macro="" textlink="">
      <xdr:nvSpPr>
        <xdr:cNvPr id="493" name="n_3mainValue【市民会館】&#10;一人当たり面積">
          <a:extLst>
            <a:ext uri="{FF2B5EF4-FFF2-40B4-BE49-F238E27FC236}">
              <a16:creationId xmlns:a16="http://schemas.microsoft.com/office/drawing/2014/main" id="{D6E43048-6DAC-411C-91F8-DCE6FABB289B}"/>
            </a:ext>
          </a:extLst>
        </xdr:cNvPr>
        <xdr:cNvSpPr txBox="1"/>
      </xdr:nvSpPr>
      <xdr:spPr>
        <a:xfrm>
          <a:off x="7626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53357</xdr:rowOff>
    </xdr:from>
    <xdr:ext cx="469744" cy="259045"/>
    <xdr:sp macro="" textlink="">
      <xdr:nvSpPr>
        <xdr:cNvPr id="494" name="n_4mainValue【市民会館】&#10;一人当たり面積">
          <a:extLst>
            <a:ext uri="{FF2B5EF4-FFF2-40B4-BE49-F238E27FC236}">
              <a16:creationId xmlns:a16="http://schemas.microsoft.com/office/drawing/2014/main" id="{0028E6E7-5B13-4449-B981-C98618BEB07C}"/>
            </a:ext>
          </a:extLst>
        </xdr:cNvPr>
        <xdr:cNvSpPr txBox="1"/>
      </xdr:nvSpPr>
      <xdr:spPr>
        <a:xfrm>
          <a:off x="6737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73DA0EE0-7812-42E6-94D1-DCFF413C1E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C598AD70-0847-48AB-B72A-5D0C1AADA0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B5A2068-0020-4403-A01F-1236F28AA4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4EA2B779-3F06-452A-8A37-E3D1CB9D05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1BBE14F-62C6-45B3-8796-6649B72B571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E6A8522C-DBDE-4679-9F00-D91AF0386C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535911AF-EB9F-40D3-B28B-47C5E9F719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AC96F0AD-7CDE-4E65-AC24-2F284B2DCCB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05DF736-284B-48FB-A042-9A1D0473369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FFE85DF1-0BAF-43FF-BF86-6456A2D8F3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8393FFEE-F2D8-4856-9496-5CE64C2DC2D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1A6C4A80-23AB-471E-B99A-FCF887A1F92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431A3D5A-A507-4347-B506-D8E5E134EB4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43388A05-19AB-4DAC-93D8-D4D5D14AF1F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538A115C-0077-4BDD-AED2-24BCFCE418C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A95D48F2-C2D4-4986-848D-4EB4CB0E3AF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154E6029-EC9C-47B9-91DC-799008794CE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5F226CD7-D0AC-49CB-94FE-976CE597631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5753064F-CD34-402D-8859-314F1A09BEA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A44AD936-9035-42F5-85BA-535D815583D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B2BBF051-A605-4A59-91E9-FB85DD9DE24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9C01B26F-7A21-4AD4-A8C0-E047AB6FFCF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D2D89098-F8D8-4809-83AF-4EF0DC6AEDE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1FC2250E-5A56-4065-A993-317BBB0282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ACDF4DD1-76CA-423B-8F8F-D170B30A47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9B75DBE0-385C-4C45-BCD7-019462CC4EB6}"/>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882DA2BD-1EC0-48F8-A071-8ED8BF4B79E5}"/>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1BEC238B-B1D5-4227-B412-2F2A8C67518D}"/>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F63C6628-15C9-4732-8CEC-1CDB96ED406A}"/>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6CF30CBD-4B87-4949-B78A-D4A9B93E161C}"/>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C3585F8C-025D-45D4-BF5B-D4AFAA8883F6}"/>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D531C397-4F7E-43EB-839D-E7DCC644DB7B}"/>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93EE2078-CCB4-44F2-9D03-BDC2B496267B}"/>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D781F406-1B69-44D8-B71A-036EB8790B43}"/>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5C5BA239-3F99-4E69-A0B7-8B69A9E5F152}"/>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99A25747-AB7B-4A74-ADBC-87A59765701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0CC7ADC-D890-46E3-A57A-AF98A36814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BDDC509-C15F-43F0-B8CA-FCFC6EAB67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E889A09-0108-4CD1-802C-895877C53B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5756721-6417-4EF6-9DD1-C8E0DA9784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68FF243E-AE70-4AF8-96D2-2D840EB6B3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27033</xdr:rowOff>
    </xdr:from>
    <xdr:to>
      <xdr:col>85</xdr:col>
      <xdr:colOff>177800</xdr:colOff>
      <xdr:row>34</xdr:row>
      <xdr:rowOff>128633</xdr:rowOff>
    </xdr:to>
    <xdr:sp macro="" textlink="">
      <xdr:nvSpPr>
        <xdr:cNvPr id="536" name="楕円 535">
          <a:extLst>
            <a:ext uri="{FF2B5EF4-FFF2-40B4-BE49-F238E27FC236}">
              <a16:creationId xmlns:a16="http://schemas.microsoft.com/office/drawing/2014/main" id="{79B4B06C-EDD5-4F52-9F33-62CB7705661D}"/>
            </a:ext>
          </a:extLst>
        </xdr:cNvPr>
        <xdr:cNvSpPr/>
      </xdr:nvSpPr>
      <xdr:spPr>
        <a:xfrm>
          <a:off x="162687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49910</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D517BC7E-14D6-45C8-B33F-EB0AA0BF5B31}"/>
            </a:ext>
          </a:extLst>
        </xdr:cNvPr>
        <xdr:cNvSpPr txBox="1"/>
      </xdr:nvSpPr>
      <xdr:spPr>
        <a:xfrm>
          <a:off x="16357600"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538" name="楕円 537">
          <a:extLst>
            <a:ext uri="{FF2B5EF4-FFF2-40B4-BE49-F238E27FC236}">
              <a16:creationId xmlns:a16="http://schemas.microsoft.com/office/drawing/2014/main" id="{91BEC7B9-9E29-4D3C-9264-6A4D300FE98C}"/>
            </a:ext>
          </a:extLst>
        </xdr:cNvPr>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77833</xdr:rowOff>
    </xdr:from>
    <xdr:to>
      <xdr:col>85</xdr:col>
      <xdr:colOff>127000</xdr:colOff>
      <xdr:row>36</xdr:row>
      <xdr:rowOff>64770</xdr:rowOff>
    </xdr:to>
    <xdr:cxnSp macro="">
      <xdr:nvCxnSpPr>
        <xdr:cNvPr id="539" name="直線コネクタ 538">
          <a:extLst>
            <a:ext uri="{FF2B5EF4-FFF2-40B4-BE49-F238E27FC236}">
              <a16:creationId xmlns:a16="http://schemas.microsoft.com/office/drawing/2014/main" id="{52251515-037F-4F1A-A42D-AFB4620FF76A}"/>
            </a:ext>
          </a:extLst>
        </xdr:cNvPr>
        <xdr:cNvCxnSpPr/>
      </xdr:nvCxnSpPr>
      <xdr:spPr>
        <a:xfrm flipV="1">
          <a:off x="15481300" y="5907133"/>
          <a:ext cx="8382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49893</xdr:rowOff>
    </xdr:from>
    <xdr:to>
      <xdr:col>76</xdr:col>
      <xdr:colOff>165100</xdr:colOff>
      <xdr:row>37</xdr:row>
      <xdr:rowOff>151493</xdr:rowOff>
    </xdr:to>
    <xdr:sp macro="" textlink="">
      <xdr:nvSpPr>
        <xdr:cNvPr id="540" name="楕円 539">
          <a:extLst>
            <a:ext uri="{FF2B5EF4-FFF2-40B4-BE49-F238E27FC236}">
              <a16:creationId xmlns:a16="http://schemas.microsoft.com/office/drawing/2014/main" id="{59F502FD-99BB-4BA2-857B-4E35226328B3}"/>
            </a:ext>
          </a:extLst>
        </xdr:cNvPr>
        <xdr:cNvSpPr/>
      </xdr:nvSpPr>
      <xdr:spPr>
        <a:xfrm>
          <a:off x="14541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37</xdr:row>
      <xdr:rowOff>100693</xdr:rowOff>
    </xdr:to>
    <xdr:cxnSp macro="">
      <xdr:nvCxnSpPr>
        <xdr:cNvPr id="541" name="直線コネクタ 540">
          <a:extLst>
            <a:ext uri="{FF2B5EF4-FFF2-40B4-BE49-F238E27FC236}">
              <a16:creationId xmlns:a16="http://schemas.microsoft.com/office/drawing/2014/main" id="{168B080F-D82B-4F78-991C-B0731EC1B04B}"/>
            </a:ext>
          </a:extLst>
        </xdr:cNvPr>
        <xdr:cNvCxnSpPr/>
      </xdr:nvCxnSpPr>
      <xdr:spPr>
        <a:xfrm flipV="1">
          <a:off x="14592300" y="6236970"/>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9072</xdr:rowOff>
    </xdr:from>
    <xdr:to>
      <xdr:col>72</xdr:col>
      <xdr:colOff>38100</xdr:colOff>
      <xdr:row>37</xdr:row>
      <xdr:rowOff>110672</xdr:rowOff>
    </xdr:to>
    <xdr:sp macro="" textlink="">
      <xdr:nvSpPr>
        <xdr:cNvPr id="542" name="楕円 541">
          <a:extLst>
            <a:ext uri="{FF2B5EF4-FFF2-40B4-BE49-F238E27FC236}">
              <a16:creationId xmlns:a16="http://schemas.microsoft.com/office/drawing/2014/main" id="{D93375F9-60A3-4B84-BB65-20A322095A1F}"/>
            </a:ext>
          </a:extLst>
        </xdr:cNvPr>
        <xdr:cNvSpPr/>
      </xdr:nvSpPr>
      <xdr:spPr>
        <a:xfrm>
          <a:off x="13652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59872</xdr:rowOff>
    </xdr:from>
    <xdr:to>
      <xdr:col>76</xdr:col>
      <xdr:colOff>114300</xdr:colOff>
      <xdr:row>37</xdr:row>
      <xdr:rowOff>100693</xdr:rowOff>
    </xdr:to>
    <xdr:cxnSp macro="">
      <xdr:nvCxnSpPr>
        <xdr:cNvPr id="543" name="直線コネクタ 542">
          <a:extLst>
            <a:ext uri="{FF2B5EF4-FFF2-40B4-BE49-F238E27FC236}">
              <a16:creationId xmlns:a16="http://schemas.microsoft.com/office/drawing/2014/main" id="{B5EA5EFC-D7CB-4B94-AA97-CF2B9DCC1708}"/>
            </a:ext>
          </a:extLst>
        </xdr:cNvPr>
        <xdr:cNvCxnSpPr/>
      </xdr:nvCxnSpPr>
      <xdr:spPr>
        <a:xfrm>
          <a:off x="13703300" y="64035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544" name="楕円 543">
          <a:extLst>
            <a:ext uri="{FF2B5EF4-FFF2-40B4-BE49-F238E27FC236}">
              <a16:creationId xmlns:a16="http://schemas.microsoft.com/office/drawing/2014/main" id="{033C3B48-D7DC-4006-A571-8EFD28B03A27}"/>
            </a:ext>
          </a:extLst>
        </xdr:cNvPr>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59872</xdr:rowOff>
    </xdr:to>
    <xdr:cxnSp macro="">
      <xdr:nvCxnSpPr>
        <xdr:cNvPr id="545" name="直線コネクタ 544">
          <a:extLst>
            <a:ext uri="{FF2B5EF4-FFF2-40B4-BE49-F238E27FC236}">
              <a16:creationId xmlns:a16="http://schemas.microsoft.com/office/drawing/2014/main" id="{4BCBA615-4106-49F6-9FCE-3F95E609E5B5}"/>
            </a:ext>
          </a:extLst>
        </xdr:cNvPr>
        <xdr:cNvCxnSpPr/>
      </xdr:nvCxnSpPr>
      <xdr:spPr>
        <a:xfrm>
          <a:off x="12814300" y="63627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3933AB9C-0FEC-4012-B130-9B35F41D96FF}"/>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9A05BDBD-5634-4F3E-A512-8BAA76325D86}"/>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51726938-61DD-4963-9A85-A9A9B6556F9E}"/>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1C4BDD48-D06E-4FA0-A054-C991063BC59E}"/>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5AB376EF-CA6B-4B23-8BF1-479E22109777}"/>
            </a:ext>
          </a:extLst>
        </xdr:cNvPr>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168020</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9C59385B-2C2A-4D8F-82C4-32F5AC09EBC0}"/>
            </a:ext>
          </a:extLst>
        </xdr:cNvPr>
        <xdr:cNvSpPr txBox="1"/>
      </xdr:nvSpPr>
      <xdr:spPr>
        <a:xfrm>
          <a:off x="14389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127199</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1D48085C-9F6D-4C18-882D-603C85742E42}"/>
            </a:ext>
          </a:extLst>
        </xdr:cNvPr>
        <xdr:cNvSpPr txBox="1"/>
      </xdr:nvSpPr>
      <xdr:spPr>
        <a:xfrm>
          <a:off x="13500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D9002688-A518-4502-B801-C930124C65ED}"/>
            </a:ext>
          </a:extLst>
        </xdr:cNvPr>
        <xdr:cNvSpPr txBox="1"/>
      </xdr:nvSpPr>
      <xdr:spPr>
        <a:xfrm>
          <a:off x="12611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EB9C7031-4737-48E2-A29B-312AD9C0FA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7E433371-878D-4BA6-9586-AF606B1400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7BA931BD-412B-4EBD-8932-B4C1C231AA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4253896A-2A22-4CD4-B808-81F1E090DD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8DC8F88-6981-4BFB-B269-8844859B85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CAE4A8A9-3538-432E-8532-106F2AAE34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A53344B3-BE9B-40F5-AC24-7DFC305D70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460F97B0-4C3B-4F04-868F-FC5A2337408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2BCA9260-2DDF-49AC-9B5F-5DFDC21706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B403BBF7-C1F1-4654-8F27-91B397674D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374D122D-F39F-4786-98CD-CBA88A32E62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073FDD34-F39B-45DD-8F03-52A0B7342A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65458FBA-E744-4BE6-97B4-2E54A1C3C5C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159D4F76-7E95-490E-8D95-C320C1F5B40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A44142FC-42EF-41A4-BF22-69165B45BE2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5C177AA7-D575-4640-9997-C15FCE92460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BFF18C25-C12E-45CC-AAE7-CEB1E61A52C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C57EDF78-A845-483B-8F51-335CB36F0E0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4381BFFA-51C5-45F3-A94B-082BEC1B59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5E7FF4DE-58BF-4708-8DAB-51FB11ABDA8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3078360E-AA52-4CC9-BFB0-267839888C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5666F13D-50CD-4280-9F6B-F9471EC00C76}"/>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9CA9FD9E-F29B-4BC1-AD47-BD1C28F42062}"/>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15D60F0F-2AE2-4084-9347-C4D6345BC2BF}"/>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936EED53-B351-40B3-8F75-AC95F2688153}"/>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1EF569AD-91E2-440C-9D72-153E7E0CBE2E}"/>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95ABB599-7415-4330-9110-9F97007B1A6E}"/>
            </a:ext>
          </a:extLst>
        </xdr:cNvPr>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A1096FC9-9F35-44AE-A22C-A74F3F3DE43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B651B85D-EED2-4BA1-914E-FEA0FB010949}"/>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DCBD3FF4-8616-4DF6-AD06-052797B6BC71}"/>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4EF7BDD7-0189-415B-9AD8-F9571245BEF5}"/>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8EC2BDFE-9A28-422C-A434-90A47F3F0DEB}"/>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EDD8F3A-2CD6-4E3C-9B2B-2FC3D9DA68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E9C32F6-5F40-47C5-9F26-EBF95260EEC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1EE0DBC-2CC5-4DD5-98E8-DFA2D7213C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65C0E44-5E83-47A0-9053-A1B15C7D6D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9821AC9-1DB1-4CEE-AA32-E9E6BAF17F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42756</xdr:rowOff>
    </xdr:from>
    <xdr:to>
      <xdr:col>116</xdr:col>
      <xdr:colOff>114300</xdr:colOff>
      <xdr:row>38</xdr:row>
      <xdr:rowOff>144356</xdr:rowOff>
    </xdr:to>
    <xdr:sp macro="" textlink="">
      <xdr:nvSpPr>
        <xdr:cNvPr id="591" name="楕円 590">
          <a:extLst>
            <a:ext uri="{FF2B5EF4-FFF2-40B4-BE49-F238E27FC236}">
              <a16:creationId xmlns:a16="http://schemas.microsoft.com/office/drawing/2014/main" id="{B5B0A7BC-365B-449E-A6CF-F64ED0D3A1A6}"/>
            </a:ext>
          </a:extLst>
        </xdr:cNvPr>
        <xdr:cNvSpPr/>
      </xdr:nvSpPr>
      <xdr:spPr>
        <a:xfrm>
          <a:off x="22110700" y="65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65632</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98C2A527-5C2F-4A4C-AC49-245E7D667AB9}"/>
            </a:ext>
          </a:extLst>
        </xdr:cNvPr>
        <xdr:cNvSpPr txBox="1"/>
      </xdr:nvSpPr>
      <xdr:spPr>
        <a:xfrm>
          <a:off x="22199600" y="640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121517</xdr:rowOff>
    </xdr:from>
    <xdr:to>
      <xdr:col>112</xdr:col>
      <xdr:colOff>38100</xdr:colOff>
      <xdr:row>36</xdr:row>
      <xdr:rowOff>51667</xdr:rowOff>
    </xdr:to>
    <xdr:sp macro="" textlink="">
      <xdr:nvSpPr>
        <xdr:cNvPr id="593" name="楕円 592">
          <a:extLst>
            <a:ext uri="{FF2B5EF4-FFF2-40B4-BE49-F238E27FC236}">
              <a16:creationId xmlns:a16="http://schemas.microsoft.com/office/drawing/2014/main" id="{2394C0D2-4F58-48FD-9936-73CC4A0CAAD7}"/>
            </a:ext>
          </a:extLst>
        </xdr:cNvPr>
        <xdr:cNvSpPr/>
      </xdr:nvSpPr>
      <xdr:spPr>
        <a:xfrm>
          <a:off x="21272500" y="61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867</xdr:rowOff>
    </xdr:from>
    <xdr:to>
      <xdr:col>116</xdr:col>
      <xdr:colOff>63500</xdr:colOff>
      <xdr:row>38</xdr:row>
      <xdr:rowOff>93556</xdr:rowOff>
    </xdr:to>
    <xdr:cxnSp macro="">
      <xdr:nvCxnSpPr>
        <xdr:cNvPr id="594" name="直線コネクタ 593">
          <a:extLst>
            <a:ext uri="{FF2B5EF4-FFF2-40B4-BE49-F238E27FC236}">
              <a16:creationId xmlns:a16="http://schemas.microsoft.com/office/drawing/2014/main" id="{6341273D-A611-4075-876D-E5A6F9ECB11A}"/>
            </a:ext>
          </a:extLst>
        </xdr:cNvPr>
        <xdr:cNvCxnSpPr/>
      </xdr:nvCxnSpPr>
      <xdr:spPr>
        <a:xfrm>
          <a:off x="21323300" y="6173067"/>
          <a:ext cx="838200" cy="43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127731</xdr:rowOff>
    </xdr:from>
    <xdr:to>
      <xdr:col>107</xdr:col>
      <xdr:colOff>101600</xdr:colOff>
      <xdr:row>38</xdr:row>
      <xdr:rowOff>57880</xdr:rowOff>
    </xdr:to>
    <xdr:sp macro="" textlink="">
      <xdr:nvSpPr>
        <xdr:cNvPr id="595" name="楕円 594">
          <a:extLst>
            <a:ext uri="{FF2B5EF4-FFF2-40B4-BE49-F238E27FC236}">
              <a16:creationId xmlns:a16="http://schemas.microsoft.com/office/drawing/2014/main" id="{3F4461C3-965A-4045-899B-5EBE264B2F56}"/>
            </a:ext>
          </a:extLst>
        </xdr:cNvPr>
        <xdr:cNvSpPr/>
      </xdr:nvSpPr>
      <xdr:spPr>
        <a:xfrm>
          <a:off x="20383500" y="6471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867</xdr:rowOff>
    </xdr:from>
    <xdr:to>
      <xdr:col>111</xdr:col>
      <xdr:colOff>177800</xdr:colOff>
      <xdr:row>38</xdr:row>
      <xdr:rowOff>7080</xdr:rowOff>
    </xdr:to>
    <xdr:cxnSp macro="">
      <xdr:nvCxnSpPr>
        <xdr:cNvPr id="596" name="直線コネクタ 595">
          <a:extLst>
            <a:ext uri="{FF2B5EF4-FFF2-40B4-BE49-F238E27FC236}">
              <a16:creationId xmlns:a16="http://schemas.microsoft.com/office/drawing/2014/main" id="{AB3D0815-36C3-4C7D-B28F-7F043673F798}"/>
            </a:ext>
          </a:extLst>
        </xdr:cNvPr>
        <xdr:cNvCxnSpPr/>
      </xdr:nvCxnSpPr>
      <xdr:spPr>
        <a:xfrm flipV="1">
          <a:off x="20434300" y="6173067"/>
          <a:ext cx="889000" cy="3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141008</xdr:rowOff>
    </xdr:from>
    <xdr:to>
      <xdr:col>102</xdr:col>
      <xdr:colOff>165100</xdr:colOff>
      <xdr:row>38</xdr:row>
      <xdr:rowOff>71158</xdr:rowOff>
    </xdr:to>
    <xdr:sp macro="" textlink="">
      <xdr:nvSpPr>
        <xdr:cNvPr id="597" name="楕円 596">
          <a:extLst>
            <a:ext uri="{FF2B5EF4-FFF2-40B4-BE49-F238E27FC236}">
              <a16:creationId xmlns:a16="http://schemas.microsoft.com/office/drawing/2014/main" id="{B4E1672C-BECF-4CE0-807D-13171785B3F6}"/>
            </a:ext>
          </a:extLst>
        </xdr:cNvPr>
        <xdr:cNvSpPr/>
      </xdr:nvSpPr>
      <xdr:spPr>
        <a:xfrm>
          <a:off x="19494500" y="64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7080</xdr:rowOff>
    </xdr:from>
    <xdr:to>
      <xdr:col>107</xdr:col>
      <xdr:colOff>50800</xdr:colOff>
      <xdr:row>38</xdr:row>
      <xdr:rowOff>20358</xdr:rowOff>
    </xdr:to>
    <xdr:cxnSp macro="">
      <xdr:nvCxnSpPr>
        <xdr:cNvPr id="598" name="直線コネクタ 597">
          <a:extLst>
            <a:ext uri="{FF2B5EF4-FFF2-40B4-BE49-F238E27FC236}">
              <a16:creationId xmlns:a16="http://schemas.microsoft.com/office/drawing/2014/main" id="{B80C69DE-D1A4-44BE-B4C1-996E6B1BC901}"/>
            </a:ext>
          </a:extLst>
        </xdr:cNvPr>
        <xdr:cNvCxnSpPr/>
      </xdr:nvCxnSpPr>
      <xdr:spPr>
        <a:xfrm flipV="1">
          <a:off x="19545300" y="6522180"/>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150229</xdr:rowOff>
    </xdr:from>
    <xdr:to>
      <xdr:col>98</xdr:col>
      <xdr:colOff>38100</xdr:colOff>
      <xdr:row>38</xdr:row>
      <xdr:rowOff>80380</xdr:rowOff>
    </xdr:to>
    <xdr:sp macro="" textlink="">
      <xdr:nvSpPr>
        <xdr:cNvPr id="599" name="楕円 598">
          <a:extLst>
            <a:ext uri="{FF2B5EF4-FFF2-40B4-BE49-F238E27FC236}">
              <a16:creationId xmlns:a16="http://schemas.microsoft.com/office/drawing/2014/main" id="{358A1011-45E7-4554-981D-12D3440EEC13}"/>
            </a:ext>
          </a:extLst>
        </xdr:cNvPr>
        <xdr:cNvSpPr/>
      </xdr:nvSpPr>
      <xdr:spPr>
        <a:xfrm>
          <a:off x="18605500" y="64938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20358</xdr:rowOff>
    </xdr:from>
    <xdr:to>
      <xdr:col>102</xdr:col>
      <xdr:colOff>114300</xdr:colOff>
      <xdr:row>38</xdr:row>
      <xdr:rowOff>29580</xdr:rowOff>
    </xdr:to>
    <xdr:cxnSp macro="">
      <xdr:nvCxnSpPr>
        <xdr:cNvPr id="600" name="直線コネクタ 599">
          <a:extLst>
            <a:ext uri="{FF2B5EF4-FFF2-40B4-BE49-F238E27FC236}">
              <a16:creationId xmlns:a16="http://schemas.microsoft.com/office/drawing/2014/main" id="{51EC9903-0BAF-446D-A8CD-353FC03DC48E}"/>
            </a:ext>
          </a:extLst>
        </xdr:cNvPr>
        <xdr:cNvCxnSpPr/>
      </xdr:nvCxnSpPr>
      <xdr:spPr>
        <a:xfrm flipV="1">
          <a:off x="18656300" y="6535458"/>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AFE4792A-A51D-4D5A-84E1-E337C9C3AD91}"/>
            </a:ext>
          </a:extLst>
        </xdr:cNvPr>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955443DE-AFCE-4592-A954-DDC46AC67327}"/>
            </a:ext>
          </a:extLst>
        </xdr:cNvPr>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9E9C3CFF-EB9A-4ADF-8EB2-E2BFD3A29F24}"/>
            </a:ext>
          </a:extLst>
        </xdr:cNvPr>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F90F8CCF-20BE-4F4A-8F05-E878E0515ED4}"/>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68194</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B533A6B3-2509-45DC-9AEE-9E8C7D9A63A7}"/>
            </a:ext>
          </a:extLst>
        </xdr:cNvPr>
        <xdr:cNvSpPr txBox="1"/>
      </xdr:nvSpPr>
      <xdr:spPr>
        <a:xfrm>
          <a:off x="21011095" y="589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74408</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47F5F494-D377-4E31-9FD0-782E6297639B}"/>
            </a:ext>
          </a:extLst>
        </xdr:cNvPr>
        <xdr:cNvSpPr txBox="1"/>
      </xdr:nvSpPr>
      <xdr:spPr>
        <a:xfrm>
          <a:off x="20134795" y="624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87685</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54435D42-8D21-40B1-A72D-8A06BDA9F141}"/>
            </a:ext>
          </a:extLst>
        </xdr:cNvPr>
        <xdr:cNvSpPr txBox="1"/>
      </xdr:nvSpPr>
      <xdr:spPr>
        <a:xfrm>
          <a:off x="19245795" y="62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71507</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40E3E10E-3B72-4F50-AD72-DDF318C54867}"/>
            </a:ext>
          </a:extLst>
        </xdr:cNvPr>
        <xdr:cNvSpPr txBox="1"/>
      </xdr:nvSpPr>
      <xdr:spPr>
        <a:xfrm>
          <a:off x="18356795" y="65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B8E453A1-D2D7-4B6A-9E3F-EFF0CA0F5D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F027DC-D25B-4F53-BE15-0D974540AF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AEC6BA2-2FB7-4619-8AD7-65F79753C0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E9F35D1E-025F-4BBE-80A4-B4930937E76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4E53C921-3DD3-403A-BD28-61FAA58A02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E8AC3237-863E-47C3-A488-3AD9AEE7C9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16D184D1-2EF7-4E8E-AE1D-34260301839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30ED82D2-B6A7-47A0-9B23-898B170D5B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935D0D6-085B-4ECF-A8DF-F3BF09116D5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483528CD-02AA-4EF7-88D8-A095F79AA5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55C48A3A-378D-4D51-B3F3-EA2EB23616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6DEAE8CF-8C23-4911-8432-A15F685F58E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B0DBB7ED-F25F-451E-AB7C-E1796BC9FC1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42203961-BB1C-4551-B7A6-13A1F938F3C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381D7D93-BEC2-4C45-994F-8590F3C5DB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D946B320-6B10-4F8F-902A-3AC405F9358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B65E49B9-A1D8-468D-9A3C-816A4A7723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DD6CDF86-CCB6-4637-9E1F-20A83B1DA1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DAF95697-6AF7-46CF-9659-2D1FC78345C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32DD5C01-8771-46AB-9263-6876C79D247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3F2A5707-ABBC-46C1-8027-0DA37FD4592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49C185DB-41E6-4D1C-8CD1-D11824FCB90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07638C11-0833-45BA-B167-79DF076645E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A679EBAD-9761-46C3-AF6A-386751E6E9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5ED9B247-9198-4F52-9B23-B560800E5A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EC311642-19E5-413E-A1F0-5F8D7D21019E}"/>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728E5AFB-6DB5-427B-96F1-9974A0B3BDB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F61B4BEE-103D-4AF7-8D6F-3179BB8386F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712B8762-2845-4A03-BC20-D8FEF21700A5}"/>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A9EB154B-C928-42CC-A61E-2D9AFD30C38A}"/>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691229FF-A61E-4F79-BAB9-AA510A5693D9}"/>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51258B1B-5DA0-43F1-A18C-770DF7DD0EE5}"/>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578163DB-8EB7-4784-9F28-1B79378FE41F}"/>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59FCFB09-F91E-4FBB-8BBB-CFAD7F20AF55}"/>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8F8C9E7F-B076-4ABA-9690-100669CE0476}"/>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FF712930-D67C-4077-80D8-3B1C5BFD99EA}"/>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CAC33FE-D76B-45B3-9E59-84B24335CD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AB7453D-6ACC-4994-9B43-906F942B37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5F257A7-DCA5-4DA7-A37E-4C66D8509A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5AA01E8-511F-49AA-9B06-0A345BB19D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71D1C84-D11C-41DB-83D3-25E70D72AFC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650" name="楕円 649">
          <a:extLst>
            <a:ext uri="{FF2B5EF4-FFF2-40B4-BE49-F238E27FC236}">
              <a16:creationId xmlns:a16="http://schemas.microsoft.com/office/drawing/2014/main" id="{81D78A2F-A996-4B69-8FE2-F5ABD40781D8}"/>
            </a:ext>
          </a:extLst>
        </xdr:cNvPr>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60251</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7AC6353A-5C05-4CAA-9C0C-131904263AE1}"/>
            </a:ext>
          </a:extLst>
        </xdr:cNvPr>
        <xdr:cNvSpPr txBox="1"/>
      </xdr:nvSpPr>
      <xdr:spPr>
        <a:xfrm>
          <a:off x="16357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652" name="楕円 651">
          <a:extLst>
            <a:ext uri="{FF2B5EF4-FFF2-40B4-BE49-F238E27FC236}">
              <a16:creationId xmlns:a16="http://schemas.microsoft.com/office/drawing/2014/main" id="{3732DF80-D60D-4651-87E1-77E230B03687}"/>
            </a:ext>
          </a:extLst>
        </xdr:cNvPr>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88174</xdr:rowOff>
    </xdr:to>
    <xdr:cxnSp macro="">
      <xdr:nvCxnSpPr>
        <xdr:cNvPr id="653" name="直線コネクタ 652">
          <a:extLst>
            <a:ext uri="{FF2B5EF4-FFF2-40B4-BE49-F238E27FC236}">
              <a16:creationId xmlns:a16="http://schemas.microsoft.com/office/drawing/2014/main" id="{8BADC3E4-305E-4CB5-8E17-188D3266673E}"/>
            </a:ext>
          </a:extLst>
        </xdr:cNvPr>
        <xdr:cNvCxnSpPr/>
      </xdr:nvCxnSpPr>
      <xdr:spPr>
        <a:xfrm>
          <a:off x="15481300" y="101661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169635</xdr:rowOff>
    </xdr:from>
    <xdr:to>
      <xdr:col>76</xdr:col>
      <xdr:colOff>165100</xdr:colOff>
      <xdr:row>59</xdr:row>
      <xdr:rowOff>99785</xdr:rowOff>
    </xdr:to>
    <xdr:sp macro="" textlink="">
      <xdr:nvSpPr>
        <xdr:cNvPr id="654" name="楕円 653">
          <a:extLst>
            <a:ext uri="{FF2B5EF4-FFF2-40B4-BE49-F238E27FC236}">
              <a16:creationId xmlns:a16="http://schemas.microsoft.com/office/drawing/2014/main" id="{796D7418-6978-4289-A9E4-8D074B859890}"/>
            </a:ext>
          </a:extLst>
        </xdr:cNvPr>
        <xdr:cNvSpPr/>
      </xdr:nvSpPr>
      <xdr:spPr>
        <a:xfrm>
          <a:off x="14541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48985</xdr:rowOff>
    </xdr:from>
    <xdr:to>
      <xdr:col>81</xdr:col>
      <xdr:colOff>50800</xdr:colOff>
      <xdr:row>59</xdr:row>
      <xdr:rowOff>50619</xdr:rowOff>
    </xdr:to>
    <xdr:cxnSp macro="">
      <xdr:nvCxnSpPr>
        <xdr:cNvPr id="655" name="直線コネクタ 654">
          <a:extLst>
            <a:ext uri="{FF2B5EF4-FFF2-40B4-BE49-F238E27FC236}">
              <a16:creationId xmlns:a16="http://schemas.microsoft.com/office/drawing/2014/main" id="{90488AA9-C78E-4570-AB41-F277F307BBE2}"/>
            </a:ext>
          </a:extLst>
        </xdr:cNvPr>
        <xdr:cNvCxnSpPr/>
      </xdr:nvCxnSpPr>
      <xdr:spPr>
        <a:xfrm>
          <a:off x="14592300" y="101645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150041</xdr:rowOff>
    </xdr:from>
    <xdr:to>
      <xdr:col>72</xdr:col>
      <xdr:colOff>38100</xdr:colOff>
      <xdr:row>59</xdr:row>
      <xdr:rowOff>80191</xdr:rowOff>
    </xdr:to>
    <xdr:sp macro="" textlink="">
      <xdr:nvSpPr>
        <xdr:cNvPr id="656" name="楕円 655">
          <a:extLst>
            <a:ext uri="{FF2B5EF4-FFF2-40B4-BE49-F238E27FC236}">
              <a16:creationId xmlns:a16="http://schemas.microsoft.com/office/drawing/2014/main" id="{744DC2ED-522E-4715-9667-4577FF21E3D6}"/>
            </a:ext>
          </a:extLst>
        </xdr:cNvPr>
        <xdr:cNvSpPr/>
      </xdr:nvSpPr>
      <xdr:spPr>
        <a:xfrm>
          <a:off x="13652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29391</xdr:rowOff>
    </xdr:from>
    <xdr:to>
      <xdr:col>76</xdr:col>
      <xdr:colOff>114300</xdr:colOff>
      <xdr:row>59</xdr:row>
      <xdr:rowOff>48985</xdr:rowOff>
    </xdr:to>
    <xdr:cxnSp macro="">
      <xdr:nvCxnSpPr>
        <xdr:cNvPr id="657" name="直線コネクタ 656">
          <a:extLst>
            <a:ext uri="{FF2B5EF4-FFF2-40B4-BE49-F238E27FC236}">
              <a16:creationId xmlns:a16="http://schemas.microsoft.com/office/drawing/2014/main" id="{07798A10-28F5-4629-BE4B-ABADE5E54E39}"/>
            </a:ext>
          </a:extLst>
        </xdr:cNvPr>
        <xdr:cNvCxnSpPr/>
      </xdr:nvCxnSpPr>
      <xdr:spPr>
        <a:xfrm>
          <a:off x="13703300" y="101449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117384</xdr:rowOff>
    </xdr:from>
    <xdr:to>
      <xdr:col>67</xdr:col>
      <xdr:colOff>101600</xdr:colOff>
      <xdr:row>59</xdr:row>
      <xdr:rowOff>47534</xdr:rowOff>
    </xdr:to>
    <xdr:sp macro="" textlink="">
      <xdr:nvSpPr>
        <xdr:cNvPr id="658" name="楕円 657">
          <a:extLst>
            <a:ext uri="{FF2B5EF4-FFF2-40B4-BE49-F238E27FC236}">
              <a16:creationId xmlns:a16="http://schemas.microsoft.com/office/drawing/2014/main" id="{8943940D-ACD4-46E8-9491-9EFE024BA0A8}"/>
            </a:ext>
          </a:extLst>
        </xdr:cNvPr>
        <xdr:cNvSpPr/>
      </xdr:nvSpPr>
      <xdr:spPr>
        <a:xfrm>
          <a:off x="12763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168184</xdr:rowOff>
    </xdr:from>
    <xdr:to>
      <xdr:col>71</xdr:col>
      <xdr:colOff>177800</xdr:colOff>
      <xdr:row>59</xdr:row>
      <xdr:rowOff>29391</xdr:rowOff>
    </xdr:to>
    <xdr:cxnSp macro="">
      <xdr:nvCxnSpPr>
        <xdr:cNvPr id="659" name="直線コネクタ 658">
          <a:extLst>
            <a:ext uri="{FF2B5EF4-FFF2-40B4-BE49-F238E27FC236}">
              <a16:creationId xmlns:a16="http://schemas.microsoft.com/office/drawing/2014/main" id="{D0BD96CA-F78D-435D-9C62-2C1777750E60}"/>
            </a:ext>
          </a:extLst>
        </xdr:cNvPr>
        <xdr:cNvCxnSpPr/>
      </xdr:nvCxnSpPr>
      <xdr:spPr>
        <a:xfrm>
          <a:off x="12814300" y="101122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766E6262-E7FE-453A-A21D-7D201B90E4BE}"/>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1A352243-90FF-4C7B-8EDD-7C963E496125}"/>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E1830B5-5B49-47D3-A4B5-13044DA94D58}"/>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C8836ED8-FA3B-4220-8B17-971E461AAF6E}"/>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67C13541-8E1A-4212-903B-D3256C107362}"/>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116312</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F2CBF159-5075-45D6-A295-A53714592B09}"/>
            </a:ext>
          </a:extLst>
        </xdr:cNvPr>
        <xdr:cNvSpPr txBox="1"/>
      </xdr:nvSpPr>
      <xdr:spPr>
        <a:xfrm>
          <a:off x="14389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6EBFD45C-13DE-43E8-84E5-E6EC9AEDA68A}"/>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84929301-8936-48CF-9615-D7003F749520}"/>
            </a:ext>
          </a:extLst>
        </xdr:cNvPr>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858373EA-5162-40BA-8110-58C70A05204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73E8F63C-B013-4D24-9B0D-D5E08D043A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E1AEEE7-2050-418E-A552-49E5F02AEC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21DDDE6F-0A82-4A4F-802B-5A4B0D2C0C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A832A734-E1D2-4925-9D5F-3D4C2225AC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24907F1D-708D-481E-9893-992E05BF6F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3C9B26A3-9819-401E-8EFF-4FA84C0370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AC1F33F9-7420-4996-B713-8FC9A87B6A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97968102-6D70-4AC8-9BAE-85A591C2C8E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55B51384-7A2E-4FEA-8622-10DEF1F34C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31D4B41A-1FD2-4BF9-8542-013DFF21FE0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DD314EFF-BF96-4980-A2D2-D9DB4CD5D57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E9621A0F-F84A-4824-A032-2149970EBC3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FDB0AE7E-735B-4979-94B8-F7A7E202D5D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729F4F56-1768-45D1-8974-DC3D5E33B85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279E9ED6-6D54-4DDF-9F49-12E752D9753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D1B6A55C-F34D-4146-990E-BC6E250C2CF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D1E73FE6-5256-487A-A632-0969A8C73A4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6C04754E-BA2F-435B-AAA2-A3CB5AC53D4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42BA821A-D1E4-4E8E-A485-028521BAAA0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3A148011-C39A-4F55-9302-5AEA7CC8E0D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304C8CC8-4289-43EB-AA73-B7087854AF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BCE6CB6-7FDA-4D4F-AF72-B831257690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83727B15-BC6D-43FC-825C-0B81E79C1C9A}"/>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8C240747-C0F0-45F2-AC96-85C4E01DB551}"/>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BBD12169-50D7-498D-9A08-8B313F1418A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67ADB5E9-24C9-4424-978E-9C5C5BD951B7}"/>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7C0B470E-8FF5-4840-9FC7-6BC42985D4F9}"/>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A9FA78CD-B330-4D6D-B4CC-32CBFEDB4BB6}"/>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E8EB1C8F-FF66-424C-92C5-F99E58AEF29B}"/>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D04446AA-7DF2-4FDB-9B07-1295BCFAE241}"/>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5F0BE893-9800-406D-8004-27E70FB0EFE3}"/>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D7229241-5A23-4324-819F-A51372C3C879}"/>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D751715D-6B69-4E74-9E04-113D8A583047}"/>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C1CE51EC-5202-409C-A6EB-4F1851F8B7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2F3DC34-34E6-4FDD-A892-0607B6E0A1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A205F37-A1CF-46CC-A363-6A60B1C0E9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8887BA9-4CD6-41BD-B7B3-7E7E682BAA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417A10D-7E5C-4F52-90B6-0E3E268C85F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7" name="楕円 706">
          <a:extLst>
            <a:ext uri="{FF2B5EF4-FFF2-40B4-BE49-F238E27FC236}">
              <a16:creationId xmlns:a16="http://schemas.microsoft.com/office/drawing/2014/main" id="{0D148B94-A612-443F-8AEC-9CF334D5E576}"/>
            </a:ext>
          </a:extLst>
        </xdr:cNvPr>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F630D8DA-9775-436F-B2EA-9FA8B115C845}"/>
            </a:ext>
          </a:extLst>
        </xdr:cNvPr>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151130</xdr:rowOff>
    </xdr:from>
    <xdr:to>
      <xdr:col>112</xdr:col>
      <xdr:colOff>38100</xdr:colOff>
      <xdr:row>61</xdr:row>
      <xdr:rowOff>81280</xdr:rowOff>
    </xdr:to>
    <xdr:sp macro="" textlink="">
      <xdr:nvSpPr>
        <xdr:cNvPr id="709" name="楕円 708">
          <a:extLst>
            <a:ext uri="{FF2B5EF4-FFF2-40B4-BE49-F238E27FC236}">
              <a16:creationId xmlns:a16="http://schemas.microsoft.com/office/drawing/2014/main" id="{65D54EFF-14BF-4E67-A92F-F54DAB4B2CB8}"/>
            </a:ext>
          </a:extLst>
        </xdr:cNvPr>
        <xdr:cNvSpPr/>
      </xdr:nvSpPr>
      <xdr:spPr>
        <a:xfrm>
          <a:off x="2127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30480</xdr:rowOff>
    </xdr:to>
    <xdr:cxnSp macro="">
      <xdr:nvCxnSpPr>
        <xdr:cNvPr id="710" name="直線コネクタ 709">
          <a:extLst>
            <a:ext uri="{FF2B5EF4-FFF2-40B4-BE49-F238E27FC236}">
              <a16:creationId xmlns:a16="http://schemas.microsoft.com/office/drawing/2014/main" id="{74CB0CF7-1EB4-4C4C-8945-76C59489A815}"/>
            </a:ext>
          </a:extLst>
        </xdr:cNvPr>
        <xdr:cNvCxnSpPr/>
      </xdr:nvCxnSpPr>
      <xdr:spPr>
        <a:xfrm flipV="1">
          <a:off x="21323300" y="10477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162560</xdr:rowOff>
    </xdr:from>
    <xdr:to>
      <xdr:col>107</xdr:col>
      <xdr:colOff>101600</xdr:colOff>
      <xdr:row>61</xdr:row>
      <xdr:rowOff>92710</xdr:rowOff>
    </xdr:to>
    <xdr:sp macro="" textlink="">
      <xdr:nvSpPr>
        <xdr:cNvPr id="711" name="楕円 710">
          <a:extLst>
            <a:ext uri="{FF2B5EF4-FFF2-40B4-BE49-F238E27FC236}">
              <a16:creationId xmlns:a16="http://schemas.microsoft.com/office/drawing/2014/main" id="{82705876-ACEE-42CE-B419-BA97A882F830}"/>
            </a:ext>
          </a:extLst>
        </xdr:cNvPr>
        <xdr:cNvSpPr/>
      </xdr:nvSpPr>
      <xdr:spPr>
        <a:xfrm>
          <a:off x="20383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30480</xdr:rowOff>
    </xdr:from>
    <xdr:to>
      <xdr:col>111</xdr:col>
      <xdr:colOff>177800</xdr:colOff>
      <xdr:row>61</xdr:row>
      <xdr:rowOff>41910</xdr:rowOff>
    </xdr:to>
    <xdr:cxnSp macro="">
      <xdr:nvCxnSpPr>
        <xdr:cNvPr id="712" name="直線コネクタ 711">
          <a:extLst>
            <a:ext uri="{FF2B5EF4-FFF2-40B4-BE49-F238E27FC236}">
              <a16:creationId xmlns:a16="http://schemas.microsoft.com/office/drawing/2014/main" id="{350528FC-7D04-48D3-A020-2B1EE7411BC3}"/>
            </a:ext>
          </a:extLst>
        </xdr:cNvPr>
        <xdr:cNvCxnSpPr/>
      </xdr:nvCxnSpPr>
      <xdr:spPr>
        <a:xfrm flipV="1">
          <a:off x="20434300" y="10488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2540</xdr:rowOff>
    </xdr:from>
    <xdr:to>
      <xdr:col>102</xdr:col>
      <xdr:colOff>165100</xdr:colOff>
      <xdr:row>61</xdr:row>
      <xdr:rowOff>104140</xdr:rowOff>
    </xdr:to>
    <xdr:sp macro="" textlink="">
      <xdr:nvSpPr>
        <xdr:cNvPr id="713" name="楕円 712">
          <a:extLst>
            <a:ext uri="{FF2B5EF4-FFF2-40B4-BE49-F238E27FC236}">
              <a16:creationId xmlns:a16="http://schemas.microsoft.com/office/drawing/2014/main" id="{025FB1CB-71DA-4DB9-B3A0-49A596C79D24}"/>
            </a:ext>
          </a:extLst>
        </xdr:cNvPr>
        <xdr:cNvSpPr/>
      </xdr:nvSpPr>
      <xdr:spPr>
        <a:xfrm>
          <a:off x="19494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41910</xdr:rowOff>
    </xdr:from>
    <xdr:to>
      <xdr:col>107</xdr:col>
      <xdr:colOff>50800</xdr:colOff>
      <xdr:row>61</xdr:row>
      <xdr:rowOff>53340</xdr:rowOff>
    </xdr:to>
    <xdr:cxnSp macro="">
      <xdr:nvCxnSpPr>
        <xdr:cNvPr id="714" name="直線コネクタ 713">
          <a:extLst>
            <a:ext uri="{FF2B5EF4-FFF2-40B4-BE49-F238E27FC236}">
              <a16:creationId xmlns:a16="http://schemas.microsoft.com/office/drawing/2014/main" id="{A7E52A48-F354-4A1E-BA7E-3A885D09E1EE}"/>
            </a:ext>
          </a:extLst>
        </xdr:cNvPr>
        <xdr:cNvCxnSpPr/>
      </xdr:nvCxnSpPr>
      <xdr:spPr>
        <a:xfrm flipV="1">
          <a:off x="19545300" y="10500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xdr:rowOff>
    </xdr:from>
    <xdr:to>
      <xdr:col>98</xdr:col>
      <xdr:colOff>38100</xdr:colOff>
      <xdr:row>61</xdr:row>
      <xdr:rowOff>111760</xdr:rowOff>
    </xdr:to>
    <xdr:sp macro="" textlink="">
      <xdr:nvSpPr>
        <xdr:cNvPr id="715" name="楕円 714">
          <a:extLst>
            <a:ext uri="{FF2B5EF4-FFF2-40B4-BE49-F238E27FC236}">
              <a16:creationId xmlns:a16="http://schemas.microsoft.com/office/drawing/2014/main" id="{DCB605B5-F1B7-4EC7-85C6-CDAF4D2401C6}"/>
            </a:ext>
          </a:extLst>
        </xdr:cNvPr>
        <xdr:cNvSpPr/>
      </xdr:nvSpPr>
      <xdr:spPr>
        <a:xfrm>
          <a:off x="18605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53340</xdr:rowOff>
    </xdr:from>
    <xdr:to>
      <xdr:col>102</xdr:col>
      <xdr:colOff>114300</xdr:colOff>
      <xdr:row>61</xdr:row>
      <xdr:rowOff>60960</xdr:rowOff>
    </xdr:to>
    <xdr:cxnSp macro="">
      <xdr:nvCxnSpPr>
        <xdr:cNvPr id="716" name="直線コネクタ 715">
          <a:extLst>
            <a:ext uri="{FF2B5EF4-FFF2-40B4-BE49-F238E27FC236}">
              <a16:creationId xmlns:a16="http://schemas.microsoft.com/office/drawing/2014/main" id="{B9BE96B3-A926-42FD-BC36-EF8F51CA5CFF}"/>
            </a:ext>
          </a:extLst>
        </xdr:cNvPr>
        <xdr:cNvCxnSpPr/>
      </xdr:nvCxnSpPr>
      <xdr:spPr>
        <a:xfrm flipV="1">
          <a:off x="18656300" y="10511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id="{3E4BE7C6-3CCA-4152-AF9B-A53D22F317CD}"/>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a:extLst>
            <a:ext uri="{FF2B5EF4-FFF2-40B4-BE49-F238E27FC236}">
              <a16:creationId xmlns:a16="http://schemas.microsoft.com/office/drawing/2014/main" id="{64BEA300-3624-4A8B-81E6-2C09629F223F}"/>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a:extLst>
            <a:ext uri="{FF2B5EF4-FFF2-40B4-BE49-F238E27FC236}">
              <a16:creationId xmlns:a16="http://schemas.microsoft.com/office/drawing/2014/main" id="{C2BAE703-6C1F-425A-A640-40412240DB32}"/>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a:extLst>
            <a:ext uri="{FF2B5EF4-FFF2-40B4-BE49-F238E27FC236}">
              <a16:creationId xmlns:a16="http://schemas.microsoft.com/office/drawing/2014/main" id="{AD5AB825-1A85-49D9-A357-5FFE5690CF96}"/>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97807</xdr:rowOff>
    </xdr:from>
    <xdr:ext cx="469744" cy="259045"/>
    <xdr:sp macro="" textlink="">
      <xdr:nvSpPr>
        <xdr:cNvPr id="721" name="n_1mainValue【保健センター・保健所】&#10;一人当たり面積">
          <a:extLst>
            <a:ext uri="{FF2B5EF4-FFF2-40B4-BE49-F238E27FC236}">
              <a16:creationId xmlns:a16="http://schemas.microsoft.com/office/drawing/2014/main" id="{B63E6EBE-1EA4-479D-9FCA-FC22DDC08CF2}"/>
            </a:ext>
          </a:extLst>
        </xdr:cNvPr>
        <xdr:cNvSpPr txBox="1"/>
      </xdr:nvSpPr>
      <xdr:spPr>
        <a:xfrm>
          <a:off x="21075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109237</xdr:rowOff>
    </xdr:from>
    <xdr:ext cx="469744" cy="259045"/>
    <xdr:sp macro="" textlink="">
      <xdr:nvSpPr>
        <xdr:cNvPr id="722" name="n_2mainValue【保健センター・保健所】&#10;一人当たり面積">
          <a:extLst>
            <a:ext uri="{FF2B5EF4-FFF2-40B4-BE49-F238E27FC236}">
              <a16:creationId xmlns:a16="http://schemas.microsoft.com/office/drawing/2014/main" id="{BA4F486E-0FD7-46A7-B6FA-3A78B4C83523}"/>
            </a:ext>
          </a:extLst>
        </xdr:cNvPr>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120667</xdr:rowOff>
    </xdr:from>
    <xdr:ext cx="469744" cy="259045"/>
    <xdr:sp macro="" textlink="">
      <xdr:nvSpPr>
        <xdr:cNvPr id="723" name="n_3mainValue【保健センター・保健所】&#10;一人当たり面積">
          <a:extLst>
            <a:ext uri="{FF2B5EF4-FFF2-40B4-BE49-F238E27FC236}">
              <a16:creationId xmlns:a16="http://schemas.microsoft.com/office/drawing/2014/main" id="{063BE983-8508-467D-82AE-4342EF4DB835}"/>
            </a:ext>
          </a:extLst>
        </xdr:cNvPr>
        <xdr:cNvSpPr txBox="1"/>
      </xdr:nvSpPr>
      <xdr:spPr>
        <a:xfrm>
          <a:off x="19310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128287</xdr:rowOff>
    </xdr:from>
    <xdr:ext cx="469744" cy="259045"/>
    <xdr:sp macro="" textlink="">
      <xdr:nvSpPr>
        <xdr:cNvPr id="724" name="n_4mainValue【保健センター・保健所】&#10;一人当たり面積">
          <a:extLst>
            <a:ext uri="{FF2B5EF4-FFF2-40B4-BE49-F238E27FC236}">
              <a16:creationId xmlns:a16="http://schemas.microsoft.com/office/drawing/2014/main" id="{F4E4002D-ABD1-4081-9BB0-67F91D070843}"/>
            </a:ext>
          </a:extLst>
        </xdr:cNvPr>
        <xdr:cNvSpPr txBox="1"/>
      </xdr:nvSpPr>
      <xdr:spPr>
        <a:xfrm>
          <a:off x="18421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6F243BFF-112B-42D2-A222-CBB182B499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929A338D-F4D2-4221-8230-E3C8B7B9AC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766CC4B5-67EF-4CAF-BCB7-F7286F377B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8FBAC876-F8A8-415E-BB3A-BF813E3A25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965E5B5A-DD8B-4BED-AE57-8998C05885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27144A7E-436F-467B-96D9-D14B5E744B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7D2D7BD-4FEC-4573-BE8B-2E2B3C745E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48AB44EE-8F2F-4834-91A0-C7BFEE0AAE6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B79C0A8E-CF98-4179-9F22-FCA0419178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1DB1262D-1C02-44E1-BCD8-5DA57FFC6F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5090813C-BABC-43BB-BDD0-62BCB57CFC3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1A6B8FFD-BAD9-4CF2-A060-A121954DEDC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8E1E45A0-0306-4EA6-B4C6-3BBC9E275B7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2AFDD12F-4E43-479D-9FE9-BB8B7F19B95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F6232AE2-7325-4B54-AFA4-20D57BE3192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D9FCEA34-A63D-4AC0-AF6A-51AC5BE7604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15B06FB0-CF11-4B96-A3F7-B8629319265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678B49C2-B4E4-425D-8A24-76C090189AC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993155C6-E4DC-4845-A2C6-5F3A36C61E0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34D39A70-4F20-4545-92D2-FDC5C3F8270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73A07C1D-E985-4207-A60D-EBB406C8580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CE605482-DCA2-4F54-B9ED-BE35899D86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58952A85-D491-4037-83FB-6F4B18277C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1E88A2BF-7A83-4430-8C51-107CC5BB2B1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86731BCE-41E7-4A6E-AD69-558AD2D7B4A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2906F436-8E6D-4D32-B0E9-9317B0C642D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1B5D576F-6DE4-4B77-B762-E52CE5CED50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BCA1AE1A-220B-43E1-8FC7-D4BABE832B4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30C8AB48-018A-4B84-8AF4-007E15018E0D}"/>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B7193098-E98D-4AF2-AB0B-29D92E9E2678}"/>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0C1A2081-C4CC-4A62-A852-9099DDF17BE2}"/>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991439B3-214F-4602-AE10-BBD2E8FB7763}"/>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A1F82928-F9BD-4BDB-A7A8-2777B8EC6696}"/>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311B04D5-C75D-4E19-8D95-8558A4832C19}"/>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33ADA001-FF2E-4875-BA10-11477D57BAC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9927819-2C88-4168-8AA7-7FEAAF7515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181C816-864F-41E1-9C58-5827E4DEAA3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FE860F5-5D6A-43BA-8612-EDAD073965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759F24B-4D9E-484E-A207-B96499330B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764" name="楕円 763">
          <a:extLst>
            <a:ext uri="{FF2B5EF4-FFF2-40B4-BE49-F238E27FC236}">
              <a16:creationId xmlns:a16="http://schemas.microsoft.com/office/drawing/2014/main" id="{99BCAA5E-DE55-48A6-8610-BE4A273273E6}"/>
            </a:ext>
          </a:extLst>
        </xdr:cNvPr>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AB1D01AE-7F81-41B4-9F23-07BFC4113CA7}"/>
            </a:ext>
          </a:extLst>
        </xdr:cNvPr>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766" name="楕円 765">
          <a:extLst>
            <a:ext uri="{FF2B5EF4-FFF2-40B4-BE49-F238E27FC236}">
              <a16:creationId xmlns:a16="http://schemas.microsoft.com/office/drawing/2014/main" id="{1BD6031B-4EAB-43A7-8ED2-49A4A5A5F955}"/>
            </a:ext>
          </a:extLst>
        </xdr:cNvPr>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34289</xdr:rowOff>
    </xdr:from>
    <xdr:to>
      <xdr:col>85</xdr:col>
      <xdr:colOff>127000</xdr:colOff>
      <xdr:row>83</xdr:row>
      <xdr:rowOff>53339</xdr:rowOff>
    </xdr:to>
    <xdr:cxnSp macro="">
      <xdr:nvCxnSpPr>
        <xdr:cNvPr id="767" name="直線コネクタ 766">
          <a:extLst>
            <a:ext uri="{FF2B5EF4-FFF2-40B4-BE49-F238E27FC236}">
              <a16:creationId xmlns:a16="http://schemas.microsoft.com/office/drawing/2014/main" id="{00D707F3-7F16-4F51-88B4-FF8F31C69DA6}"/>
            </a:ext>
          </a:extLst>
        </xdr:cNvPr>
        <xdr:cNvCxnSpPr/>
      </xdr:nvCxnSpPr>
      <xdr:spPr>
        <a:xfrm>
          <a:off x="15481300" y="142646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0</xdr:rowOff>
    </xdr:from>
    <xdr:to>
      <xdr:col>76</xdr:col>
      <xdr:colOff>165100</xdr:colOff>
      <xdr:row>83</xdr:row>
      <xdr:rowOff>101600</xdr:rowOff>
    </xdr:to>
    <xdr:sp macro="" textlink="">
      <xdr:nvSpPr>
        <xdr:cNvPr id="768" name="楕円 767">
          <a:extLst>
            <a:ext uri="{FF2B5EF4-FFF2-40B4-BE49-F238E27FC236}">
              <a16:creationId xmlns:a16="http://schemas.microsoft.com/office/drawing/2014/main" id="{4966F239-1EDE-47E5-9378-5E4F6695EDE6}"/>
            </a:ext>
          </a:extLst>
        </xdr:cNvPr>
        <xdr:cNvSpPr/>
      </xdr:nvSpPr>
      <xdr:spPr>
        <a:xfrm>
          <a:off x="145415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50800</xdr:rowOff>
    </xdr:to>
    <xdr:cxnSp macro="">
      <xdr:nvCxnSpPr>
        <xdr:cNvPr id="769" name="直線コネクタ 768">
          <a:extLst>
            <a:ext uri="{FF2B5EF4-FFF2-40B4-BE49-F238E27FC236}">
              <a16:creationId xmlns:a16="http://schemas.microsoft.com/office/drawing/2014/main" id="{512C1DDA-14DF-47A6-86AB-3AD966E8BE52}"/>
            </a:ext>
          </a:extLst>
        </xdr:cNvPr>
        <xdr:cNvCxnSpPr/>
      </xdr:nvCxnSpPr>
      <xdr:spPr>
        <a:xfrm flipV="1">
          <a:off x="14592300" y="1426463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151130</xdr:rowOff>
    </xdr:from>
    <xdr:to>
      <xdr:col>72</xdr:col>
      <xdr:colOff>38100</xdr:colOff>
      <xdr:row>83</xdr:row>
      <xdr:rowOff>81280</xdr:rowOff>
    </xdr:to>
    <xdr:sp macro="" textlink="">
      <xdr:nvSpPr>
        <xdr:cNvPr id="770" name="楕円 769">
          <a:extLst>
            <a:ext uri="{FF2B5EF4-FFF2-40B4-BE49-F238E27FC236}">
              <a16:creationId xmlns:a16="http://schemas.microsoft.com/office/drawing/2014/main" id="{6F4A1A51-2D78-48F5-878E-37A92DE471A9}"/>
            </a:ext>
          </a:extLst>
        </xdr:cNvPr>
        <xdr:cNvSpPr/>
      </xdr:nvSpPr>
      <xdr:spPr>
        <a:xfrm>
          <a:off x="13652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30480</xdr:rowOff>
    </xdr:from>
    <xdr:to>
      <xdr:col>76</xdr:col>
      <xdr:colOff>114300</xdr:colOff>
      <xdr:row>83</xdr:row>
      <xdr:rowOff>50800</xdr:rowOff>
    </xdr:to>
    <xdr:cxnSp macro="">
      <xdr:nvCxnSpPr>
        <xdr:cNvPr id="771" name="直線コネクタ 770">
          <a:extLst>
            <a:ext uri="{FF2B5EF4-FFF2-40B4-BE49-F238E27FC236}">
              <a16:creationId xmlns:a16="http://schemas.microsoft.com/office/drawing/2014/main" id="{79C0E081-6A43-4820-9828-E24CD9BD0F91}"/>
            </a:ext>
          </a:extLst>
        </xdr:cNvPr>
        <xdr:cNvCxnSpPr/>
      </xdr:nvCxnSpPr>
      <xdr:spPr>
        <a:xfrm>
          <a:off x="13703300" y="142608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130811</xdr:rowOff>
    </xdr:from>
    <xdr:to>
      <xdr:col>67</xdr:col>
      <xdr:colOff>101600</xdr:colOff>
      <xdr:row>83</xdr:row>
      <xdr:rowOff>60961</xdr:rowOff>
    </xdr:to>
    <xdr:sp macro="" textlink="">
      <xdr:nvSpPr>
        <xdr:cNvPr id="772" name="楕円 771">
          <a:extLst>
            <a:ext uri="{FF2B5EF4-FFF2-40B4-BE49-F238E27FC236}">
              <a16:creationId xmlns:a16="http://schemas.microsoft.com/office/drawing/2014/main" id="{43979214-79CA-4CBD-9F9C-DD71C814DE5E}"/>
            </a:ext>
          </a:extLst>
        </xdr:cNvPr>
        <xdr:cNvSpPr/>
      </xdr:nvSpPr>
      <xdr:spPr>
        <a:xfrm>
          <a:off x="127635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10161</xdr:rowOff>
    </xdr:from>
    <xdr:to>
      <xdr:col>71</xdr:col>
      <xdr:colOff>177800</xdr:colOff>
      <xdr:row>83</xdr:row>
      <xdr:rowOff>30480</xdr:rowOff>
    </xdr:to>
    <xdr:cxnSp macro="">
      <xdr:nvCxnSpPr>
        <xdr:cNvPr id="773" name="直線コネクタ 772">
          <a:extLst>
            <a:ext uri="{FF2B5EF4-FFF2-40B4-BE49-F238E27FC236}">
              <a16:creationId xmlns:a16="http://schemas.microsoft.com/office/drawing/2014/main" id="{3D87A23A-03CC-4F49-AD17-1BF9D210BFB5}"/>
            </a:ext>
          </a:extLst>
        </xdr:cNvPr>
        <xdr:cNvCxnSpPr/>
      </xdr:nvCxnSpPr>
      <xdr:spPr>
        <a:xfrm>
          <a:off x="12814300" y="1424051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a:extLst>
            <a:ext uri="{FF2B5EF4-FFF2-40B4-BE49-F238E27FC236}">
              <a16:creationId xmlns:a16="http://schemas.microsoft.com/office/drawing/2014/main" id="{EE60216B-0002-40F7-B514-509519889330}"/>
            </a:ext>
          </a:extLst>
        </xdr:cNvPr>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a:extLst>
            <a:ext uri="{FF2B5EF4-FFF2-40B4-BE49-F238E27FC236}">
              <a16:creationId xmlns:a16="http://schemas.microsoft.com/office/drawing/2014/main" id="{4B176188-3541-487F-84B2-9DA1C86C15A5}"/>
            </a:ext>
          </a:extLst>
        </xdr:cNvPr>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70677F49-D4C3-4B07-A7BE-F36D451F3AD2}"/>
            </a:ext>
          </a:extLst>
        </xdr:cNvPr>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5B39CE9B-FB7D-43B2-BFCA-0AD02006EDCE}"/>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778" name="n_1mainValue【消防施設】&#10;有形固定資産減価償却率">
          <a:extLst>
            <a:ext uri="{FF2B5EF4-FFF2-40B4-BE49-F238E27FC236}">
              <a16:creationId xmlns:a16="http://schemas.microsoft.com/office/drawing/2014/main" id="{CC370AA2-A0FC-4F6D-A80E-B85F6FA700F2}"/>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92727</xdr:rowOff>
    </xdr:from>
    <xdr:ext cx="405111" cy="259045"/>
    <xdr:sp macro="" textlink="">
      <xdr:nvSpPr>
        <xdr:cNvPr id="779" name="n_2mainValue【消防施設】&#10;有形固定資産減価償却率">
          <a:extLst>
            <a:ext uri="{FF2B5EF4-FFF2-40B4-BE49-F238E27FC236}">
              <a16:creationId xmlns:a16="http://schemas.microsoft.com/office/drawing/2014/main" id="{660CDB91-E34E-4A7E-BB2D-4CBF59B3FA0B}"/>
            </a:ext>
          </a:extLst>
        </xdr:cNvPr>
        <xdr:cNvSpPr txBox="1"/>
      </xdr:nvSpPr>
      <xdr:spPr>
        <a:xfrm>
          <a:off x="14389744"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72407</xdr:rowOff>
    </xdr:from>
    <xdr:ext cx="405111" cy="259045"/>
    <xdr:sp macro="" textlink="">
      <xdr:nvSpPr>
        <xdr:cNvPr id="780" name="n_3mainValue【消防施設】&#10;有形固定資産減価償却率">
          <a:extLst>
            <a:ext uri="{FF2B5EF4-FFF2-40B4-BE49-F238E27FC236}">
              <a16:creationId xmlns:a16="http://schemas.microsoft.com/office/drawing/2014/main" id="{C2A60148-59EF-44C3-8E28-CA6E3382656B}"/>
            </a:ext>
          </a:extLst>
        </xdr:cNvPr>
        <xdr:cNvSpPr txBox="1"/>
      </xdr:nvSpPr>
      <xdr:spPr>
        <a:xfrm>
          <a:off x="13500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52088</xdr:rowOff>
    </xdr:from>
    <xdr:ext cx="405111" cy="259045"/>
    <xdr:sp macro="" textlink="">
      <xdr:nvSpPr>
        <xdr:cNvPr id="781" name="n_4mainValue【消防施設】&#10;有形固定資産減価償却率">
          <a:extLst>
            <a:ext uri="{FF2B5EF4-FFF2-40B4-BE49-F238E27FC236}">
              <a16:creationId xmlns:a16="http://schemas.microsoft.com/office/drawing/2014/main" id="{ED60D648-1113-4CB0-AC9A-C9D65A35CDEE}"/>
            </a:ext>
          </a:extLst>
        </xdr:cNvPr>
        <xdr:cNvSpPr txBox="1"/>
      </xdr:nvSpPr>
      <xdr:spPr>
        <a:xfrm>
          <a:off x="12611744"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D7D6F595-1190-4ADD-9EDE-E616ABBDC9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FD0C7F03-E051-4F34-816A-68DF0D7D40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FEF4AA-8D64-4A59-98F7-0B3395AFAF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E83C47BC-8BB4-4E15-9B1C-5DF7B01EDC1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4AB3147C-DB35-4346-AA1C-6C979F6D95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8CF33E4A-2E4E-4052-B863-D53313F68E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BD9580C4-80FE-4F81-A26F-E515D4B4706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99C34FF7-4CDC-463D-82E4-BB429BAC2C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C1D2DE62-1EFB-429D-8EC6-128F9E6D9A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C479D793-D226-4D70-B005-C195872167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F8DD9478-5D90-4283-BE02-4145921CDAC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ACF0D836-7B1A-4C61-AD29-91CA36D4AC8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9EA357D-4667-4686-ABB2-B100F3DB130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18FF9205-163C-4A5F-B721-F406CADB4AE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8DB8508D-AFAF-4435-B423-4610CD2000C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E8D2326E-4680-4573-B28E-9321847287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3DF1395F-5523-44E2-A0ED-DB2618942F4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82D0DBD9-09B8-4A03-863D-8CD19F93528F}"/>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334F318B-BBD3-428E-89EB-C0184C26027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F9987DCA-E943-4FD3-BE57-FC03F14946F9}"/>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14BC8CC1-2DED-43C9-A544-46DDE7616A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152388ED-5434-4D23-864A-4536EC2F13E3}"/>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9700DE33-6C54-4D85-B516-F1FFD5D1F4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EB6D84C8-BAF1-4AC7-A3AE-8EBB66C8F33A}"/>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75148238-3ACD-4FF1-B5AC-F73BF77F8F9E}"/>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B5626F4D-AFEC-4982-93F0-B8C7BEA002B8}"/>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44F69ECD-1BE1-4A06-BA5C-77502AFAAD09}"/>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C2A44422-7132-4903-B6FC-65CC1E459637}"/>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A0FC0DBA-F335-40A9-B6EE-1F091CE7F016}"/>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E9953CCB-D2F6-47CE-8414-8DBBB4DF97EB}"/>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ED1BA8D0-F76D-43D3-9E1B-E757C6DCAB01}"/>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7635AC20-BEDA-4044-815A-DE26BB7C9F36}"/>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516753A4-59C3-4F8E-9E53-2FE4FEADBE8C}"/>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55489773-212C-483B-A981-0BAD0F5E2B7A}"/>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8F002A2-0E90-4D4A-97BE-6777D2FE8BE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EC534111-3101-4733-9E63-0B57C98B0BF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B3E7406-6EA4-4DBD-8940-6E18DC8C2C4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D7EA1D3-FE28-400C-929D-32731F2AAA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60ABBA4-7340-479A-AFE9-D123013F5F7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63134</xdr:rowOff>
    </xdr:from>
    <xdr:to>
      <xdr:col>116</xdr:col>
      <xdr:colOff>114300</xdr:colOff>
      <xdr:row>86</xdr:row>
      <xdr:rowOff>164734</xdr:rowOff>
    </xdr:to>
    <xdr:sp macro="" textlink="">
      <xdr:nvSpPr>
        <xdr:cNvPr id="821" name="楕円 820">
          <a:extLst>
            <a:ext uri="{FF2B5EF4-FFF2-40B4-BE49-F238E27FC236}">
              <a16:creationId xmlns:a16="http://schemas.microsoft.com/office/drawing/2014/main" id="{B7C4497A-9389-431E-9C4F-6A35D546D47A}"/>
            </a:ext>
          </a:extLst>
        </xdr:cNvPr>
        <xdr:cNvSpPr/>
      </xdr:nvSpPr>
      <xdr:spPr>
        <a:xfrm>
          <a:off x="22110700" y="148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8964AFAC-A1B4-434F-8125-AB66A952B987}"/>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63142</xdr:rowOff>
    </xdr:from>
    <xdr:to>
      <xdr:col>112</xdr:col>
      <xdr:colOff>38100</xdr:colOff>
      <xdr:row>86</xdr:row>
      <xdr:rowOff>164742</xdr:rowOff>
    </xdr:to>
    <xdr:sp macro="" textlink="">
      <xdr:nvSpPr>
        <xdr:cNvPr id="823" name="楕円 822">
          <a:extLst>
            <a:ext uri="{FF2B5EF4-FFF2-40B4-BE49-F238E27FC236}">
              <a16:creationId xmlns:a16="http://schemas.microsoft.com/office/drawing/2014/main" id="{4BA97928-1B3B-4AD0-8E6C-A12542D701DB}"/>
            </a:ext>
          </a:extLst>
        </xdr:cNvPr>
        <xdr:cNvSpPr/>
      </xdr:nvSpPr>
      <xdr:spPr>
        <a:xfrm>
          <a:off x="21272500" y="14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113934</xdr:rowOff>
    </xdr:from>
    <xdr:to>
      <xdr:col>116</xdr:col>
      <xdr:colOff>63500</xdr:colOff>
      <xdr:row>86</xdr:row>
      <xdr:rowOff>113942</xdr:rowOff>
    </xdr:to>
    <xdr:cxnSp macro="">
      <xdr:nvCxnSpPr>
        <xdr:cNvPr id="824" name="直線コネクタ 823">
          <a:extLst>
            <a:ext uri="{FF2B5EF4-FFF2-40B4-BE49-F238E27FC236}">
              <a16:creationId xmlns:a16="http://schemas.microsoft.com/office/drawing/2014/main" id="{0D5FE5D1-30EF-4EFB-A18A-E980CD268BE7}"/>
            </a:ext>
          </a:extLst>
        </xdr:cNvPr>
        <xdr:cNvCxnSpPr/>
      </xdr:nvCxnSpPr>
      <xdr:spPr>
        <a:xfrm flipV="1">
          <a:off x="21323300" y="14858634"/>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63150</xdr:rowOff>
    </xdr:from>
    <xdr:to>
      <xdr:col>107</xdr:col>
      <xdr:colOff>101600</xdr:colOff>
      <xdr:row>86</xdr:row>
      <xdr:rowOff>164750</xdr:rowOff>
    </xdr:to>
    <xdr:sp macro="" textlink="">
      <xdr:nvSpPr>
        <xdr:cNvPr id="825" name="楕円 824">
          <a:extLst>
            <a:ext uri="{FF2B5EF4-FFF2-40B4-BE49-F238E27FC236}">
              <a16:creationId xmlns:a16="http://schemas.microsoft.com/office/drawing/2014/main" id="{5BB6F764-9473-4885-B3ED-EF44DB78E726}"/>
            </a:ext>
          </a:extLst>
        </xdr:cNvPr>
        <xdr:cNvSpPr/>
      </xdr:nvSpPr>
      <xdr:spPr>
        <a:xfrm>
          <a:off x="20383500" y="148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113942</xdr:rowOff>
    </xdr:from>
    <xdr:to>
      <xdr:col>111</xdr:col>
      <xdr:colOff>177800</xdr:colOff>
      <xdr:row>86</xdr:row>
      <xdr:rowOff>113950</xdr:rowOff>
    </xdr:to>
    <xdr:cxnSp macro="">
      <xdr:nvCxnSpPr>
        <xdr:cNvPr id="826" name="直線コネクタ 825">
          <a:extLst>
            <a:ext uri="{FF2B5EF4-FFF2-40B4-BE49-F238E27FC236}">
              <a16:creationId xmlns:a16="http://schemas.microsoft.com/office/drawing/2014/main" id="{1FEC5660-0D87-4626-990F-974938D51557}"/>
            </a:ext>
          </a:extLst>
        </xdr:cNvPr>
        <xdr:cNvCxnSpPr/>
      </xdr:nvCxnSpPr>
      <xdr:spPr>
        <a:xfrm flipV="1">
          <a:off x="20434300" y="14858642"/>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63157</xdr:rowOff>
    </xdr:from>
    <xdr:to>
      <xdr:col>102</xdr:col>
      <xdr:colOff>165100</xdr:colOff>
      <xdr:row>86</xdr:row>
      <xdr:rowOff>164757</xdr:rowOff>
    </xdr:to>
    <xdr:sp macro="" textlink="">
      <xdr:nvSpPr>
        <xdr:cNvPr id="827" name="楕円 826">
          <a:extLst>
            <a:ext uri="{FF2B5EF4-FFF2-40B4-BE49-F238E27FC236}">
              <a16:creationId xmlns:a16="http://schemas.microsoft.com/office/drawing/2014/main" id="{4EC4FC77-5357-4AC7-A407-E165816C577D}"/>
            </a:ext>
          </a:extLst>
        </xdr:cNvPr>
        <xdr:cNvSpPr/>
      </xdr:nvSpPr>
      <xdr:spPr>
        <a:xfrm>
          <a:off x="19494500" y="148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113950</xdr:rowOff>
    </xdr:from>
    <xdr:to>
      <xdr:col>107</xdr:col>
      <xdr:colOff>50800</xdr:colOff>
      <xdr:row>86</xdr:row>
      <xdr:rowOff>113957</xdr:rowOff>
    </xdr:to>
    <xdr:cxnSp macro="">
      <xdr:nvCxnSpPr>
        <xdr:cNvPr id="828" name="直線コネクタ 827">
          <a:extLst>
            <a:ext uri="{FF2B5EF4-FFF2-40B4-BE49-F238E27FC236}">
              <a16:creationId xmlns:a16="http://schemas.microsoft.com/office/drawing/2014/main" id="{7CB32DF3-73C1-46E4-A559-57ECD04904FD}"/>
            </a:ext>
          </a:extLst>
        </xdr:cNvPr>
        <xdr:cNvCxnSpPr/>
      </xdr:nvCxnSpPr>
      <xdr:spPr>
        <a:xfrm flipV="1">
          <a:off x="19545300" y="1485865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63160</xdr:rowOff>
    </xdr:from>
    <xdr:to>
      <xdr:col>98</xdr:col>
      <xdr:colOff>38100</xdr:colOff>
      <xdr:row>86</xdr:row>
      <xdr:rowOff>164760</xdr:rowOff>
    </xdr:to>
    <xdr:sp macro="" textlink="">
      <xdr:nvSpPr>
        <xdr:cNvPr id="829" name="楕円 828">
          <a:extLst>
            <a:ext uri="{FF2B5EF4-FFF2-40B4-BE49-F238E27FC236}">
              <a16:creationId xmlns:a16="http://schemas.microsoft.com/office/drawing/2014/main" id="{870E83AF-C14D-447B-B60B-51E96AA61366}"/>
            </a:ext>
          </a:extLst>
        </xdr:cNvPr>
        <xdr:cNvSpPr/>
      </xdr:nvSpPr>
      <xdr:spPr>
        <a:xfrm>
          <a:off x="18605500" y="148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113957</xdr:rowOff>
    </xdr:from>
    <xdr:to>
      <xdr:col>102</xdr:col>
      <xdr:colOff>114300</xdr:colOff>
      <xdr:row>86</xdr:row>
      <xdr:rowOff>113960</xdr:rowOff>
    </xdr:to>
    <xdr:cxnSp macro="">
      <xdr:nvCxnSpPr>
        <xdr:cNvPr id="830" name="直線コネクタ 829">
          <a:extLst>
            <a:ext uri="{FF2B5EF4-FFF2-40B4-BE49-F238E27FC236}">
              <a16:creationId xmlns:a16="http://schemas.microsoft.com/office/drawing/2014/main" id="{22D6673A-0CA0-4EEB-9445-1CD66B8BCA0C}"/>
            </a:ext>
          </a:extLst>
        </xdr:cNvPr>
        <xdr:cNvCxnSpPr/>
      </xdr:nvCxnSpPr>
      <xdr:spPr>
        <a:xfrm flipV="1">
          <a:off x="18656300" y="1485865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F71E4B64-0043-4031-8168-63349442DB49}"/>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a:extLst>
            <a:ext uri="{FF2B5EF4-FFF2-40B4-BE49-F238E27FC236}">
              <a16:creationId xmlns:a16="http://schemas.microsoft.com/office/drawing/2014/main" id="{880C1340-BCB0-4AF4-93B4-85699BE1CB9E}"/>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a:extLst>
            <a:ext uri="{FF2B5EF4-FFF2-40B4-BE49-F238E27FC236}">
              <a16:creationId xmlns:a16="http://schemas.microsoft.com/office/drawing/2014/main" id="{063ED3BB-8C6A-4E87-A456-FA152DD82C6F}"/>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a:extLst>
            <a:ext uri="{FF2B5EF4-FFF2-40B4-BE49-F238E27FC236}">
              <a16:creationId xmlns:a16="http://schemas.microsoft.com/office/drawing/2014/main" id="{C81662BA-C744-4E69-94D0-2707BAFAC9D8}"/>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155869</xdr:rowOff>
    </xdr:from>
    <xdr:ext cx="469744" cy="259045"/>
    <xdr:sp macro="" textlink="">
      <xdr:nvSpPr>
        <xdr:cNvPr id="835" name="n_1mainValue【消防施設】&#10;一人当たり面積">
          <a:extLst>
            <a:ext uri="{FF2B5EF4-FFF2-40B4-BE49-F238E27FC236}">
              <a16:creationId xmlns:a16="http://schemas.microsoft.com/office/drawing/2014/main" id="{B8504E9B-30D3-44EE-82F0-C29D4C25AAEA}"/>
            </a:ext>
          </a:extLst>
        </xdr:cNvPr>
        <xdr:cNvSpPr txBox="1"/>
      </xdr:nvSpPr>
      <xdr:spPr>
        <a:xfrm>
          <a:off x="21075727" y="149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155877</xdr:rowOff>
    </xdr:from>
    <xdr:ext cx="469744" cy="259045"/>
    <xdr:sp macro="" textlink="">
      <xdr:nvSpPr>
        <xdr:cNvPr id="836" name="n_2mainValue【消防施設】&#10;一人当たり面積">
          <a:extLst>
            <a:ext uri="{FF2B5EF4-FFF2-40B4-BE49-F238E27FC236}">
              <a16:creationId xmlns:a16="http://schemas.microsoft.com/office/drawing/2014/main" id="{94397F5C-178C-4D3E-B463-C95AF23F84B8}"/>
            </a:ext>
          </a:extLst>
        </xdr:cNvPr>
        <xdr:cNvSpPr txBox="1"/>
      </xdr:nvSpPr>
      <xdr:spPr>
        <a:xfrm>
          <a:off x="20199427" y="149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155884</xdr:rowOff>
    </xdr:from>
    <xdr:ext cx="469744" cy="259045"/>
    <xdr:sp macro="" textlink="">
      <xdr:nvSpPr>
        <xdr:cNvPr id="837" name="n_3mainValue【消防施設】&#10;一人当たり面積">
          <a:extLst>
            <a:ext uri="{FF2B5EF4-FFF2-40B4-BE49-F238E27FC236}">
              <a16:creationId xmlns:a16="http://schemas.microsoft.com/office/drawing/2014/main" id="{96CBE8BC-242C-41BF-B079-A471B39447EA}"/>
            </a:ext>
          </a:extLst>
        </xdr:cNvPr>
        <xdr:cNvSpPr txBox="1"/>
      </xdr:nvSpPr>
      <xdr:spPr>
        <a:xfrm>
          <a:off x="19310427" y="1490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155887</xdr:rowOff>
    </xdr:from>
    <xdr:ext cx="469744" cy="259045"/>
    <xdr:sp macro="" textlink="">
      <xdr:nvSpPr>
        <xdr:cNvPr id="838" name="n_4mainValue【消防施設】&#10;一人当たり面積">
          <a:extLst>
            <a:ext uri="{FF2B5EF4-FFF2-40B4-BE49-F238E27FC236}">
              <a16:creationId xmlns:a16="http://schemas.microsoft.com/office/drawing/2014/main" id="{496C7878-6CBF-4A6D-81CA-8B070BB53515}"/>
            </a:ext>
          </a:extLst>
        </xdr:cNvPr>
        <xdr:cNvSpPr txBox="1"/>
      </xdr:nvSpPr>
      <xdr:spPr>
        <a:xfrm>
          <a:off x="18421427" y="149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7A661895-297B-4C43-9492-A6916AADD1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30393E6D-437D-427D-8693-09A7F75160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38D6F2B-2316-4189-B953-A6EE042230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22A02663-1DAD-4D7B-B9FE-D7A0FA66F6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F004BEE0-8806-4F56-A6AE-00098DEBDA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390CB3D4-1E83-4AB4-B3E4-D809FF742C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8EF10949-D3B4-4785-AA14-8B672AC197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14BBCDAF-A04E-474B-B905-42BBC7C756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246E6536-15C7-4163-A749-E499AA1DF5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D415905-0BF3-41E7-8493-A84D46F92E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F886EED1-3BFB-4C23-AF49-DC8CD73DFE1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6723A6E3-20DB-4B9F-9B23-C337A18FDC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3C4E02D2-BA42-4199-A1FE-CD543B91823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A5F5DDDD-E8E4-4E90-B99E-6FA4327F634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286EACEC-AA65-4649-9E53-7A66E3A1492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EBBA0F27-049D-4FCC-BBF6-6F1B4115A4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6FB2F6DB-5D42-4BEE-BAF1-2C26D0A95E2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8E7F8E11-443D-4E02-9324-A534D38E7A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F0877C7E-E358-4D08-83CF-07B8A025BCF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93AC449B-6803-40C2-BDCF-5CE542DEFC5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666E6FC-8FFB-4331-B839-0455CADE696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F7124241-A53A-4244-9A94-A3FC8E79BA0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78DF2C5A-3226-4B21-9234-8CEA7F2B3DA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39BF19E7-2AE3-4BA4-BAB2-33BAE337B3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BC3CAFCF-F283-4A6A-A199-DB5BD6B3E0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C6A8DEAE-9139-424E-8C03-2CFAB06F7AAC}"/>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CA024DE8-43DA-4D18-B645-443CB2F1684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666A3626-2497-482E-B0FF-48F1AA69F37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7D596300-37C7-4ABC-8398-F4AB7D8F2888}"/>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24019CC7-2407-4116-9CDB-AD72A31ED596}"/>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55326E7D-EA1B-4666-89F4-FCE1E68FBEF8}"/>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41BBD0C0-B31B-428B-BE23-9E399233517E}"/>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7BD6BB98-5113-4A00-9104-28F7E1663A07}"/>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9485241A-EADD-40EC-A2D1-5FEB6B38262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4466326E-79C7-4C2D-B965-204F2C3F6EC9}"/>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44CA1C4A-2A9C-47AC-851D-51AEE4327B3C}"/>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B7C57BE-38B8-4CF3-B04D-68654391CF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3229636-7301-42A0-9A10-FBF3F047BF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16E6071-EEF8-4E97-805B-9925B8D870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1982EBBF-A4B8-44EC-B32E-EF133F1641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268626BB-B61A-4374-AB9C-F86A7EE852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100512</xdr:rowOff>
    </xdr:from>
    <xdr:to>
      <xdr:col>85</xdr:col>
      <xdr:colOff>177800</xdr:colOff>
      <xdr:row>108</xdr:row>
      <xdr:rowOff>30662</xdr:rowOff>
    </xdr:to>
    <xdr:sp macro="" textlink="">
      <xdr:nvSpPr>
        <xdr:cNvPr id="880" name="楕円 879">
          <a:extLst>
            <a:ext uri="{FF2B5EF4-FFF2-40B4-BE49-F238E27FC236}">
              <a16:creationId xmlns:a16="http://schemas.microsoft.com/office/drawing/2014/main" id="{E4540AB0-F16B-4F72-9EE1-839CC1BCDE54}"/>
            </a:ext>
          </a:extLst>
        </xdr:cNvPr>
        <xdr:cNvSpPr/>
      </xdr:nvSpPr>
      <xdr:spPr>
        <a:xfrm>
          <a:off x="16268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78939</xdr:rowOff>
    </xdr:from>
    <xdr:ext cx="405111" cy="259045"/>
    <xdr:sp macro="" textlink="">
      <xdr:nvSpPr>
        <xdr:cNvPr id="881" name="【庁舎】&#10;有形固定資産減価償却率該当値テキスト">
          <a:extLst>
            <a:ext uri="{FF2B5EF4-FFF2-40B4-BE49-F238E27FC236}">
              <a16:creationId xmlns:a16="http://schemas.microsoft.com/office/drawing/2014/main" id="{A85D8265-3B7C-4F98-B1C6-874293E31A05}"/>
            </a:ext>
          </a:extLst>
        </xdr:cNvPr>
        <xdr:cNvSpPr txBox="1"/>
      </xdr:nvSpPr>
      <xdr:spPr>
        <a:xfrm>
          <a:off x="16357600"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85816</xdr:rowOff>
    </xdr:from>
    <xdr:to>
      <xdr:col>81</xdr:col>
      <xdr:colOff>101600</xdr:colOff>
      <xdr:row>108</xdr:row>
      <xdr:rowOff>15966</xdr:rowOff>
    </xdr:to>
    <xdr:sp macro="" textlink="">
      <xdr:nvSpPr>
        <xdr:cNvPr id="882" name="楕円 881">
          <a:extLst>
            <a:ext uri="{FF2B5EF4-FFF2-40B4-BE49-F238E27FC236}">
              <a16:creationId xmlns:a16="http://schemas.microsoft.com/office/drawing/2014/main" id="{9E67A73B-6D68-4E0C-AF54-8945FA0036B3}"/>
            </a:ext>
          </a:extLst>
        </xdr:cNvPr>
        <xdr:cNvSpPr/>
      </xdr:nvSpPr>
      <xdr:spPr>
        <a:xfrm>
          <a:off x="15430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136616</xdr:rowOff>
    </xdr:from>
    <xdr:to>
      <xdr:col>85</xdr:col>
      <xdr:colOff>127000</xdr:colOff>
      <xdr:row>107</xdr:row>
      <xdr:rowOff>151312</xdr:rowOff>
    </xdr:to>
    <xdr:cxnSp macro="">
      <xdr:nvCxnSpPr>
        <xdr:cNvPr id="883" name="直線コネクタ 882">
          <a:extLst>
            <a:ext uri="{FF2B5EF4-FFF2-40B4-BE49-F238E27FC236}">
              <a16:creationId xmlns:a16="http://schemas.microsoft.com/office/drawing/2014/main" id="{0982D00E-BA0F-4C71-A042-2786503FE300}"/>
            </a:ext>
          </a:extLst>
        </xdr:cNvPr>
        <xdr:cNvCxnSpPr/>
      </xdr:nvCxnSpPr>
      <xdr:spPr>
        <a:xfrm>
          <a:off x="15481300" y="184817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58057</xdr:rowOff>
    </xdr:from>
    <xdr:to>
      <xdr:col>76</xdr:col>
      <xdr:colOff>165100</xdr:colOff>
      <xdr:row>107</xdr:row>
      <xdr:rowOff>159657</xdr:rowOff>
    </xdr:to>
    <xdr:sp macro="" textlink="">
      <xdr:nvSpPr>
        <xdr:cNvPr id="884" name="楕円 883">
          <a:extLst>
            <a:ext uri="{FF2B5EF4-FFF2-40B4-BE49-F238E27FC236}">
              <a16:creationId xmlns:a16="http://schemas.microsoft.com/office/drawing/2014/main" id="{917149CB-5611-4CF4-9282-81C2221A92E9}"/>
            </a:ext>
          </a:extLst>
        </xdr:cNvPr>
        <xdr:cNvSpPr/>
      </xdr:nvSpPr>
      <xdr:spPr>
        <a:xfrm>
          <a:off x="14541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108857</xdr:rowOff>
    </xdr:from>
    <xdr:to>
      <xdr:col>81</xdr:col>
      <xdr:colOff>50800</xdr:colOff>
      <xdr:row>107</xdr:row>
      <xdr:rowOff>136616</xdr:rowOff>
    </xdr:to>
    <xdr:cxnSp macro="">
      <xdr:nvCxnSpPr>
        <xdr:cNvPr id="885" name="直線コネクタ 884">
          <a:extLst>
            <a:ext uri="{FF2B5EF4-FFF2-40B4-BE49-F238E27FC236}">
              <a16:creationId xmlns:a16="http://schemas.microsoft.com/office/drawing/2014/main" id="{E0D74831-4151-4EAA-8633-3C7628EB604D}"/>
            </a:ext>
          </a:extLst>
        </xdr:cNvPr>
        <xdr:cNvCxnSpPr/>
      </xdr:nvCxnSpPr>
      <xdr:spPr>
        <a:xfrm>
          <a:off x="14592300" y="184540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43362</xdr:rowOff>
    </xdr:from>
    <xdr:to>
      <xdr:col>72</xdr:col>
      <xdr:colOff>38100</xdr:colOff>
      <xdr:row>107</xdr:row>
      <xdr:rowOff>144962</xdr:rowOff>
    </xdr:to>
    <xdr:sp macro="" textlink="">
      <xdr:nvSpPr>
        <xdr:cNvPr id="886" name="楕円 885">
          <a:extLst>
            <a:ext uri="{FF2B5EF4-FFF2-40B4-BE49-F238E27FC236}">
              <a16:creationId xmlns:a16="http://schemas.microsoft.com/office/drawing/2014/main" id="{089FAD5E-8FBD-417F-B249-AF054E111E77}"/>
            </a:ext>
          </a:extLst>
        </xdr:cNvPr>
        <xdr:cNvSpPr/>
      </xdr:nvSpPr>
      <xdr:spPr>
        <a:xfrm>
          <a:off x="1365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94162</xdr:rowOff>
    </xdr:from>
    <xdr:to>
      <xdr:col>76</xdr:col>
      <xdr:colOff>114300</xdr:colOff>
      <xdr:row>107</xdr:row>
      <xdr:rowOff>108857</xdr:rowOff>
    </xdr:to>
    <xdr:cxnSp macro="">
      <xdr:nvCxnSpPr>
        <xdr:cNvPr id="887" name="直線コネクタ 886">
          <a:extLst>
            <a:ext uri="{FF2B5EF4-FFF2-40B4-BE49-F238E27FC236}">
              <a16:creationId xmlns:a16="http://schemas.microsoft.com/office/drawing/2014/main" id="{CE1EE70D-678F-4F68-A30C-16BB045DB000}"/>
            </a:ext>
          </a:extLst>
        </xdr:cNvPr>
        <xdr:cNvCxnSpPr/>
      </xdr:nvCxnSpPr>
      <xdr:spPr>
        <a:xfrm>
          <a:off x="13703300" y="184393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20501</xdr:rowOff>
    </xdr:from>
    <xdr:to>
      <xdr:col>67</xdr:col>
      <xdr:colOff>101600</xdr:colOff>
      <xdr:row>107</xdr:row>
      <xdr:rowOff>122101</xdr:rowOff>
    </xdr:to>
    <xdr:sp macro="" textlink="">
      <xdr:nvSpPr>
        <xdr:cNvPr id="888" name="楕円 887">
          <a:extLst>
            <a:ext uri="{FF2B5EF4-FFF2-40B4-BE49-F238E27FC236}">
              <a16:creationId xmlns:a16="http://schemas.microsoft.com/office/drawing/2014/main" id="{A6BBEB58-8D89-4299-8DFA-C8CE36A0E96A}"/>
            </a:ext>
          </a:extLst>
        </xdr:cNvPr>
        <xdr:cNvSpPr/>
      </xdr:nvSpPr>
      <xdr:spPr>
        <a:xfrm>
          <a:off x="1276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71301</xdr:rowOff>
    </xdr:from>
    <xdr:to>
      <xdr:col>71</xdr:col>
      <xdr:colOff>177800</xdr:colOff>
      <xdr:row>107</xdr:row>
      <xdr:rowOff>94162</xdr:rowOff>
    </xdr:to>
    <xdr:cxnSp macro="">
      <xdr:nvCxnSpPr>
        <xdr:cNvPr id="889" name="直線コネクタ 888">
          <a:extLst>
            <a:ext uri="{FF2B5EF4-FFF2-40B4-BE49-F238E27FC236}">
              <a16:creationId xmlns:a16="http://schemas.microsoft.com/office/drawing/2014/main" id="{D5A12223-68BB-4A19-A796-170E03168C72}"/>
            </a:ext>
          </a:extLst>
        </xdr:cNvPr>
        <xdr:cNvCxnSpPr/>
      </xdr:nvCxnSpPr>
      <xdr:spPr>
        <a:xfrm>
          <a:off x="12814300" y="184164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559C290E-8027-405D-873A-430B883BF89C}"/>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20107797-864E-4A70-ABFB-5055AD0F7E47}"/>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B411CB04-933C-4674-B955-ED4F0A54CB11}"/>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94E6D825-6D6E-4755-B81F-D0C8098F2CBA}"/>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7093</xdr:rowOff>
    </xdr:from>
    <xdr:ext cx="405111" cy="259045"/>
    <xdr:sp macro="" textlink="">
      <xdr:nvSpPr>
        <xdr:cNvPr id="894" name="n_1mainValue【庁舎】&#10;有形固定資産減価償却率">
          <a:extLst>
            <a:ext uri="{FF2B5EF4-FFF2-40B4-BE49-F238E27FC236}">
              <a16:creationId xmlns:a16="http://schemas.microsoft.com/office/drawing/2014/main" id="{0F1730B8-0929-4C6A-86BC-9F27FC9E6E3C}"/>
            </a:ext>
          </a:extLst>
        </xdr:cNvPr>
        <xdr:cNvSpPr txBox="1"/>
      </xdr:nvSpPr>
      <xdr:spPr>
        <a:xfrm>
          <a:off x="15266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150784</xdr:rowOff>
    </xdr:from>
    <xdr:ext cx="405111" cy="259045"/>
    <xdr:sp macro="" textlink="">
      <xdr:nvSpPr>
        <xdr:cNvPr id="895" name="n_2mainValue【庁舎】&#10;有形固定資産減価償却率">
          <a:extLst>
            <a:ext uri="{FF2B5EF4-FFF2-40B4-BE49-F238E27FC236}">
              <a16:creationId xmlns:a16="http://schemas.microsoft.com/office/drawing/2014/main" id="{86A19AB2-DF36-4A71-A4AA-D059F3E3C2CD}"/>
            </a:ext>
          </a:extLst>
        </xdr:cNvPr>
        <xdr:cNvSpPr txBox="1"/>
      </xdr:nvSpPr>
      <xdr:spPr>
        <a:xfrm>
          <a:off x="14389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136089</xdr:rowOff>
    </xdr:from>
    <xdr:ext cx="405111" cy="259045"/>
    <xdr:sp macro="" textlink="">
      <xdr:nvSpPr>
        <xdr:cNvPr id="896" name="n_3mainValue【庁舎】&#10;有形固定資産減価償却率">
          <a:extLst>
            <a:ext uri="{FF2B5EF4-FFF2-40B4-BE49-F238E27FC236}">
              <a16:creationId xmlns:a16="http://schemas.microsoft.com/office/drawing/2014/main" id="{887D37A2-7FD0-4C4C-99B8-E403106DD6F3}"/>
            </a:ext>
          </a:extLst>
        </xdr:cNvPr>
        <xdr:cNvSpPr txBox="1"/>
      </xdr:nvSpPr>
      <xdr:spPr>
        <a:xfrm>
          <a:off x="13500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113228</xdr:rowOff>
    </xdr:from>
    <xdr:ext cx="405111" cy="259045"/>
    <xdr:sp macro="" textlink="">
      <xdr:nvSpPr>
        <xdr:cNvPr id="897" name="n_4mainValue【庁舎】&#10;有形固定資産減価償却率">
          <a:extLst>
            <a:ext uri="{FF2B5EF4-FFF2-40B4-BE49-F238E27FC236}">
              <a16:creationId xmlns:a16="http://schemas.microsoft.com/office/drawing/2014/main" id="{CD2C20C9-5AF2-4AB1-B2ED-06D36B081F2C}"/>
            </a:ext>
          </a:extLst>
        </xdr:cNvPr>
        <xdr:cNvSpPr txBox="1"/>
      </xdr:nvSpPr>
      <xdr:spPr>
        <a:xfrm>
          <a:off x="12611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734E17A0-EFF8-4AD2-8386-0D7175AAB4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9A85C5A2-51BF-40E0-8A2C-2486ABC607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EAC2C90A-D2EB-4E70-96A3-6D3A7789DC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8074D98F-4523-4CCB-B79B-2D0A6782BB0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95C99C43-6259-4337-91BD-AB5244C2B0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B5F1025F-C14F-4B15-9CC3-869D052B8F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FBAA66A-3EFB-465A-BF25-7BB0EB150C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BDDBA2BB-E242-4B04-9EAC-F4F977BAC7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E30573F8-E7FD-4E6E-8FBF-CD89E874FA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9A12FEE4-024D-43B6-A92C-2F9201BCDB8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C50801A3-7A68-4752-9374-2C1AD688DB6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CEA0584D-11C6-47C6-8220-464735D1C8B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E3AB42E4-9097-4CE3-9A7C-E2402BC9676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876932DF-BE62-46E1-94A6-0D2EC5D1EFC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6902B6FB-18DF-4EDF-8D3F-BDDCA64D169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CCD839F6-860B-49BD-B4A4-14F67C13BE3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B3CCA1CE-04F8-4A5A-BC1D-715D7A9E48D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244CB71C-C696-4E4D-822E-313519ADB00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EFFC0863-44F8-47BF-8FD6-1160FCC418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4394AE92-A8AA-4CA0-B0F0-D64320789B2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6C9601F5-AA7B-4CB0-AC61-5B8E03A9290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CCD8D377-8C14-48D1-9C5C-07D2862DD85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211C5F89-6C55-4EF9-AF6E-D23D818498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60EC0364-8B76-40F5-B215-4B311343C5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316FB993-B69E-4B98-840E-785389529A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E6A4188F-A0E4-4416-93D9-016A61F78E8F}"/>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8CB47DEA-DD74-4219-886A-5797E8803B0C}"/>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2C527947-78E3-46E9-AEF1-DE736C4D8917}"/>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BB30A37A-5ABC-4328-9733-F6FAFEA046F8}"/>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17FF6D84-2318-46C1-A782-595B632A207C}"/>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C3CE9E8F-92C8-45A2-9B73-CC2CC521523E}"/>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05FD3220-A503-4BC4-AA3C-921834BC8E1D}"/>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D057A0D1-E092-40F5-9564-3591F3E88A63}"/>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894524E7-26BF-4EC9-B335-2286731BA6E1}"/>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AC12C9AF-BA71-49CF-B52E-3026B74566D3}"/>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49E3E280-CE88-45EF-85FA-7B389AFCB34F}"/>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F2493A1-CADD-4908-9F11-8B293F0F3D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8F7A6C9-DBAB-4CD2-94BE-B7F07118AC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A1E4BBC-C0ED-409E-9B49-7469544778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009DD3A-9D44-4EB1-B151-1BA44FD7FC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A999515-A256-4767-B04A-6FC0A1B96F6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939" name="楕円 938">
          <a:extLst>
            <a:ext uri="{FF2B5EF4-FFF2-40B4-BE49-F238E27FC236}">
              <a16:creationId xmlns:a16="http://schemas.microsoft.com/office/drawing/2014/main" id="{6B4FE72C-CEB3-4D1F-A754-611CF1768284}"/>
            </a:ext>
          </a:extLst>
        </xdr:cNvPr>
        <xdr:cNvSpPr/>
      </xdr:nvSpPr>
      <xdr:spPr>
        <a:xfrm>
          <a:off x="22110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16890</xdr:rowOff>
    </xdr:from>
    <xdr:ext cx="469744" cy="259045"/>
    <xdr:sp macro="" textlink="">
      <xdr:nvSpPr>
        <xdr:cNvPr id="940" name="【庁舎】&#10;一人当たり面積該当値テキスト">
          <a:extLst>
            <a:ext uri="{FF2B5EF4-FFF2-40B4-BE49-F238E27FC236}">
              <a16:creationId xmlns:a16="http://schemas.microsoft.com/office/drawing/2014/main" id="{1C73DD88-BF2C-43BB-B719-CCC91D56FEBF}"/>
            </a:ext>
          </a:extLst>
        </xdr:cNvPr>
        <xdr:cNvSpPr txBox="1"/>
      </xdr:nvSpPr>
      <xdr:spPr>
        <a:xfrm>
          <a:off x="22199600"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41" name="楕円 940">
          <a:extLst>
            <a:ext uri="{FF2B5EF4-FFF2-40B4-BE49-F238E27FC236}">
              <a16:creationId xmlns:a16="http://schemas.microsoft.com/office/drawing/2014/main" id="{FAB6C6E7-8949-49A3-A8F8-0F18A6DEBFC0}"/>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99061</xdr:rowOff>
    </xdr:to>
    <xdr:cxnSp macro="">
      <xdr:nvCxnSpPr>
        <xdr:cNvPr id="942" name="直線コネクタ 941">
          <a:extLst>
            <a:ext uri="{FF2B5EF4-FFF2-40B4-BE49-F238E27FC236}">
              <a16:creationId xmlns:a16="http://schemas.microsoft.com/office/drawing/2014/main" id="{3CFF602A-2FC3-4464-B519-F074D96DFABA}"/>
            </a:ext>
          </a:extLst>
        </xdr:cNvPr>
        <xdr:cNvCxnSpPr/>
      </xdr:nvCxnSpPr>
      <xdr:spPr>
        <a:xfrm flipV="1">
          <a:off x="21323300" y="182629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40095</xdr:rowOff>
    </xdr:from>
    <xdr:to>
      <xdr:col>107</xdr:col>
      <xdr:colOff>101600</xdr:colOff>
      <xdr:row>106</xdr:row>
      <xdr:rowOff>141695</xdr:rowOff>
    </xdr:to>
    <xdr:sp macro="" textlink="">
      <xdr:nvSpPr>
        <xdr:cNvPr id="943" name="楕円 942">
          <a:extLst>
            <a:ext uri="{FF2B5EF4-FFF2-40B4-BE49-F238E27FC236}">
              <a16:creationId xmlns:a16="http://schemas.microsoft.com/office/drawing/2014/main" id="{E2FF1ADF-540D-4EF8-AAE2-2AC01FADD686}"/>
            </a:ext>
          </a:extLst>
        </xdr:cNvPr>
        <xdr:cNvSpPr/>
      </xdr:nvSpPr>
      <xdr:spPr>
        <a:xfrm>
          <a:off x="20383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90895</xdr:rowOff>
    </xdr:from>
    <xdr:to>
      <xdr:col>111</xdr:col>
      <xdr:colOff>177800</xdr:colOff>
      <xdr:row>106</xdr:row>
      <xdr:rowOff>99061</xdr:rowOff>
    </xdr:to>
    <xdr:cxnSp macro="">
      <xdr:nvCxnSpPr>
        <xdr:cNvPr id="944" name="直線コネクタ 943">
          <a:extLst>
            <a:ext uri="{FF2B5EF4-FFF2-40B4-BE49-F238E27FC236}">
              <a16:creationId xmlns:a16="http://schemas.microsoft.com/office/drawing/2014/main" id="{3B9CD2D6-5982-42DF-A892-D754515389D4}"/>
            </a:ext>
          </a:extLst>
        </xdr:cNvPr>
        <xdr:cNvCxnSpPr/>
      </xdr:nvCxnSpPr>
      <xdr:spPr>
        <a:xfrm>
          <a:off x="20434300" y="182645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945" name="楕円 944">
          <a:extLst>
            <a:ext uri="{FF2B5EF4-FFF2-40B4-BE49-F238E27FC236}">
              <a16:creationId xmlns:a16="http://schemas.microsoft.com/office/drawing/2014/main" id="{788F2FF1-144E-4F67-B75F-56617583097A}"/>
            </a:ext>
          </a:extLst>
        </xdr:cNvPr>
        <xdr:cNvSpPr/>
      </xdr:nvSpPr>
      <xdr:spPr>
        <a:xfrm>
          <a:off x="19494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90895</xdr:rowOff>
    </xdr:from>
    <xdr:to>
      <xdr:col>107</xdr:col>
      <xdr:colOff>50800</xdr:colOff>
      <xdr:row>106</xdr:row>
      <xdr:rowOff>102326</xdr:rowOff>
    </xdr:to>
    <xdr:cxnSp macro="">
      <xdr:nvCxnSpPr>
        <xdr:cNvPr id="946" name="直線コネクタ 945">
          <a:extLst>
            <a:ext uri="{FF2B5EF4-FFF2-40B4-BE49-F238E27FC236}">
              <a16:creationId xmlns:a16="http://schemas.microsoft.com/office/drawing/2014/main" id="{07336D22-2C16-436D-AEF8-76596A5B1A69}"/>
            </a:ext>
          </a:extLst>
        </xdr:cNvPr>
        <xdr:cNvCxnSpPr/>
      </xdr:nvCxnSpPr>
      <xdr:spPr>
        <a:xfrm flipV="1">
          <a:off x="19545300" y="182645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947" name="楕円 946">
          <a:extLst>
            <a:ext uri="{FF2B5EF4-FFF2-40B4-BE49-F238E27FC236}">
              <a16:creationId xmlns:a16="http://schemas.microsoft.com/office/drawing/2014/main" id="{FD6BC8EF-A516-423D-AAD5-907993924293}"/>
            </a:ext>
          </a:extLst>
        </xdr:cNvPr>
        <xdr:cNvSpPr/>
      </xdr:nvSpPr>
      <xdr:spPr>
        <a:xfrm>
          <a:off x="18605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102326</xdr:rowOff>
    </xdr:from>
    <xdr:to>
      <xdr:col>102</xdr:col>
      <xdr:colOff>114300</xdr:colOff>
      <xdr:row>106</xdr:row>
      <xdr:rowOff>108857</xdr:rowOff>
    </xdr:to>
    <xdr:cxnSp macro="">
      <xdr:nvCxnSpPr>
        <xdr:cNvPr id="948" name="直線コネクタ 947">
          <a:extLst>
            <a:ext uri="{FF2B5EF4-FFF2-40B4-BE49-F238E27FC236}">
              <a16:creationId xmlns:a16="http://schemas.microsoft.com/office/drawing/2014/main" id="{2FE6FD64-E854-4E93-9DB1-4C79E37192B8}"/>
            </a:ext>
          </a:extLst>
        </xdr:cNvPr>
        <xdr:cNvCxnSpPr/>
      </xdr:nvCxnSpPr>
      <xdr:spPr>
        <a:xfrm flipV="1">
          <a:off x="18656300" y="1827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1F7CDCA0-94FB-4A1D-88BB-67B735E764AE}"/>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2FC2417D-C8A4-46D2-A8A1-9E9C60C38A35}"/>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3791CAFA-7595-4AB6-86BD-2696A0459C61}"/>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7D1FAAB4-1E4F-4208-BE75-EE988DAF76A7}"/>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53" name="n_1mainValue【庁舎】&#10;一人当たり面積">
          <a:extLst>
            <a:ext uri="{FF2B5EF4-FFF2-40B4-BE49-F238E27FC236}">
              <a16:creationId xmlns:a16="http://schemas.microsoft.com/office/drawing/2014/main" id="{D2CF57EE-70A2-437D-9C64-3CBA4C1EC39B}"/>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132822</xdr:rowOff>
    </xdr:from>
    <xdr:ext cx="469744" cy="259045"/>
    <xdr:sp macro="" textlink="">
      <xdr:nvSpPr>
        <xdr:cNvPr id="954" name="n_2mainValue【庁舎】&#10;一人当たり面積">
          <a:extLst>
            <a:ext uri="{FF2B5EF4-FFF2-40B4-BE49-F238E27FC236}">
              <a16:creationId xmlns:a16="http://schemas.microsoft.com/office/drawing/2014/main" id="{FCCFE004-CB20-4EE9-AB46-494677BCD76F}"/>
            </a:ext>
          </a:extLst>
        </xdr:cNvPr>
        <xdr:cNvSpPr txBox="1"/>
      </xdr:nvSpPr>
      <xdr:spPr>
        <a:xfrm>
          <a:off x="201994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955" name="n_3mainValue【庁舎】&#10;一人当たり面積">
          <a:extLst>
            <a:ext uri="{FF2B5EF4-FFF2-40B4-BE49-F238E27FC236}">
              <a16:creationId xmlns:a16="http://schemas.microsoft.com/office/drawing/2014/main" id="{254A4B4F-C719-496D-9888-D4F66CE58AE6}"/>
            </a:ext>
          </a:extLst>
        </xdr:cNvPr>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150784</xdr:rowOff>
    </xdr:from>
    <xdr:ext cx="469744" cy="259045"/>
    <xdr:sp macro="" textlink="">
      <xdr:nvSpPr>
        <xdr:cNvPr id="956" name="n_4mainValue【庁舎】&#10;一人当たり面積">
          <a:extLst>
            <a:ext uri="{FF2B5EF4-FFF2-40B4-BE49-F238E27FC236}">
              <a16:creationId xmlns:a16="http://schemas.microsoft.com/office/drawing/2014/main" id="{506731D4-5A22-4061-AA37-AFDDF63D44AC}"/>
            </a:ext>
          </a:extLst>
        </xdr:cNvPr>
        <xdr:cNvSpPr txBox="1"/>
      </xdr:nvSpPr>
      <xdr:spPr>
        <a:xfrm>
          <a:off x="18421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1BC67F37-12E3-4796-BC00-044885F215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FCAC4012-4EF7-44C7-BA91-36F594C5AA9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DAA46428-2AF3-42C8-B03D-AFC394913F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類似団体と比較すると、有形固定資産減価償却率が高く、特に体育館・プール、市民会館、消防施設、庁舎の老朽化が進んでいる。</a:t>
          </a:r>
          <a:endParaRPr lang="ja-JP" altLang="ja-JP" sz="1400">
            <a:effectLst/>
          </a:endParaRPr>
        </a:p>
        <a:p>
          <a:r>
            <a:rPr kumimoji="1" lang="ja-JP" altLang="ja-JP" sz="1100">
              <a:solidFill>
                <a:schemeClr val="dk1"/>
              </a:solidFill>
              <a:effectLst/>
              <a:latin typeface="+mn-lt"/>
              <a:ea typeface="+mn-ea"/>
              <a:cs typeface="+mn-cs"/>
            </a:rPr>
            <a:t>体育館・プール、市民会館については、今後統合や規模縮小等も含めた適正配置、将来の方針検討について取り組む。</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庁舎については、令和８年度の建設完成を目指している。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消防施設については、消防団詰所の老朽化が進んでおり、消防団の再編も含めた施設の統合更新に取り組む。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24,509
24,349
392.56
20,750,796
19,051,416
1,259,677
9,839,754
14,969,945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令和４年の人口ピラミッドでは年少人口（</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歳未満）と生産年齢人口（</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歳以上</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歳未満人口）の合計は６割であるが、令和</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年の人口ピラミッドでは５割未満と予想されている。また、</a:t>
          </a:r>
          <a:r>
            <a:rPr kumimoji="1" lang="ja-JP" altLang="ja-JP" sz="1100">
              <a:solidFill>
                <a:schemeClr val="dk1"/>
              </a:solidFill>
              <a:effectLst/>
              <a:latin typeface="+mn-lt"/>
              <a:ea typeface="+mn-ea"/>
              <a:cs typeface="+mn-cs"/>
            </a:rPr>
            <a:t>伊佐市人口ビジョンでも想定しているように、老年人口のゆるやかな減少と比較して、生産年齢人口の急速な右肩下がりを迎えている本市は、今後も税収の大幅な増加は見込めないことから、より一層徴収率向上による税収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97790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504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49530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49530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49530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19067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170180</xdr:rowOff>
    </xdr:from>
    <xdr:to>
      <xdr:col>19</xdr:col>
      <xdr:colOff>184150</xdr:colOff>
      <xdr:row>42</xdr:row>
      <xdr:rowOff>100330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85107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170180</xdr:rowOff>
    </xdr:from>
    <xdr:to>
      <xdr:col>11</xdr:col>
      <xdr:colOff>82550</xdr:colOff>
      <xdr:row>42</xdr:row>
      <xdr:rowOff>100330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地方税について、固定資産税は評価替えに伴い</a:t>
          </a:r>
          <a:r>
            <a:rPr kumimoji="1" lang="en-US" altLang="ja-JP" sz="1050">
              <a:latin typeface="+mn-ea"/>
              <a:ea typeface="+mn-ea"/>
            </a:rPr>
            <a:t>0.3</a:t>
          </a:r>
          <a:r>
            <a:rPr kumimoji="1" lang="ja-JP" altLang="en-US" sz="1050">
              <a:latin typeface="+mn-ea"/>
              <a:ea typeface="+mn-ea"/>
            </a:rPr>
            <a:t>億円減少したが、市町村民税は個人・法人共に昨年度より増加。地方税全体で</a:t>
          </a:r>
          <a:r>
            <a:rPr kumimoji="1" lang="en-US" altLang="ja-JP" sz="1050">
              <a:latin typeface="+mn-ea"/>
              <a:ea typeface="+mn-ea"/>
            </a:rPr>
            <a:t>0.8</a:t>
          </a:r>
          <a:r>
            <a:rPr kumimoji="1" lang="ja-JP" altLang="en-US" sz="1050">
              <a:latin typeface="+mn-ea"/>
              <a:ea typeface="+mn-ea"/>
            </a:rPr>
            <a:t>億円の増加となった。地方交付税は国において新たな歳出項目が算定されたこと等により</a:t>
          </a:r>
          <a:r>
            <a:rPr kumimoji="1" lang="en-US" altLang="ja-JP" sz="1050">
              <a:latin typeface="+mn-ea"/>
              <a:ea typeface="+mn-ea"/>
            </a:rPr>
            <a:t>3.9</a:t>
          </a:r>
          <a:r>
            <a:rPr kumimoji="1" lang="ja-JP" altLang="en-US" sz="1050">
              <a:latin typeface="+mn-ea"/>
              <a:ea typeface="+mn-ea"/>
            </a:rPr>
            <a:t>億円の増加となった。このようなことから経常一般財源で</a:t>
          </a:r>
          <a:r>
            <a:rPr kumimoji="1" lang="en-US" altLang="ja-JP" sz="1050">
              <a:latin typeface="+mn-ea"/>
              <a:ea typeface="+mn-ea"/>
            </a:rPr>
            <a:t>5.3</a:t>
          </a:r>
          <a:r>
            <a:rPr kumimoji="1" lang="ja-JP" altLang="en-US" sz="1050">
              <a:latin typeface="+mn-ea"/>
              <a:ea typeface="+mn-ea"/>
            </a:rPr>
            <a:t>億円の増加となった。歳出については、扶助費が</a:t>
          </a:r>
          <a:r>
            <a:rPr kumimoji="1" lang="en-US" altLang="ja-JP" sz="1050">
              <a:latin typeface="+mn-ea"/>
              <a:ea typeface="+mn-ea"/>
            </a:rPr>
            <a:t>1.2</a:t>
          </a:r>
          <a:r>
            <a:rPr kumimoji="1" lang="ja-JP" altLang="en-US" sz="1050">
              <a:latin typeface="+mn-ea"/>
              <a:ea typeface="+mn-ea"/>
            </a:rPr>
            <a:t>億円の増加、公債費が</a:t>
          </a:r>
          <a:r>
            <a:rPr kumimoji="1" lang="en-US" altLang="ja-JP" sz="1050">
              <a:latin typeface="+mn-ea"/>
              <a:ea typeface="+mn-ea"/>
            </a:rPr>
            <a:t>0.7</a:t>
          </a:r>
          <a:r>
            <a:rPr kumimoji="1" lang="ja-JP" altLang="en-US" sz="1050">
              <a:latin typeface="+mn-ea"/>
              <a:ea typeface="+mn-ea"/>
            </a:rPr>
            <a:t>億円の増加となるなど</a:t>
          </a:r>
          <a:r>
            <a:rPr kumimoji="1" lang="en-US" altLang="ja-JP" sz="1050">
              <a:latin typeface="+mn-ea"/>
              <a:ea typeface="+mn-ea"/>
            </a:rPr>
            <a:t>2.1</a:t>
          </a:r>
          <a:r>
            <a:rPr kumimoji="1" lang="ja-JP" altLang="en-US" sz="1050">
              <a:latin typeface="+mn-ea"/>
              <a:ea typeface="+mn-ea"/>
            </a:rPr>
            <a:t>億円の増加となった。よって経常収支比率の改善は歳入の増加によるものと思われる。うち地方交付税等は依存財源であることから、国の状況等について注視するとともに、</a:t>
          </a:r>
          <a:r>
            <a:rPr kumimoji="1" lang="ja-JP" altLang="ja-JP" sz="1050">
              <a:solidFill>
                <a:schemeClr val="dk1"/>
              </a:solidFill>
              <a:effectLst/>
              <a:latin typeface="+mn-lt"/>
              <a:ea typeface="+mn-ea"/>
              <a:cs typeface="+mn-cs"/>
            </a:rPr>
            <a:t>引き続き</a:t>
          </a:r>
          <a:r>
            <a:rPr kumimoji="1" lang="ja-JP" altLang="en-US" sz="1050">
              <a:solidFill>
                <a:schemeClr val="dk1"/>
              </a:solidFill>
              <a:effectLst/>
              <a:latin typeface="+mn-lt"/>
              <a:ea typeface="+mn-ea"/>
              <a:cs typeface="+mn-cs"/>
            </a:rPr>
            <a:t>自主財源の</a:t>
          </a:r>
          <a:r>
            <a:rPr kumimoji="1" lang="ja-JP" altLang="ja-JP" sz="1050">
              <a:solidFill>
                <a:schemeClr val="dk1"/>
              </a:solidFill>
              <a:effectLst/>
              <a:latin typeface="+mn-lt"/>
              <a:ea typeface="+mn-ea"/>
              <a:cs typeface="+mn-cs"/>
            </a:rPr>
            <a:t>確保に努</a:t>
          </a:r>
          <a:r>
            <a:rPr kumimoji="1" lang="ja-JP" altLang="en-US" sz="1050">
              <a:solidFill>
                <a:schemeClr val="dk1"/>
              </a:solidFill>
              <a:effectLst/>
              <a:latin typeface="+mn-lt"/>
              <a:ea typeface="+mn-ea"/>
              <a:cs typeface="+mn-cs"/>
            </a:rPr>
            <a:t>める。また、より</a:t>
          </a:r>
          <a:r>
            <a:rPr kumimoji="1" lang="ja-JP" altLang="ja-JP" sz="1050">
              <a:solidFill>
                <a:schemeClr val="dk1"/>
              </a:solidFill>
              <a:effectLst/>
              <a:latin typeface="+mn-lt"/>
              <a:ea typeface="+mn-ea"/>
              <a:cs typeface="+mn-cs"/>
            </a:rPr>
            <a:t>一層</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経常経費削減にも取り組む。</a:t>
          </a:r>
          <a:endParaRPr kumimoji="1" lang="ja-JP" altLang="en-US" sz="105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88265</xdr:rowOff>
    </xdr:from>
    <xdr:to>
      <xdr:col>23</xdr:col>
      <xdr:colOff>133350</xdr:colOff>
      <xdr:row>60</xdr:row>
      <xdr:rowOff>21379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03815"/>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21379</xdr:rowOff>
    </xdr:from>
    <xdr:to>
      <xdr:col>19</xdr:col>
      <xdr:colOff>133350</xdr:colOff>
      <xdr:row>61</xdr:row>
      <xdr:rowOff>34925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08379"/>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34925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4913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162137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4001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37465</xdr:rowOff>
    </xdr:from>
    <xdr:to>
      <xdr:col>23</xdr:col>
      <xdr:colOff>184150</xdr:colOff>
      <xdr:row>59</xdr:row>
      <xdr:rowOff>139065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53992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142029</xdr:rowOff>
    </xdr:from>
    <xdr:to>
      <xdr:col>19</xdr:col>
      <xdr:colOff>184150</xdr:colOff>
      <xdr:row>60</xdr:row>
      <xdr:rowOff>72179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82356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2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物件費については、ふるさと納税の増加に伴う返礼品</a:t>
          </a:r>
          <a:r>
            <a:rPr kumimoji="1" lang="ja-JP" altLang="en-US" sz="1100">
              <a:solidFill>
                <a:sysClr val="windowText" lastClr="000000"/>
              </a:solidFill>
              <a:effectLst/>
              <a:latin typeface="+mn-lt"/>
              <a:ea typeface="+mn-ea"/>
              <a:cs typeface="+mn-cs"/>
            </a:rPr>
            <a:t>やコロナウイルスワクチン接種委託</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が大きなものである。一方、</a:t>
          </a:r>
          <a:r>
            <a:rPr kumimoji="1" lang="ja-JP" altLang="ja-JP" sz="1100">
              <a:solidFill>
                <a:sysClr val="windowText" lastClr="000000"/>
              </a:solidFill>
              <a:effectLst/>
              <a:latin typeface="+mn-lt"/>
              <a:ea typeface="+mn-ea"/>
              <a:cs typeface="+mn-cs"/>
            </a:rPr>
            <a:t>児童生徒１人１台端末の整備事業</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旧衛生センター解体工事等</a:t>
          </a:r>
          <a:r>
            <a:rPr kumimoji="1" lang="ja-JP" altLang="en-US" sz="1100">
              <a:solidFill>
                <a:sysClr val="windowText" lastClr="000000"/>
              </a:solidFill>
              <a:effectLst/>
              <a:latin typeface="+mn-lt"/>
              <a:ea typeface="+mn-ea"/>
              <a:cs typeface="+mn-cs"/>
            </a:rPr>
            <a:t>が終了したことから、</a:t>
          </a:r>
          <a:r>
            <a:rPr kumimoji="1" lang="ja-JP" altLang="ja-JP" sz="1100">
              <a:solidFill>
                <a:sysClr val="windowText" lastClr="000000"/>
              </a:solidFill>
              <a:effectLst/>
              <a:latin typeface="+mn-lt"/>
              <a:ea typeface="+mn-ea"/>
              <a:cs typeface="+mn-cs"/>
            </a:rPr>
            <a:t>前年度比</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億円減額となった。</a:t>
          </a:r>
          <a:r>
            <a:rPr kumimoji="1" lang="ja-JP" altLang="ja-JP" sz="1100">
              <a:solidFill>
                <a:sysClr val="windowText" lastClr="000000"/>
              </a:solidFill>
              <a:effectLst/>
              <a:latin typeface="+mn-lt"/>
              <a:ea typeface="+mn-ea"/>
              <a:cs typeface="+mn-cs"/>
            </a:rPr>
            <a:t>人件費については、</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億円減少した。類似団体平均より少ない額ではあるが、</a:t>
          </a:r>
          <a:r>
            <a:rPr kumimoji="1" lang="ja-JP" altLang="ja-JP" sz="1100">
              <a:solidFill>
                <a:sysClr val="windowText" lastClr="000000"/>
              </a:solidFill>
              <a:effectLst/>
              <a:latin typeface="+mn-lt"/>
              <a:ea typeface="+mn-ea"/>
              <a:cs typeface="+mn-cs"/>
            </a:rPr>
            <a:t>今後も人口は減少していくため、徹底して行政コストの削減に努める。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97600</xdr:rowOff>
    </xdr:from>
    <xdr:to>
      <xdr:col>23</xdr:col>
      <xdr:colOff>133350</xdr:colOff>
      <xdr:row>82</xdr:row>
      <xdr:rowOff>103530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56500"/>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88307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4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62891</xdr:rowOff>
    </xdr:from>
    <xdr:to>
      <xdr:col>19</xdr:col>
      <xdr:colOff>133350</xdr:colOff>
      <xdr:row>82</xdr:row>
      <xdr:rowOff>97600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21791"/>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43796</xdr:rowOff>
    </xdr:from>
    <xdr:to>
      <xdr:col>15</xdr:col>
      <xdr:colOff>82550</xdr:colOff>
      <xdr:row>82</xdr:row>
      <xdr:rowOff>62891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02696"/>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33779</xdr:rowOff>
    </xdr:from>
    <xdr:to>
      <xdr:col>11</xdr:col>
      <xdr:colOff>31750</xdr:colOff>
      <xdr:row>82</xdr:row>
      <xdr:rowOff>43796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92679"/>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52730</xdr:rowOff>
    </xdr:from>
    <xdr:to>
      <xdr:col>23</xdr:col>
      <xdr:colOff>184150</xdr:colOff>
      <xdr:row>82</xdr:row>
      <xdr:rowOff>154330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145457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46800</xdr:rowOff>
    </xdr:from>
    <xdr:to>
      <xdr:col>19</xdr:col>
      <xdr:colOff>184150</xdr:colOff>
      <xdr:row>82</xdr:row>
      <xdr:rowOff>148400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158577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7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12091</xdr:rowOff>
    </xdr:from>
    <xdr:to>
      <xdr:col>15</xdr:col>
      <xdr:colOff>133350</xdr:colOff>
      <xdr:row>82</xdr:row>
      <xdr:rowOff>113691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123868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164446</xdr:rowOff>
    </xdr:from>
    <xdr:to>
      <xdr:col>11</xdr:col>
      <xdr:colOff>82550</xdr:colOff>
      <xdr:row>82</xdr:row>
      <xdr:rowOff>94596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104773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2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154429</xdr:rowOff>
    </xdr:from>
    <xdr:to>
      <xdr:col>7</xdr:col>
      <xdr:colOff>31750</xdr:colOff>
      <xdr:row>82</xdr:row>
      <xdr:rowOff>84579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94756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定員適正化計画に基づいた職員数ではあるが、年齢が比較的若い職員を係長・課長に抜擢していることなどから、しばらくラスパイレス指数が増加する見込みである。なお、この増加は一時的なものであり、退職者数が落ち着けば、緩やかに下降し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給与水準については、今後も類似団体及び県下近隣市町村の状況を把握しつつ適正な水準が保てるよう努める。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117828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502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117828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02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104422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02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職員数は昨年比で</a:t>
          </a:r>
          <a:r>
            <a:rPr lang="ja-JP" altLang="en-US" sz="1100" b="0" i="0" baseline="0">
              <a:solidFill>
                <a:schemeClr val="dk1"/>
              </a:solidFill>
              <a:effectLst/>
              <a:latin typeface="+mn-lt"/>
              <a:ea typeface="+mn-ea"/>
              <a:cs typeface="+mn-cs"/>
            </a:rPr>
            <a:t>２名減</a:t>
          </a:r>
          <a:r>
            <a:rPr lang="ja-JP" altLang="ja-JP" sz="1100" b="0" i="0" baseline="0">
              <a:solidFill>
                <a:schemeClr val="dk1"/>
              </a:solidFill>
              <a:effectLst/>
              <a:latin typeface="+mn-lt"/>
              <a:ea typeface="+mn-ea"/>
              <a:cs typeface="+mn-cs"/>
            </a:rPr>
            <a:t>。今後は職員数は増加する見込みではあるが、現在行っている国体、庁舎建設等が終了し次第、職員数の削減を行う。人口の減少に職員の削減数が追い付かないことから、人口千人当たりの職員数は今後も増加していくと思われるが、類似団体と比較して過大にならない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25400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882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160080</xdr:rowOff>
    </xdr:from>
    <xdr:to>
      <xdr:col>77</xdr:col>
      <xdr:colOff>44450</xdr:colOff>
      <xdr:row>60</xdr:row>
      <xdr:rowOff>1270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7563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142845</xdr:rowOff>
    </xdr:from>
    <xdr:to>
      <xdr:col>72</xdr:col>
      <xdr:colOff>203200</xdr:colOff>
      <xdr:row>59</xdr:row>
      <xdr:rowOff>160080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5839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115267</xdr:rowOff>
    </xdr:from>
    <xdr:to>
      <xdr:col>68</xdr:col>
      <xdr:colOff>152400</xdr:colOff>
      <xdr:row>59</xdr:row>
      <xdr:rowOff>142845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3081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109280</xdr:rowOff>
    </xdr:from>
    <xdr:to>
      <xdr:col>73</xdr:col>
      <xdr:colOff>44450</xdr:colOff>
      <xdr:row>60</xdr:row>
      <xdr:rowOff>39430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49607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92045</xdr:rowOff>
    </xdr:from>
    <xdr:to>
      <xdr:col>68</xdr:col>
      <xdr:colOff>203200</xdr:colOff>
      <xdr:row>60</xdr:row>
      <xdr:rowOff>22195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32372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7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64467</xdr:rowOff>
    </xdr:from>
    <xdr:to>
      <xdr:col>64</xdr:col>
      <xdr:colOff>152400</xdr:colOff>
      <xdr:row>59</xdr:row>
      <xdr:rowOff>166067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となった。地方債残高は前年度よりは</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減少しているが、一番低かった</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年度末の</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億円からは</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億円増加して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元利償還金は前年度比</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億円の増加</a:t>
          </a:r>
          <a:r>
            <a:rPr lang="ja-JP" altLang="ja-JP" sz="1100" b="0" i="0" baseline="0">
              <a:solidFill>
                <a:schemeClr val="dk1"/>
              </a:solidFill>
              <a:effectLst/>
              <a:latin typeface="+mn-lt"/>
              <a:ea typeface="+mn-ea"/>
              <a:cs typeface="+mn-cs"/>
            </a:rPr>
            <a:t>となった。交付税措置等が見込まれる有利な地方債の活用に努めると同時に、地方債の元利償還金が過大にならないよう、年度間の公平性も勘案しながら減債基金を活用し、実質公債費比率の抑制を図る。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5927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475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5927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49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9948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495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9948</xdr:rowOff>
    </xdr:from>
    <xdr:to>
      <xdr:col>68</xdr:col>
      <xdr:colOff>152400</xdr:colOff>
      <xdr:row>37</xdr:row>
      <xdr:rowOff>13970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535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141093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130598</xdr:rowOff>
    </xdr:from>
    <xdr:to>
      <xdr:col>68</xdr:col>
      <xdr:colOff>203200</xdr:colOff>
      <xdr:row>37</xdr:row>
      <xdr:rowOff>60748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70925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これまで</a:t>
          </a:r>
          <a:r>
            <a:rPr lang="ja-JP" altLang="ja-JP" sz="1100" b="0" i="0" baseline="0">
              <a:solidFill>
                <a:schemeClr val="dk1"/>
              </a:solidFill>
              <a:effectLst/>
              <a:latin typeface="+mn-lt"/>
              <a:ea typeface="+mn-ea"/>
              <a:cs typeface="+mn-cs"/>
            </a:rPr>
            <a:t>同様、将来負担比率は算出されなかった。有利な起債を借りていることや地方債の発行を抑制したことが要因と考えられる。地方債残高は前年度末より</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億</a:t>
          </a:r>
          <a:r>
            <a:rPr lang="ja-JP" altLang="ja-JP" sz="1100" b="0" i="0" baseline="0">
              <a:solidFill>
                <a:schemeClr val="dk1"/>
              </a:solidFill>
              <a:effectLst/>
              <a:latin typeface="+mn-lt"/>
              <a:ea typeface="+mn-ea"/>
              <a:cs typeface="+mn-cs"/>
            </a:rPr>
            <a:t>円減少した。財政計画では、今後は新庁舎建設や社会資本施設の老朽化への対応等により起債額の増加が見込まれている。有利な地方債の活用と同時に、現有基金をできるだけ取り崩さない財政運営を行い、充当可能財源等の確保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24,509
24,349
392.56
20,750,796
19,051,416
1,259,677
9,839,754
14,969,945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経常一般財源を必要とする人件費は、前年度比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億円増加</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した。今後は定員適正化計画に基づく</a:t>
          </a:r>
          <a:r>
            <a:rPr kumimoji="1" lang="ja-JP" altLang="ja-JP" sz="1100" baseline="0">
              <a:solidFill>
                <a:schemeClr val="dk1"/>
              </a:solidFill>
              <a:effectLst/>
              <a:latin typeface="+mn-lt"/>
              <a:ea typeface="+mn-ea"/>
              <a:cs typeface="+mn-cs"/>
            </a:rPr>
            <a:t>職員削減を確実に行いながら、質の高い効率的な行政運営に努める。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5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経常一般財源を必要とする物件費は、前年度比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の減額</a:t>
          </a:r>
          <a:r>
            <a:rPr kumimoji="1" lang="ja-JP" altLang="ja-JP" sz="1100">
              <a:solidFill>
                <a:schemeClr val="dk1"/>
              </a:solidFill>
              <a:effectLst/>
              <a:latin typeface="+mn-lt"/>
              <a:ea typeface="+mn-ea"/>
              <a:cs typeface="+mn-cs"/>
            </a:rPr>
            <a:t>となったことから、前年度より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ポイント改善した。主な要因は、ふるさと納税を特定財源として計上</a:t>
          </a:r>
          <a:r>
            <a:rPr kumimoji="1" lang="ja-JP" altLang="en-US" sz="1100">
              <a:solidFill>
                <a:schemeClr val="dk1"/>
              </a:solidFill>
              <a:effectLst/>
              <a:latin typeface="+mn-lt"/>
              <a:ea typeface="+mn-ea"/>
              <a:cs typeface="+mn-cs"/>
            </a:rPr>
            <a:t>したことによるもの。</a:t>
          </a:r>
          <a:r>
            <a:rPr kumimoji="1" lang="ja-JP" altLang="ja-JP" sz="1100">
              <a:solidFill>
                <a:schemeClr val="dk1"/>
              </a:solidFill>
              <a:effectLst/>
              <a:latin typeface="+mn-lt"/>
              <a:ea typeface="+mn-ea"/>
              <a:cs typeface="+mn-cs"/>
            </a:rPr>
            <a:t>令和３年度から寄附者の意向をより明確に事業</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反映</a:t>
          </a:r>
          <a:r>
            <a:rPr kumimoji="1" lang="ja-JP" altLang="en-US" sz="1100">
              <a:solidFill>
                <a:schemeClr val="dk1"/>
              </a:solidFill>
              <a:effectLst/>
              <a:latin typeface="+mn-lt"/>
              <a:ea typeface="+mn-ea"/>
              <a:cs typeface="+mn-cs"/>
            </a:rPr>
            <a:t>させる</a:t>
          </a:r>
          <a:r>
            <a:rPr kumimoji="1" lang="ja-JP" altLang="ja-JP" sz="1100">
              <a:solidFill>
                <a:schemeClr val="dk1"/>
              </a:solidFill>
              <a:effectLst/>
              <a:latin typeface="+mn-lt"/>
              <a:ea typeface="+mn-ea"/>
              <a:cs typeface="+mn-cs"/>
            </a:rPr>
            <a:t>ため、ふるさと納税に係る返礼品等の物件費に充当した残額の一部を基金へ積立ることとした。今後も施設の統廃合による管理経費の削減に取り組み、物件費の抑制に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18</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464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20</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38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20</xdr:row>
      <xdr:rowOff>25400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2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19</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8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101600</xdr:rowOff>
    </xdr:from>
    <xdr:to>
      <xdr:col>78</xdr:col>
      <xdr:colOff>120650</xdr:colOff>
      <xdr:row>19</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146050</xdr:rowOff>
    </xdr:from>
    <xdr:to>
      <xdr:col>74</xdr:col>
      <xdr:colOff>31750</xdr:colOff>
      <xdr:row>20</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60977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経常一般財源を必要とする扶助費は、前年度比</a:t>
          </a:r>
          <a:r>
            <a:rPr kumimoji="1" lang="en-US" altLang="ja-JP" sz="1100" b="0" i="0" baseline="0">
              <a:solidFill>
                <a:schemeClr val="dk1"/>
              </a:solidFill>
              <a:effectLst/>
              <a:latin typeface="+mn-lt"/>
              <a:ea typeface="+mn-ea"/>
              <a:cs typeface="+mn-cs"/>
            </a:rPr>
            <a:t>1.2</a:t>
          </a:r>
          <a:r>
            <a:rPr kumimoji="1" lang="ja-JP" altLang="en-US" sz="1100" b="0" i="0" baseline="0">
              <a:solidFill>
                <a:schemeClr val="dk1"/>
              </a:solidFill>
              <a:effectLst/>
              <a:latin typeface="+mn-lt"/>
              <a:ea typeface="+mn-ea"/>
              <a:cs typeface="+mn-cs"/>
            </a:rPr>
            <a:t>億円増加の</a:t>
          </a:r>
          <a:r>
            <a:rPr kumimoji="0"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7,000</a:t>
          </a:r>
          <a:r>
            <a:rPr lang="ja-JP" altLang="ja-JP" sz="1100" b="0" i="0" baseline="0">
              <a:solidFill>
                <a:schemeClr val="dk1"/>
              </a:solidFill>
              <a:effectLst/>
              <a:latin typeface="+mn-lt"/>
              <a:ea typeface="+mn-ea"/>
              <a:cs typeface="+mn-cs"/>
            </a:rPr>
            <a:t>万円となった。主な要因は、</a:t>
          </a:r>
          <a:r>
            <a:rPr kumimoji="1" lang="ja-JP" altLang="en-US" sz="1100">
              <a:solidFill>
                <a:schemeClr val="dk1"/>
              </a:solidFill>
              <a:effectLst/>
              <a:latin typeface="+mn-lt"/>
              <a:ea typeface="+mn-ea"/>
              <a:cs typeface="+mn-cs"/>
            </a:rPr>
            <a:t>ふるさと納税を特定財源として計上しなかったため。令和３年度から寄附者の意向をより</a:t>
          </a:r>
          <a:r>
            <a:rPr kumimoji="1" lang="ja-JP" altLang="ja-JP" sz="1100">
              <a:solidFill>
                <a:schemeClr val="dk1"/>
              </a:solidFill>
              <a:effectLst/>
              <a:latin typeface="+mn-lt"/>
              <a:ea typeface="+mn-ea"/>
              <a:cs typeface="+mn-cs"/>
            </a:rPr>
            <a:t>明確に事業へ反映させるため</a:t>
          </a:r>
          <a:r>
            <a:rPr kumimoji="1" lang="ja-JP" altLang="en-US" sz="1100">
              <a:solidFill>
                <a:schemeClr val="dk1"/>
              </a:solidFill>
              <a:effectLst/>
              <a:latin typeface="+mn-lt"/>
              <a:ea typeface="+mn-ea"/>
              <a:cs typeface="+mn-cs"/>
            </a:rPr>
            <a:t>、ふるさと納税に係る返礼品等の物件費に充当した残額の一部を基金へ積立ることとした。</a:t>
          </a: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施策との整合性を図りながら、単独事業の見直しを行い、引き続き扶助費の適正化に努める。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9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59</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98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経常一般財源を必要とする繰出金は、前年度比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億円増加</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億円、維持補修費が前年度比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円、投資及び出資金</a:t>
          </a:r>
          <a:r>
            <a:rPr kumimoji="1" lang="ja-JP" altLang="en-US" sz="1100">
              <a:solidFill>
                <a:schemeClr val="dk1"/>
              </a:solidFill>
              <a:effectLst/>
              <a:latin typeface="+mn-lt"/>
              <a:ea typeface="+mn-ea"/>
              <a:cs typeface="+mn-cs"/>
            </a:rPr>
            <a:t>はほぼ横ばいとなりポイントもほぼ横ばいとなった。</a:t>
          </a:r>
          <a:r>
            <a:rPr lang="ja-JP" altLang="ja-JP" sz="1100" b="0" i="0" baseline="0">
              <a:solidFill>
                <a:schemeClr val="dk1"/>
              </a:solidFill>
              <a:effectLst/>
              <a:latin typeface="+mn-lt"/>
              <a:ea typeface="+mn-ea"/>
              <a:cs typeface="+mn-cs"/>
            </a:rPr>
            <a:t>維持補修費については、施設の老朽化が進んでいることから、積極的に統廃合に取り組み、抑制に努める。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19231</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139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123734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053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123734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72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111958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132460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mn-lt"/>
              <a:ea typeface="+mn-ea"/>
              <a:cs typeface="+mn-cs"/>
            </a:rPr>
            <a:t>経常一般財源を必要とする補助費等は、前年度比</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億円増加の</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億円となり、</a:t>
          </a:r>
          <a:r>
            <a:rPr kumimoji="1" lang="ja-JP" altLang="en-US" sz="1100">
              <a:solidFill>
                <a:schemeClr val="dk1"/>
              </a:solidFill>
              <a:effectLst/>
              <a:latin typeface="+mn-lt"/>
              <a:ea typeface="+mn-ea"/>
              <a:cs typeface="+mn-cs"/>
            </a:rPr>
            <a:t>ポイントは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とほぼ横ばいとなった</a:t>
          </a:r>
          <a:r>
            <a:rPr kumimoji="1" lang="ja-JP" altLang="ja-JP" sz="1100">
              <a:solidFill>
                <a:schemeClr val="dk1"/>
              </a:solidFill>
              <a:effectLst/>
              <a:latin typeface="+mn-lt"/>
              <a:ea typeface="+mn-ea"/>
              <a:cs typeface="+mn-cs"/>
            </a:rPr>
            <a:t>。一部事務組合負担金については、消防組合において、施設の老朽化による建替や</a:t>
          </a:r>
          <a:r>
            <a:rPr kumimoji="1" lang="ja-JP" altLang="en-US" sz="1100">
              <a:solidFill>
                <a:schemeClr val="dk1"/>
              </a:solidFill>
              <a:effectLst/>
              <a:latin typeface="+mn-lt"/>
              <a:ea typeface="+mn-ea"/>
              <a:cs typeface="+mn-cs"/>
            </a:rPr>
            <a:t>令和５年度</a:t>
          </a:r>
          <a:r>
            <a:rPr kumimoji="1" lang="ja-JP" altLang="ja-JP" sz="1100">
              <a:solidFill>
                <a:schemeClr val="dk1"/>
              </a:solidFill>
              <a:effectLst/>
              <a:latin typeface="+mn-lt"/>
              <a:ea typeface="+mn-ea"/>
              <a:cs typeface="+mn-cs"/>
            </a:rPr>
            <a:t>に１億円規模の通信指令機器の更新等が控えていることなどから、今後も増加が見込まれている。一部事務組合に対してもコスト削減を要請していく。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年度まで大規模建設事業が重なった。平成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年度借入分の返済が始まったため、平成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は一気に比率が上昇し悪化した。また、令和２年度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年度に汚泥処理センターの過疎債</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億円が、据置２年を経て本格的な償還</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億円が始まったため、</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ポイント悪化した。</a:t>
          </a:r>
          <a:r>
            <a:rPr lang="ja-JP" altLang="ja-JP" sz="1100" b="0" i="0" baseline="0">
              <a:solidFill>
                <a:schemeClr val="dk1"/>
              </a:solidFill>
              <a:effectLst/>
              <a:latin typeface="+mn-lt"/>
              <a:ea typeface="+mn-ea"/>
              <a:cs typeface="+mn-cs"/>
            </a:rPr>
            <a:t>今後は新庁舎建設や社会資本の老朽化への対応等により起債額の増加償還額は一気に増加すると見込んでいる。減債基金を活用し、年度間の平準化に取り組む。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75</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108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75</xdr:row>
      <xdr:rowOff>159004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926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133858</xdr:rowOff>
    </xdr:from>
    <xdr:to>
      <xdr:col>15</xdr:col>
      <xdr:colOff>98425</xdr:colOff>
      <xdr:row>75</xdr:row>
      <xdr:rowOff>133858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92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99568</xdr:rowOff>
    </xdr:from>
    <xdr:to>
      <xdr:col>11</xdr:col>
      <xdr:colOff>9525</xdr:colOff>
      <xdr:row>75</xdr:row>
      <xdr:rowOff>133858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583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73423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108204</xdr:rowOff>
    </xdr:from>
    <xdr:to>
      <xdr:col>20</xdr:col>
      <xdr:colOff>38100</xdr:colOff>
      <xdr:row>76</xdr:row>
      <xdr:rowOff>38354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48531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3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83058</xdr:rowOff>
    </xdr:from>
    <xdr:to>
      <xdr:col>11</xdr:col>
      <xdr:colOff>60325</xdr:colOff>
      <xdr:row>76</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23385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48768</xdr:rowOff>
    </xdr:from>
    <xdr:to>
      <xdr:col>6</xdr:col>
      <xdr:colOff>171450</xdr:colOff>
      <xdr:row>75</xdr:row>
      <xdr:rowOff>150369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160545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分母である経常一般財源が前年度比</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100.7</a:t>
          </a:r>
          <a:r>
            <a:rPr kumimoji="1" lang="ja-JP" altLang="ja-JP" sz="1100">
              <a:solidFill>
                <a:schemeClr val="dk1"/>
              </a:solidFill>
              <a:effectLst/>
              <a:latin typeface="+mn-lt"/>
              <a:ea typeface="+mn-ea"/>
              <a:cs typeface="+mn-cs"/>
            </a:rPr>
            <a:t>億円となった。</a:t>
          </a:r>
          <a:r>
            <a:rPr lang="ja-JP" altLang="ja-JP" sz="1100" b="0" i="0" baseline="0">
              <a:solidFill>
                <a:schemeClr val="dk1"/>
              </a:solidFill>
              <a:effectLst/>
              <a:latin typeface="+mn-lt"/>
              <a:ea typeface="+mn-ea"/>
              <a:cs typeface="+mn-cs"/>
            </a:rPr>
            <a:t>経常一般財源を必要とする公債費以外の歳出は、前年度比</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億</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67.2</a:t>
          </a:r>
          <a:r>
            <a:rPr lang="ja-JP" altLang="ja-JP" sz="1100" b="0" i="0" baseline="0">
              <a:solidFill>
                <a:schemeClr val="dk1"/>
              </a:solidFill>
              <a:effectLst/>
              <a:latin typeface="+mn-lt"/>
              <a:ea typeface="+mn-ea"/>
              <a:cs typeface="+mn-cs"/>
            </a:rPr>
            <a:t>億円とな</a:t>
          </a:r>
          <a:r>
            <a:rPr lang="ja-JP" altLang="en-US" sz="1100" b="0" i="0" baseline="0">
              <a:solidFill>
                <a:schemeClr val="dk1"/>
              </a:solidFill>
              <a:effectLst/>
              <a:latin typeface="+mn-lt"/>
              <a:ea typeface="+mn-ea"/>
              <a:cs typeface="+mn-cs"/>
            </a:rPr>
            <a:t>ったが、経常一般財源の増加に伴い、</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ポイント改善した。これは、地方税</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の増加に伴うものである。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492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170435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54380"/>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79</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646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955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9669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8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1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80658</xdr:rowOff>
    </xdr:from>
    <xdr:to>
      <xdr:col>29</xdr:col>
      <xdr:colOff>127000</xdr:colOff>
      <xdr:row>16</xdr:row>
      <xdr:rowOff>96126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1483"/>
          <a:ext cx="647700" cy="15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96126</xdr:rowOff>
    </xdr:from>
    <xdr:to>
      <xdr:col>26</xdr:col>
      <xdr:colOff>50800</xdr:colOff>
      <xdr:row>16</xdr:row>
      <xdr:rowOff>138722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6951"/>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138722</xdr:rowOff>
    </xdr:from>
    <xdr:to>
      <xdr:col>22</xdr:col>
      <xdr:colOff>114300</xdr:colOff>
      <xdr:row>17</xdr:row>
      <xdr:rowOff>25438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9547"/>
          <a:ext cx="698500" cy="5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25438</xdr:rowOff>
    </xdr:from>
    <xdr:to>
      <xdr:col>18</xdr:col>
      <xdr:colOff>177800</xdr:colOff>
      <xdr:row>17</xdr:row>
      <xdr:rowOff>49848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7713"/>
          <a:ext cx="698500" cy="2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29858</xdr:rowOff>
    </xdr:from>
    <xdr:to>
      <xdr:col>29</xdr:col>
      <xdr:colOff>177800</xdr:colOff>
      <xdr:row>16</xdr:row>
      <xdr:rowOff>131458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1935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45326</xdr:rowOff>
    </xdr:from>
    <xdr:to>
      <xdr:col>26</xdr:col>
      <xdr:colOff>101600</xdr:colOff>
      <xdr:row>16</xdr:row>
      <xdr:rowOff>146926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157103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87922</xdr:rowOff>
    </xdr:from>
    <xdr:to>
      <xdr:col>22</xdr:col>
      <xdr:colOff>165100</xdr:colOff>
      <xdr:row>17</xdr:row>
      <xdr:rowOff>18072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28249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146088</xdr:rowOff>
    </xdr:from>
    <xdr:to>
      <xdr:col>19</xdr:col>
      <xdr:colOff>38100</xdr:colOff>
      <xdr:row>17</xdr:row>
      <xdr:rowOff>76238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36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61015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170498</xdr:rowOff>
    </xdr:from>
    <xdr:to>
      <xdr:col>15</xdr:col>
      <xdr:colOff>101600</xdr:colOff>
      <xdr:row>17</xdr:row>
      <xdr:rowOff>100648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85425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321962</xdr:rowOff>
    </xdr:from>
    <xdr:to>
      <xdr:col>29</xdr:col>
      <xdr:colOff>127000</xdr:colOff>
      <xdr:row>37</xdr:row>
      <xdr:rowOff>325726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6662"/>
          <a:ext cx="647700" cy="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306739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1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325726</xdr:rowOff>
    </xdr:from>
    <xdr:to>
      <xdr:col>26</xdr:col>
      <xdr:colOff>50800</xdr:colOff>
      <xdr:row>37</xdr:row>
      <xdr:rowOff>335704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0426"/>
          <a:ext cx="698500" cy="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334866</xdr:rowOff>
    </xdr:from>
    <xdr:to>
      <xdr:col>22</xdr:col>
      <xdr:colOff>114300</xdr:colOff>
      <xdr:row>37</xdr:row>
      <xdr:rowOff>335704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59566"/>
          <a:ext cx="698500" cy="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331730</xdr:rowOff>
    </xdr:from>
    <xdr:to>
      <xdr:col>18</xdr:col>
      <xdr:colOff>177800</xdr:colOff>
      <xdr:row>37</xdr:row>
      <xdr:rowOff>334866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6430"/>
          <a:ext cx="698500" cy="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271162</xdr:rowOff>
    </xdr:from>
    <xdr:to>
      <xdr:col>29</xdr:col>
      <xdr:colOff>177800</xdr:colOff>
      <xdr:row>38</xdr:row>
      <xdr:rowOff>29862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116239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274926</xdr:rowOff>
    </xdr:from>
    <xdr:to>
      <xdr:col>26</xdr:col>
      <xdr:colOff>101600</xdr:colOff>
      <xdr:row>38</xdr:row>
      <xdr:rowOff>33626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43803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284904</xdr:rowOff>
    </xdr:from>
    <xdr:to>
      <xdr:col>22</xdr:col>
      <xdr:colOff>165100</xdr:colOff>
      <xdr:row>38</xdr:row>
      <xdr:rowOff>43604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0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28381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284066</xdr:rowOff>
    </xdr:from>
    <xdr:to>
      <xdr:col>19</xdr:col>
      <xdr:colOff>38100</xdr:colOff>
      <xdr:row>38</xdr:row>
      <xdr:rowOff>42766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27543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280930</xdr:rowOff>
    </xdr:from>
    <xdr:to>
      <xdr:col>15</xdr:col>
      <xdr:colOff>101600</xdr:colOff>
      <xdr:row>38</xdr:row>
      <xdr:rowOff>39630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24407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24,509
24,349
392.56
20,750,796
19,051,416
1,259,677
9,839,754
14,969,945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166357</xdr:rowOff>
    </xdr:from>
    <xdr:to>
      <xdr:col>24</xdr:col>
      <xdr:colOff>63500</xdr:colOff>
      <xdr:row>37</xdr:row>
      <xdr:rowOff>8077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8557"/>
          <a:ext cx="8382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8077</xdr:rowOff>
    </xdr:from>
    <xdr:to>
      <xdr:col>19</xdr:col>
      <xdr:colOff>177800</xdr:colOff>
      <xdr:row>37</xdr:row>
      <xdr:rowOff>130035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172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130035</xdr:rowOff>
    </xdr:from>
    <xdr:to>
      <xdr:col>15</xdr:col>
      <xdr:colOff>50800</xdr:colOff>
      <xdr:row>37</xdr:row>
      <xdr:rowOff>154584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3685"/>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154584</xdr:rowOff>
    </xdr:from>
    <xdr:to>
      <xdr:col>10</xdr:col>
      <xdr:colOff>114300</xdr:colOff>
      <xdr:row>38</xdr:row>
      <xdr:rowOff>12712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8234"/>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115557</xdr:rowOff>
    </xdr:from>
    <xdr:to>
      <xdr:col>24</xdr:col>
      <xdr:colOff>114300</xdr:colOff>
      <xdr:row>37</xdr:row>
      <xdr:rowOff>45707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128727</xdr:rowOff>
    </xdr:from>
    <xdr:to>
      <xdr:col>20</xdr:col>
      <xdr:colOff>38100</xdr:colOff>
      <xdr:row>37</xdr:row>
      <xdr:rowOff>58877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50004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79235</xdr:rowOff>
    </xdr:from>
    <xdr:to>
      <xdr:col>15</xdr:col>
      <xdr:colOff>101600</xdr:colOff>
      <xdr:row>38</xdr:row>
      <xdr:rowOff>9385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103784</xdr:rowOff>
    </xdr:from>
    <xdr:to>
      <xdr:col>10</xdr:col>
      <xdr:colOff>165100</xdr:colOff>
      <xdr:row>38</xdr:row>
      <xdr:rowOff>33934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25061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133363</xdr:rowOff>
    </xdr:from>
    <xdr:to>
      <xdr:col>6</xdr:col>
      <xdr:colOff>38100</xdr:colOff>
      <xdr:row>38</xdr:row>
      <xdr:rowOff>63512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7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54639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118573</xdr:rowOff>
    </xdr:from>
    <xdr:to>
      <xdr:col>24</xdr:col>
      <xdr:colOff>63500</xdr:colOff>
      <xdr:row>57</xdr:row>
      <xdr:rowOff>118973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9122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118973</xdr:rowOff>
    </xdr:from>
    <xdr:to>
      <xdr:col>19</xdr:col>
      <xdr:colOff>177800</xdr:colOff>
      <xdr:row>57</xdr:row>
      <xdr:rowOff>138847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91623"/>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138847</xdr:rowOff>
    </xdr:from>
    <xdr:to>
      <xdr:col>15</xdr:col>
      <xdr:colOff>50800</xdr:colOff>
      <xdr:row>57</xdr:row>
      <xdr:rowOff>151736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11497"/>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151736</xdr:rowOff>
    </xdr:from>
    <xdr:to>
      <xdr:col>10</xdr:col>
      <xdr:colOff>114300</xdr:colOff>
      <xdr:row>57</xdr:row>
      <xdr:rowOff>162372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24386"/>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67773</xdr:rowOff>
    </xdr:from>
    <xdr:to>
      <xdr:col>24</xdr:col>
      <xdr:colOff>114300</xdr:colOff>
      <xdr:row>57</xdr:row>
      <xdr:rowOff>169373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68173</xdr:rowOff>
    </xdr:from>
    <xdr:to>
      <xdr:col>20</xdr:col>
      <xdr:colOff>38100</xdr:colOff>
      <xdr:row>57</xdr:row>
      <xdr:rowOff>169773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160900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88047</xdr:rowOff>
    </xdr:from>
    <xdr:to>
      <xdr:col>15</xdr:col>
      <xdr:colOff>101600</xdr:colOff>
      <xdr:row>58</xdr:row>
      <xdr:rowOff>18197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9324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5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100936</xdr:rowOff>
    </xdr:from>
    <xdr:to>
      <xdr:col>10</xdr:col>
      <xdr:colOff>165100</xdr:colOff>
      <xdr:row>58</xdr:row>
      <xdr:rowOff>31086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22213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6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111572</xdr:rowOff>
    </xdr:from>
    <xdr:to>
      <xdr:col>6</xdr:col>
      <xdr:colOff>38100</xdr:colOff>
      <xdr:row>58</xdr:row>
      <xdr:rowOff>41722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32849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7291</xdr:rowOff>
    </xdr:from>
    <xdr:to>
      <xdr:col>24</xdr:col>
      <xdr:colOff>63500</xdr:colOff>
      <xdr:row>79</xdr:row>
      <xdr:rowOff>34838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51841"/>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12778</xdr:rowOff>
    </xdr:from>
    <xdr:to>
      <xdr:col>19</xdr:col>
      <xdr:colOff>177800</xdr:colOff>
      <xdr:row>79</xdr:row>
      <xdr:rowOff>34838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57328"/>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12778</xdr:rowOff>
    </xdr:from>
    <xdr:to>
      <xdr:col>15</xdr:col>
      <xdr:colOff>50800</xdr:colOff>
      <xdr:row>79</xdr:row>
      <xdr:rowOff>29090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57328"/>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19276</xdr:rowOff>
    </xdr:from>
    <xdr:to>
      <xdr:col>10</xdr:col>
      <xdr:colOff>114300</xdr:colOff>
      <xdr:row>79</xdr:row>
      <xdr:rowOff>29090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63826"/>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127941</xdr:rowOff>
    </xdr:from>
    <xdr:to>
      <xdr:col>24</xdr:col>
      <xdr:colOff>114300</xdr:colOff>
      <xdr:row>79</xdr:row>
      <xdr:rowOff>58091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42868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155488</xdr:rowOff>
    </xdr:from>
    <xdr:to>
      <xdr:col>20</xdr:col>
      <xdr:colOff>38100</xdr:colOff>
      <xdr:row>79</xdr:row>
      <xdr:rowOff>85638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76765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133428</xdr:rowOff>
    </xdr:from>
    <xdr:to>
      <xdr:col>15</xdr:col>
      <xdr:colOff>101600</xdr:colOff>
      <xdr:row>79</xdr:row>
      <xdr:rowOff>63578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54705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149740</xdr:rowOff>
    </xdr:from>
    <xdr:to>
      <xdr:col>10</xdr:col>
      <xdr:colOff>165100</xdr:colOff>
      <xdr:row>79</xdr:row>
      <xdr:rowOff>79890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71017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139926</xdr:rowOff>
    </xdr:from>
    <xdr:to>
      <xdr:col>6</xdr:col>
      <xdr:colOff>38100</xdr:colOff>
      <xdr:row>79</xdr:row>
      <xdr:rowOff>70076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61203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55217</xdr:rowOff>
    </xdr:from>
    <xdr:to>
      <xdr:col>24</xdr:col>
      <xdr:colOff>63500</xdr:colOff>
      <xdr:row>94</xdr:row>
      <xdr:rowOff>117450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00067"/>
          <a:ext cx="838200" cy="2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117450</xdr:rowOff>
    </xdr:from>
    <xdr:to>
      <xdr:col>19</xdr:col>
      <xdr:colOff>177800</xdr:colOff>
      <xdr:row>94</xdr:row>
      <xdr:rowOff>164106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33750"/>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164106</xdr:rowOff>
    </xdr:from>
    <xdr:to>
      <xdr:col>15</xdr:col>
      <xdr:colOff>50800</xdr:colOff>
      <xdr:row>95</xdr:row>
      <xdr:rowOff>25819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80406"/>
          <a:ext cx="88900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8034</xdr:rowOff>
    </xdr:from>
    <xdr:to>
      <xdr:col>10</xdr:col>
      <xdr:colOff>114300</xdr:colOff>
      <xdr:row>95</xdr:row>
      <xdr:rowOff>25819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295784"/>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4417</xdr:rowOff>
    </xdr:from>
    <xdr:to>
      <xdr:col>24</xdr:col>
      <xdr:colOff>114300</xdr:colOff>
      <xdr:row>93</xdr:row>
      <xdr:rowOff>106017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27294</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66650</xdr:rowOff>
    </xdr:from>
    <xdr:to>
      <xdr:col>20</xdr:col>
      <xdr:colOff>38100</xdr:colOff>
      <xdr:row>94</xdr:row>
      <xdr:rowOff>168250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13327</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9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113306</xdr:rowOff>
    </xdr:from>
    <xdr:to>
      <xdr:col>15</xdr:col>
      <xdr:colOff>101600</xdr:colOff>
      <xdr:row>95</xdr:row>
      <xdr:rowOff>43456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59983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00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146469</xdr:rowOff>
    </xdr:from>
    <xdr:to>
      <xdr:col>10</xdr:col>
      <xdr:colOff>165100</xdr:colOff>
      <xdr:row>95</xdr:row>
      <xdr:rowOff>76619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93146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03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128684</xdr:rowOff>
    </xdr:from>
    <xdr:to>
      <xdr:col>6</xdr:col>
      <xdr:colOff>38100</xdr:colOff>
      <xdr:row>95</xdr:row>
      <xdr:rowOff>58834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75361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02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45414</xdr:rowOff>
    </xdr:from>
    <xdr:to>
      <xdr:col>55</xdr:col>
      <xdr:colOff>0</xdr:colOff>
      <xdr:row>37</xdr:row>
      <xdr:rowOff>78953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46164"/>
          <a:ext cx="838200" cy="37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45414</xdr:rowOff>
    </xdr:from>
    <xdr:to>
      <xdr:col>50</xdr:col>
      <xdr:colOff>114300</xdr:colOff>
      <xdr:row>37</xdr:row>
      <xdr:rowOff>121069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46164"/>
          <a:ext cx="889000" cy="4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121069</xdr:rowOff>
    </xdr:from>
    <xdr:to>
      <xdr:col>45</xdr:col>
      <xdr:colOff>177800</xdr:colOff>
      <xdr:row>37</xdr:row>
      <xdr:rowOff>123104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64719"/>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123104</xdr:rowOff>
    </xdr:from>
    <xdr:to>
      <xdr:col>41</xdr:col>
      <xdr:colOff>50800</xdr:colOff>
      <xdr:row>37</xdr:row>
      <xdr:rowOff>144866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6754"/>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28153</xdr:rowOff>
    </xdr:from>
    <xdr:to>
      <xdr:col>55</xdr:col>
      <xdr:colOff>50800</xdr:colOff>
      <xdr:row>37</xdr:row>
      <xdr:rowOff>129753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6580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166064</xdr:rowOff>
    </xdr:from>
    <xdr:to>
      <xdr:col>50</xdr:col>
      <xdr:colOff>165100</xdr:colOff>
      <xdr:row>35</xdr:row>
      <xdr:rowOff>96214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87341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70269</xdr:rowOff>
    </xdr:from>
    <xdr:to>
      <xdr:col>46</xdr:col>
      <xdr:colOff>38100</xdr:colOff>
      <xdr:row>38</xdr:row>
      <xdr:rowOff>419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162996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0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72304</xdr:rowOff>
    </xdr:from>
    <xdr:to>
      <xdr:col>41</xdr:col>
      <xdr:colOff>101600</xdr:colOff>
      <xdr:row>38</xdr:row>
      <xdr:rowOff>2454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165030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94066</xdr:rowOff>
    </xdr:from>
    <xdr:to>
      <xdr:col>36</xdr:col>
      <xdr:colOff>165100</xdr:colOff>
      <xdr:row>38</xdr:row>
      <xdr:rowOff>24216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43062</xdr:rowOff>
    </xdr:from>
    <xdr:to>
      <xdr:col>55</xdr:col>
      <xdr:colOff>0</xdr:colOff>
      <xdr:row>56</xdr:row>
      <xdr:rowOff>156127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44262"/>
          <a:ext cx="838200" cy="1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55904</xdr:rowOff>
    </xdr:from>
    <xdr:to>
      <xdr:col>50</xdr:col>
      <xdr:colOff>114300</xdr:colOff>
      <xdr:row>56</xdr:row>
      <xdr:rowOff>156127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57104"/>
          <a:ext cx="889000" cy="10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55904</xdr:rowOff>
    </xdr:from>
    <xdr:to>
      <xdr:col>45</xdr:col>
      <xdr:colOff>177800</xdr:colOff>
      <xdr:row>57</xdr:row>
      <xdr:rowOff>10454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57104"/>
          <a:ext cx="889000" cy="1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132659</xdr:rowOff>
    </xdr:from>
    <xdr:to>
      <xdr:col>41</xdr:col>
      <xdr:colOff>50800</xdr:colOff>
      <xdr:row>57</xdr:row>
      <xdr:rowOff>10454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219509"/>
          <a:ext cx="889000" cy="56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163712</xdr:rowOff>
    </xdr:from>
    <xdr:to>
      <xdr:col>55</xdr:col>
      <xdr:colOff>50800</xdr:colOff>
      <xdr:row>56</xdr:row>
      <xdr:rowOff>93862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142139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105327</xdr:rowOff>
    </xdr:from>
    <xdr:to>
      <xdr:col>50</xdr:col>
      <xdr:colOff>165100</xdr:colOff>
      <xdr:row>57</xdr:row>
      <xdr:rowOff>35477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26604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5104</xdr:rowOff>
    </xdr:from>
    <xdr:to>
      <xdr:col>46</xdr:col>
      <xdr:colOff>38100</xdr:colOff>
      <xdr:row>56</xdr:row>
      <xdr:rowOff>106704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97831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6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131104</xdr:rowOff>
    </xdr:from>
    <xdr:to>
      <xdr:col>41</xdr:col>
      <xdr:colOff>101600</xdr:colOff>
      <xdr:row>57</xdr:row>
      <xdr:rowOff>61254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52381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2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81859</xdr:rowOff>
    </xdr:from>
    <xdr:to>
      <xdr:col>36</xdr:col>
      <xdr:colOff>165100</xdr:colOff>
      <xdr:row>54</xdr:row>
      <xdr:rowOff>12009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1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28536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9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122915</xdr:rowOff>
    </xdr:from>
    <xdr:to>
      <xdr:col>55</xdr:col>
      <xdr:colOff>0</xdr:colOff>
      <xdr:row>76</xdr:row>
      <xdr:rowOff>131618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153115"/>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739</xdr:rowOff>
    </xdr:from>
    <xdr:to>
      <xdr:col>50</xdr:col>
      <xdr:colOff>114300</xdr:colOff>
      <xdr:row>76</xdr:row>
      <xdr:rowOff>131618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030939"/>
          <a:ext cx="889000" cy="1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739</xdr:rowOff>
    </xdr:from>
    <xdr:to>
      <xdr:col>45</xdr:col>
      <xdr:colOff>177800</xdr:colOff>
      <xdr:row>77</xdr:row>
      <xdr:rowOff>9753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030939"/>
          <a:ext cx="889000" cy="18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153353</xdr:rowOff>
    </xdr:from>
    <xdr:to>
      <xdr:col>41</xdr:col>
      <xdr:colOff>50800</xdr:colOff>
      <xdr:row>77</xdr:row>
      <xdr:rowOff>9753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669203"/>
          <a:ext cx="889000" cy="5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72115</xdr:rowOff>
    </xdr:from>
    <xdr:to>
      <xdr:col>55</xdr:col>
      <xdr:colOff>50800</xdr:colOff>
      <xdr:row>77</xdr:row>
      <xdr:rowOff>2265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94992</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80818</xdr:rowOff>
    </xdr:from>
    <xdr:to>
      <xdr:col>50</xdr:col>
      <xdr:colOff>165100</xdr:colOff>
      <xdr:row>77</xdr:row>
      <xdr:rowOff>10968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27496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8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121389</xdr:rowOff>
    </xdr:from>
    <xdr:to>
      <xdr:col>46</xdr:col>
      <xdr:colOff>38100</xdr:colOff>
      <xdr:row>76</xdr:row>
      <xdr:rowOff>51539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9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68066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7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130403</xdr:rowOff>
    </xdr:from>
    <xdr:to>
      <xdr:col>41</xdr:col>
      <xdr:colOff>101600</xdr:colOff>
      <xdr:row>77</xdr:row>
      <xdr:rowOff>60553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77079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102553</xdr:rowOff>
    </xdr:from>
    <xdr:to>
      <xdr:col>36</xdr:col>
      <xdr:colOff>165100</xdr:colOff>
      <xdr:row>74</xdr:row>
      <xdr:rowOff>32703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6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49230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3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156411</xdr:rowOff>
    </xdr:from>
    <xdr:to>
      <xdr:col>55</xdr:col>
      <xdr:colOff>0</xdr:colOff>
      <xdr:row>98</xdr:row>
      <xdr:rowOff>85426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87061"/>
          <a:ext cx="838200" cy="10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76853</xdr:rowOff>
    </xdr:from>
    <xdr:to>
      <xdr:col>50</xdr:col>
      <xdr:colOff>114300</xdr:colOff>
      <xdr:row>98</xdr:row>
      <xdr:rowOff>85426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78953"/>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47881</xdr:rowOff>
    </xdr:from>
    <xdr:to>
      <xdr:col>45</xdr:col>
      <xdr:colOff>177800</xdr:colOff>
      <xdr:row>98</xdr:row>
      <xdr:rowOff>76853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49981"/>
          <a:ext cx="889000" cy="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20969</xdr:rowOff>
    </xdr:from>
    <xdr:to>
      <xdr:col>41</xdr:col>
      <xdr:colOff>50800</xdr:colOff>
      <xdr:row>98</xdr:row>
      <xdr:rowOff>47881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23069"/>
          <a:ext cx="889000" cy="2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105611</xdr:rowOff>
    </xdr:from>
    <xdr:to>
      <xdr:col>55</xdr:col>
      <xdr:colOff>50800</xdr:colOff>
      <xdr:row>98</xdr:row>
      <xdr:rowOff>35761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20538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34626</xdr:rowOff>
    </xdr:from>
    <xdr:to>
      <xdr:col>50</xdr:col>
      <xdr:colOff>165100</xdr:colOff>
      <xdr:row>98</xdr:row>
      <xdr:rowOff>136226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127353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2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26053</xdr:rowOff>
    </xdr:from>
    <xdr:to>
      <xdr:col>46</xdr:col>
      <xdr:colOff>38100</xdr:colOff>
      <xdr:row>98</xdr:row>
      <xdr:rowOff>127653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118780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2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168531</xdr:rowOff>
    </xdr:from>
    <xdr:to>
      <xdr:col>41</xdr:col>
      <xdr:colOff>101600</xdr:colOff>
      <xdr:row>98</xdr:row>
      <xdr:rowOff>98681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89808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141619</xdr:rowOff>
    </xdr:from>
    <xdr:to>
      <xdr:col>36</xdr:col>
      <xdr:colOff>165100</xdr:colOff>
      <xdr:row>98</xdr:row>
      <xdr:rowOff>71769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62896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120892</xdr:rowOff>
    </xdr:from>
    <xdr:to>
      <xdr:col>85</xdr:col>
      <xdr:colOff>127000</xdr:colOff>
      <xdr:row>37</xdr:row>
      <xdr:rowOff>133151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293092"/>
          <a:ext cx="838200" cy="18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133151</xdr:rowOff>
    </xdr:from>
    <xdr:to>
      <xdr:col>81</xdr:col>
      <xdr:colOff>50800</xdr:colOff>
      <xdr:row>38</xdr:row>
      <xdr:rowOff>10370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76801"/>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6958</xdr:rowOff>
    </xdr:from>
    <xdr:to>
      <xdr:col>76</xdr:col>
      <xdr:colOff>114300</xdr:colOff>
      <xdr:row>38</xdr:row>
      <xdr:rowOff>10370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22058"/>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6958</xdr:rowOff>
    </xdr:from>
    <xdr:to>
      <xdr:col>71</xdr:col>
      <xdr:colOff>177800</xdr:colOff>
      <xdr:row>38</xdr:row>
      <xdr:rowOff>10535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22058"/>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70092</xdr:rowOff>
    </xdr:from>
    <xdr:to>
      <xdr:col>85</xdr:col>
      <xdr:colOff>177800</xdr:colOff>
      <xdr:row>37</xdr:row>
      <xdr:rowOff>242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2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92969</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09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82351</xdr:rowOff>
    </xdr:from>
    <xdr:to>
      <xdr:col>81</xdr:col>
      <xdr:colOff>101600</xdr:colOff>
      <xdr:row>38</xdr:row>
      <xdr:rowOff>12501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29028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131020</xdr:rowOff>
    </xdr:from>
    <xdr:to>
      <xdr:col>76</xdr:col>
      <xdr:colOff>165100</xdr:colOff>
      <xdr:row>38</xdr:row>
      <xdr:rowOff>61170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52297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6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127608</xdr:rowOff>
    </xdr:from>
    <xdr:to>
      <xdr:col>72</xdr:col>
      <xdr:colOff>38100</xdr:colOff>
      <xdr:row>38</xdr:row>
      <xdr:rowOff>57758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48885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131185</xdr:rowOff>
    </xdr:from>
    <xdr:to>
      <xdr:col>67</xdr:col>
      <xdr:colOff>101600</xdr:colOff>
      <xdr:row>38</xdr:row>
      <xdr:rowOff>61336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4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52462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16909</xdr:rowOff>
    </xdr:from>
    <xdr:to>
      <xdr:col>85</xdr:col>
      <xdr:colOff>127000</xdr:colOff>
      <xdr:row>78</xdr:row>
      <xdr:rowOff>28454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90009"/>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28454</xdr:rowOff>
    </xdr:from>
    <xdr:to>
      <xdr:col>81</xdr:col>
      <xdr:colOff>50800</xdr:colOff>
      <xdr:row>78</xdr:row>
      <xdr:rowOff>55556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01554"/>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55556</xdr:rowOff>
    </xdr:from>
    <xdr:to>
      <xdr:col>76</xdr:col>
      <xdr:colOff>114300</xdr:colOff>
      <xdr:row>78</xdr:row>
      <xdr:rowOff>60506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28656"/>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60506</xdr:rowOff>
    </xdr:from>
    <xdr:to>
      <xdr:col>71</xdr:col>
      <xdr:colOff>177800</xdr:colOff>
      <xdr:row>78</xdr:row>
      <xdr:rowOff>71101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3360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137559</xdr:rowOff>
    </xdr:from>
    <xdr:to>
      <xdr:col>85</xdr:col>
      <xdr:colOff>177800</xdr:colOff>
      <xdr:row>78</xdr:row>
      <xdr:rowOff>67709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160436</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149104</xdr:rowOff>
    </xdr:from>
    <xdr:to>
      <xdr:col>81</xdr:col>
      <xdr:colOff>101600</xdr:colOff>
      <xdr:row>78</xdr:row>
      <xdr:rowOff>79254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95781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4756</xdr:rowOff>
    </xdr:from>
    <xdr:to>
      <xdr:col>76</xdr:col>
      <xdr:colOff>165100</xdr:colOff>
      <xdr:row>78</xdr:row>
      <xdr:rowOff>106356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97483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7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9706</xdr:rowOff>
    </xdr:from>
    <xdr:to>
      <xdr:col>72</xdr:col>
      <xdr:colOff>38100</xdr:colOff>
      <xdr:row>78</xdr:row>
      <xdr:rowOff>111306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102433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20301</xdr:rowOff>
    </xdr:from>
    <xdr:to>
      <xdr:col>67</xdr:col>
      <xdr:colOff>101600</xdr:colOff>
      <xdr:row>78</xdr:row>
      <xdr:rowOff>121901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44976</xdr:rowOff>
    </xdr:from>
    <xdr:to>
      <xdr:col>85</xdr:col>
      <xdr:colOff>127000</xdr:colOff>
      <xdr:row>98</xdr:row>
      <xdr:rowOff>90835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47076"/>
          <a:ext cx="838200" cy="4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90835</xdr:rowOff>
    </xdr:from>
    <xdr:to>
      <xdr:col>81</xdr:col>
      <xdr:colOff>50800</xdr:colOff>
      <xdr:row>98</xdr:row>
      <xdr:rowOff>98895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92935"/>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86737</xdr:rowOff>
    </xdr:from>
    <xdr:to>
      <xdr:col>76</xdr:col>
      <xdr:colOff>114300</xdr:colOff>
      <xdr:row>98</xdr:row>
      <xdr:rowOff>98895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88837"/>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86737</xdr:rowOff>
    </xdr:from>
    <xdr:to>
      <xdr:col>71</xdr:col>
      <xdr:colOff>177800</xdr:colOff>
      <xdr:row>98</xdr:row>
      <xdr:rowOff>95269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88837"/>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165626</xdr:rowOff>
    </xdr:from>
    <xdr:to>
      <xdr:col>85</xdr:col>
      <xdr:colOff>177800</xdr:colOff>
      <xdr:row>98</xdr:row>
      <xdr:rowOff>95776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40035</xdr:rowOff>
    </xdr:from>
    <xdr:to>
      <xdr:col>81</xdr:col>
      <xdr:colOff>101600</xdr:colOff>
      <xdr:row>98</xdr:row>
      <xdr:rowOff>141635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132762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3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48095</xdr:rowOff>
    </xdr:from>
    <xdr:to>
      <xdr:col>76</xdr:col>
      <xdr:colOff>165100</xdr:colOff>
      <xdr:row>98</xdr:row>
      <xdr:rowOff>149695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140822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35937</xdr:rowOff>
    </xdr:from>
    <xdr:to>
      <xdr:col>72</xdr:col>
      <xdr:colOff>38100</xdr:colOff>
      <xdr:row>98</xdr:row>
      <xdr:rowOff>137537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154064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44469</xdr:rowOff>
    </xdr:from>
    <xdr:to>
      <xdr:col>67</xdr:col>
      <xdr:colOff>101600</xdr:colOff>
      <xdr:row>98</xdr:row>
      <xdr:rowOff>146069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4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137196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106058</xdr:rowOff>
    </xdr:from>
    <xdr:to>
      <xdr:col>116</xdr:col>
      <xdr:colOff>63500</xdr:colOff>
      <xdr:row>38</xdr:row>
      <xdr:rowOff>136385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621158"/>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136385</xdr:rowOff>
    </xdr:from>
    <xdr:to>
      <xdr:col>111</xdr:col>
      <xdr:colOff>177800</xdr:colOff>
      <xdr:row>38</xdr:row>
      <xdr:rowOff>137338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65148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120688</xdr:rowOff>
    </xdr:from>
    <xdr:to>
      <xdr:col>107</xdr:col>
      <xdr:colOff>50800</xdr:colOff>
      <xdr:row>38</xdr:row>
      <xdr:rowOff>137338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35788"/>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120688</xdr:rowOff>
    </xdr:from>
    <xdr:to>
      <xdr:col>102</xdr:col>
      <xdr:colOff>114300</xdr:colOff>
      <xdr:row>38</xdr:row>
      <xdr:rowOff>125908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35788"/>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55258</xdr:rowOff>
    </xdr:from>
    <xdr:to>
      <xdr:col>116</xdr:col>
      <xdr:colOff>114300</xdr:colOff>
      <xdr:row>38</xdr:row>
      <xdr:rowOff>156858</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85585</xdr:rowOff>
    </xdr:from>
    <xdr:to>
      <xdr:col>112</xdr:col>
      <xdr:colOff>38100</xdr:colOff>
      <xdr:row>39</xdr:row>
      <xdr:rowOff>15735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6862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86538</xdr:rowOff>
    </xdr:from>
    <xdr:to>
      <xdr:col>107</xdr:col>
      <xdr:colOff>101600</xdr:colOff>
      <xdr:row>39</xdr:row>
      <xdr:rowOff>16688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7815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69888</xdr:rowOff>
    </xdr:from>
    <xdr:to>
      <xdr:col>102</xdr:col>
      <xdr:colOff>165100</xdr:colOff>
      <xdr:row>39</xdr:row>
      <xdr:rowOff>38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16565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75108</xdr:rowOff>
    </xdr:from>
    <xdr:to>
      <xdr:col>98</xdr:col>
      <xdr:colOff>38100</xdr:colOff>
      <xdr:row>39</xdr:row>
      <xdr:rowOff>5258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21785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28867</xdr:rowOff>
    </xdr:from>
    <xdr:to>
      <xdr:col>116</xdr:col>
      <xdr:colOff>63500</xdr:colOff>
      <xdr:row>59</xdr:row>
      <xdr:rowOff>31629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44417"/>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28867</xdr:rowOff>
    </xdr:from>
    <xdr:to>
      <xdr:col>111</xdr:col>
      <xdr:colOff>177800</xdr:colOff>
      <xdr:row>59</xdr:row>
      <xdr:rowOff>30753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4441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27305</xdr:rowOff>
    </xdr:from>
    <xdr:to>
      <xdr:col>107</xdr:col>
      <xdr:colOff>50800</xdr:colOff>
      <xdr:row>59</xdr:row>
      <xdr:rowOff>30753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4285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27305</xdr:rowOff>
    </xdr:from>
    <xdr:to>
      <xdr:col>102</xdr:col>
      <xdr:colOff>114300</xdr:colOff>
      <xdr:row>59</xdr:row>
      <xdr:rowOff>27343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4285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152279</xdr:rowOff>
    </xdr:from>
    <xdr:to>
      <xdr:col>116</xdr:col>
      <xdr:colOff>114300</xdr:colOff>
      <xdr:row>59</xdr:row>
      <xdr:rowOff>82429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67206</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1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149517</xdr:rowOff>
    </xdr:from>
    <xdr:to>
      <xdr:col>112</xdr:col>
      <xdr:colOff>38100</xdr:colOff>
      <xdr:row>59</xdr:row>
      <xdr:rowOff>79667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70794</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86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151403</xdr:rowOff>
    </xdr:from>
    <xdr:to>
      <xdr:col>107</xdr:col>
      <xdr:colOff>101600</xdr:colOff>
      <xdr:row>59</xdr:row>
      <xdr:rowOff>81553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72680</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8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147955</xdr:rowOff>
    </xdr:from>
    <xdr:to>
      <xdr:col>102</xdr:col>
      <xdr:colOff>165100</xdr:colOff>
      <xdr:row>59</xdr:row>
      <xdr:rowOff>78105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69232</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147993</xdr:rowOff>
    </xdr:from>
    <xdr:to>
      <xdr:col>98</xdr:col>
      <xdr:colOff>38100</xdr:colOff>
      <xdr:row>59</xdr:row>
      <xdr:rowOff>78143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69270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8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139390</xdr:rowOff>
    </xdr:from>
    <xdr:to>
      <xdr:col>116</xdr:col>
      <xdr:colOff>63500</xdr:colOff>
      <xdr:row>75</xdr:row>
      <xdr:rowOff>2442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26690"/>
          <a:ext cx="838200" cy="3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2442</xdr:rowOff>
    </xdr:from>
    <xdr:to>
      <xdr:col>111</xdr:col>
      <xdr:colOff>177800</xdr:colOff>
      <xdr:row>75</xdr:row>
      <xdr:rowOff>35736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61192"/>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35736</xdr:rowOff>
    </xdr:from>
    <xdr:to>
      <xdr:col>107</xdr:col>
      <xdr:colOff>50800</xdr:colOff>
      <xdr:row>75</xdr:row>
      <xdr:rowOff>56669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894486"/>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146541</xdr:rowOff>
    </xdr:from>
    <xdr:to>
      <xdr:col>102</xdr:col>
      <xdr:colOff>114300</xdr:colOff>
      <xdr:row>75</xdr:row>
      <xdr:rowOff>56669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833841"/>
          <a:ext cx="889000" cy="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88590</xdr:rowOff>
    </xdr:from>
    <xdr:to>
      <xdr:col>116</xdr:col>
      <xdr:colOff>114300</xdr:colOff>
      <xdr:row>75</xdr:row>
      <xdr:rowOff>18740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111467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123092</xdr:rowOff>
    </xdr:from>
    <xdr:to>
      <xdr:col>112</xdr:col>
      <xdr:colOff>38100</xdr:colOff>
      <xdr:row>75</xdr:row>
      <xdr:rowOff>53242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1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69769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8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156386</xdr:rowOff>
    </xdr:from>
    <xdr:to>
      <xdr:col>107</xdr:col>
      <xdr:colOff>101600</xdr:colOff>
      <xdr:row>75</xdr:row>
      <xdr:rowOff>86536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103063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5869</xdr:rowOff>
    </xdr:from>
    <xdr:to>
      <xdr:col>102</xdr:col>
      <xdr:colOff>165100</xdr:colOff>
      <xdr:row>75</xdr:row>
      <xdr:rowOff>107469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123996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95741</xdr:rowOff>
    </xdr:from>
    <xdr:to>
      <xdr:col>98</xdr:col>
      <xdr:colOff>38100</xdr:colOff>
      <xdr:row>75</xdr:row>
      <xdr:rowOff>25891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8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42418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扶助費：一人当たり経費が多いものは、①保育所運営費</a:t>
          </a:r>
          <a:r>
            <a:rPr kumimoji="1" lang="en-US" altLang="ja-JP" sz="1100">
              <a:solidFill>
                <a:schemeClr val="dk1"/>
              </a:solidFill>
              <a:effectLst/>
              <a:latin typeface="+mn-lt"/>
              <a:ea typeface="+mn-ea"/>
              <a:cs typeface="+mn-cs"/>
            </a:rPr>
            <a:t>50,925</a:t>
          </a:r>
          <a:r>
            <a:rPr kumimoji="1" lang="ja-JP" altLang="ja-JP" sz="1100">
              <a:solidFill>
                <a:schemeClr val="dk1"/>
              </a:solidFill>
              <a:effectLst/>
              <a:latin typeface="+mn-lt"/>
              <a:ea typeface="+mn-ea"/>
              <a:cs typeface="+mn-cs"/>
            </a:rPr>
            <a:t>円　②障害者介護給付費</a:t>
          </a:r>
          <a:r>
            <a:rPr kumimoji="1" lang="en-US" altLang="ja-JP" sz="1100">
              <a:solidFill>
                <a:schemeClr val="dk1"/>
              </a:solidFill>
              <a:effectLst/>
              <a:latin typeface="+mn-lt"/>
              <a:ea typeface="+mn-ea"/>
              <a:cs typeface="+mn-cs"/>
            </a:rPr>
            <a:t>39,284</a:t>
          </a:r>
          <a:r>
            <a:rPr kumimoji="1" lang="ja-JP" altLang="ja-JP" sz="1100">
              <a:solidFill>
                <a:schemeClr val="dk1"/>
              </a:solidFill>
              <a:effectLst/>
              <a:latin typeface="+mn-lt"/>
              <a:ea typeface="+mn-ea"/>
              <a:cs typeface="+mn-cs"/>
            </a:rPr>
            <a:t>円、③</a:t>
          </a:r>
          <a:r>
            <a:rPr kumimoji="1" lang="ja-JP" altLang="en-US" sz="1100">
              <a:solidFill>
                <a:schemeClr val="dk1"/>
              </a:solidFill>
              <a:effectLst/>
              <a:latin typeface="+mn-lt"/>
              <a:ea typeface="+mn-ea"/>
              <a:cs typeface="+mn-cs"/>
            </a:rPr>
            <a:t>臨時特別給付金</a:t>
          </a:r>
          <a:r>
            <a:rPr kumimoji="1" lang="en-US" altLang="ja-JP" sz="1100">
              <a:solidFill>
                <a:schemeClr val="dk1"/>
              </a:solidFill>
              <a:effectLst/>
              <a:latin typeface="+mn-lt"/>
              <a:ea typeface="+mn-ea"/>
              <a:cs typeface="+mn-cs"/>
            </a:rPr>
            <a:t>18,463</a:t>
          </a:r>
          <a:r>
            <a:rPr kumimoji="1" lang="ja-JP" altLang="en-US" sz="1100">
              <a:solidFill>
                <a:schemeClr val="dk1"/>
              </a:solidFill>
              <a:effectLst/>
              <a:latin typeface="+mn-lt"/>
              <a:ea typeface="+mn-ea"/>
              <a:cs typeface="+mn-cs"/>
            </a:rPr>
            <a:t>円　</a:t>
          </a:r>
          <a:r>
            <a:rPr kumimoji="1" lang="ja-JP" altLang="ja-JP" sz="1100">
              <a:solidFill>
                <a:schemeClr val="dk1"/>
              </a:solidFill>
              <a:effectLst/>
              <a:latin typeface="+mn-lt"/>
              <a:ea typeface="+mn-ea"/>
              <a:cs typeface="+mn-cs"/>
            </a:rPr>
            <a:t>④</a:t>
          </a:r>
          <a:r>
            <a:rPr kumimoji="1" lang="ja-JP" altLang="en-US" sz="1100">
              <a:solidFill>
                <a:schemeClr val="dk1"/>
              </a:solidFill>
              <a:effectLst/>
              <a:latin typeface="+mn-lt"/>
              <a:ea typeface="+mn-ea"/>
              <a:cs typeface="+mn-cs"/>
            </a:rPr>
            <a:t>生活保護費</a:t>
          </a:r>
          <a:r>
            <a:rPr kumimoji="1" lang="en-US" altLang="ja-JP" sz="1100">
              <a:solidFill>
                <a:schemeClr val="dk1"/>
              </a:solidFill>
              <a:effectLst/>
              <a:latin typeface="+mn-lt"/>
              <a:ea typeface="+mn-ea"/>
              <a:cs typeface="+mn-cs"/>
            </a:rPr>
            <a:t>15,817</a:t>
          </a:r>
          <a:r>
            <a:rPr kumimoji="1" lang="ja-JP" altLang="en-US" sz="1100">
              <a:solidFill>
                <a:schemeClr val="dk1"/>
              </a:solidFill>
              <a:effectLst/>
              <a:latin typeface="+mn-lt"/>
              <a:ea typeface="+mn-ea"/>
              <a:cs typeface="+mn-cs"/>
            </a:rPr>
            <a:t>円　⑤</a:t>
          </a:r>
          <a:r>
            <a:rPr kumimoji="1" lang="ja-JP" altLang="ja-JP" sz="1100">
              <a:solidFill>
                <a:schemeClr val="dk1"/>
              </a:solidFill>
              <a:effectLst/>
              <a:latin typeface="+mn-lt"/>
              <a:ea typeface="+mn-ea"/>
              <a:cs typeface="+mn-cs"/>
            </a:rPr>
            <a:t>児童手当</a:t>
          </a:r>
          <a:r>
            <a:rPr kumimoji="1" lang="en-US" altLang="ja-JP" sz="1100">
              <a:solidFill>
                <a:schemeClr val="dk1"/>
              </a:solidFill>
              <a:effectLst/>
              <a:latin typeface="+mn-lt"/>
              <a:ea typeface="+mn-ea"/>
              <a:cs typeface="+mn-cs"/>
            </a:rPr>
            <a:t>13,991</a:t>
          </a:r>
          <a:r>
            <a:rPr kumimoji="1" lang="ja-JP" altLang="ja-JP" sz="1100">
              <a:solidFill>
                <a:schemeClr val="dk1"/>
              </a:solidFill>
              <a:effectLst/>
              <a:latin typeface="+mn-lt"/>
              <a:ea typeface="+mn-ea"/>
              <a:cs typeface="+mn-cs"/>
            </a:rPr>
            <a:t>円である。この合計額</a:t>
          </a:r>
          <a:r>
            <a:rPr kumimoji="1" lang="en-US" altLang="ja-JP" sz="1100">
              <a:solidFill>
                <a:schemeClr val="dk1"/>
              </a:solidFill>
              <a:effectLst/>
              <a:latin typeface="+mn-lt"/>
              <a:ea typeface="+mn-ea"/>
              <a:cs typeface="+mn-cs"/>
            </a:rPr>
            <a:t>138,480</a:t>
          </a:r>
          <a:r>
            <a:rPr kumimoji="1" lang="ja-JP" altLang="ja-JP" sz="1100">
              <a:solidFill>
                <a:schemeClr val="dk1"/>
              </a:solidFill>
              <a:effectLst/>
              <a:latin typeface="+mn-lt"/>
              <a:ea typeface="+mn-ea"/>
              <a:cs typeface="+mn-cs"/>
            </a:rPr>
            <a:t>円だけでも類似団体の平均値を超えている。児童扶養手当やひとり親家庭医療費などのその他の扶助費を加えると、</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総計</a:t>
          </a:r>
          <a:r>
            <a:rPr kumimoji="1" lang="en-US" altLang="ja-JP" sz="1100">
              <a:solidFill>
                <a:schemeClr val="dk1"/>
              </a:solidFill>
              <a:effectLst/>
              <a:latin typeface="+mn-lt"/>
              <a:ea typeface="+mn-ea"/>
              <a:cs typeface="+mn-cs"/>
            </a:rPr>
            <a:t>152,920</a:t>
          </a:r>
          <a:r>
            <a:rPr kumimoji="1" lang="ja-JP" altLang="ja-JP" sz="1100">
              <a:solidFill>
                <a:schemeClr val="dk1"/>
              </a:solidFill>
              <a:effectLst/>
              <a:latin typeface="+mn-lt"/>
              <a:ea typeface="+mn-ea"/>
              <a:cs typeface="+mn-cs"/>
            </a:rPr>
            <a:t>円となり、類似団体平均より</a:t>
          </a:r>
          <a:r>
            <a:rPr kumimoji="1" lang="en-US" altLang="ja-JP" sz="1100">
              <a:solidFill>
                <a:schemeClr val="dk1"/>
              </a:solidFill>
              <a:effectLst/>
              <a:latin typeface="+mn-lt"/>
              <a:ea typeface="+mn-ea"/>
              <a:cs typeface="+mn-cs"/>
            </a:rPr>
            <a:t>50,447</a:t>
          </a:r>
          <a:r>
            <a:rPr kumimoji="1" lang="ja-JP" altLang="ja-JP" sz="1100">
              <a:solidFill>
                <a:schemeClr val="dk1"/>
              </a:solidFill>
              <a:effectLst/>
              <a:latin typeface="+mn-lt"/>
              <a:ea typeface="+mn-ea"/>
              <a:cs typeface="+mn-cs"/>
            </a:rPr>
            <a:t>円多くなっている。②④</a:t>
          </a:r>
          <a:r>
            <a:rPr kumimoji="1" lang="ja-JP" altLang="en-US" sz="1100">
              <a:solidFill>
                <a:schemeClr val="dk1"/>
              </a:solidFill>
              <a:effectLst/>
              <a:latin typeface="+mn-lt"/>
              <a:ea typeface="+mn-ea"/>
              <a:cs typeface="+mn-cs"/>
            </a:rPr>
            <a:t>⑤</a:t>
          </a:r>
          <a:r>
            <a:rPr kumimoji="1" lang="ja-JP" altLang="ja-JP" sz="1100">
              <a:solidFill>
                <a:schemeClr val="dk1"/>
              </a:solidFill>
              <a:effectLst/>
              <a:latin typeface="+mn-lt"/>
              <a:ea typeface="+mn-ea"/>
              <a:cs typeface="+mn-cs"/>
            </a:rPr>
            <a:t>については抑制が難しく、①の保育所については、待機児童０人であり、女性の社会進出を下支えする経費であることから、今後も同額の支援を続けていく。そのため、類似団体より多い負担は今後も継続するが、過大とならないように努め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災害復旧事業費：令和２年度及び令和３年度の</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ヵ年に渡って大規模な豪雨災害が発生したため。</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普通建設事業費（新規整備）：</a:t>
          </a:r>
          <a:r>
            <a:rPr kumimoji="1" lang="ja-JP" altLang="en-US" sz="1100">
              <a:solidFill>
                <a:schemeClr val="dk1"/>
              </a:solidFill>
              <a:effectLst/>
              <a:latin typeface="+mn-lt"/>
              <a:ea typeface="+mn-ea"/>
              <a:cs typeface="+mn-cs"/>
            </a:rPr>
            <a:t>総合保健福祉センター（まごし温泉）、十曽青少年旅行村（キャンプ場）管理棟</a:t>
          </a:r>
          <a:r>
            <a:rPr kumimoji="0" lang="ja-JP" altLang="en-US" sz="1100" b="0" i="0">
              <a:solidFill>
                <a:schemeClr val="dk1"/>
              </a:solidFill>
              <a:effectLst/>
              <a:latin typeface="+mn-lt"/>
              <a:ea typeface="+mn-ea"/>
              <a:cs typeface="+mn-cs"/>
            </a:rPr>
            <a:t>、浸水対策道路整備事業 </a:t>
          </a:r>
          <a:r>
            <a:rPr kumimoji="1" lang="ja-JP" altLang="ja-JP" sz="1100">
              <a:solidFill>
                <a:schemeClr val="dk1"/>
              </a:solidFill>
              <a:effectLst/>
              <a:latin typeface="+mn-lt"/>
              <a:ea typeface="+mn-ea"/>
              <a:cs typeface="+mn-cs"/>
            </a:rPr>
            <a:t>が主なもの。後年度には新庁舎建設が控えている。計画的な更新に努める。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繰出金：国保会計への繰り出しが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うち赤字補填である法定外繰出しが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万円あり、国保会計の健全化が求められる。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24,509
24,349
392.56
20,750,796
19,051,416
1,259,677
9,839,754
14,969,945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141224</xdr:rowOff>
    </xdr:from>
    <xdr:to>
      <xdr:col>24</xdr:col>
      <xdr:colOff>63500</xdr:colOff>
      <xdr:row>35</xdr:row>
      <xdr:rowOff>162560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1974"/>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115697</xdr:rowOff>
    </xdr:from>
    <xdr:to>
      <xdr:col>19</xdr:col>
      <xdr:colOff>177800</xdr:colOff>
      <xdr:row>35</xdr:row>
      <xdr:rowOff>162560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644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109601</xdr:rowOff>
    </xdr:from>
    <xdr:to>
      <xdr:col>15</xdr:col>
      <xdr:colOff>50800</xdr:colOff>
      <xdr:row>35</xdr:row>
      <xdr:rowOff>115697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03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81026</xdr:rowOff>
    </xdr:from>
    <xdr:to>
      <xdr:col>10</xdr:col>
      <xdr:colOff>114300</xdr:colOff>
      <xdr:row>35</xdr:row>
      <xdr:rowOff>109601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177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90424</xdr:rowOff>
    </xdr:from>
    <xdr:to>
      <xdr:col>24</xdr:col>
      <xdr:colOff>114300</xdr:colOff>
      <xdr:row>36</xdr:row>
      <xdr:rowOff>20574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111760</xdr:rowOff>
    </xdr:from>
    <xdr:to>
      <xdr:col>20</xdr:col>
      <xdr:colOff>38100</xdr:colOff>
      <xdr:row>36</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58437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64897</xdr:rowOff>
    </xdr:from>
    <xdr:to>
      <xdr:col>15</xdr:col>
      <xdr:colOff>101600</xdr:colOff>
      <xdr:row>35</xdr:row>
      <xdr:rowOff>166497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58801</xdr:rowOff>
    </xdr:from>
    <xdr:to>
      <xdr:col>10</xdr:col>
      <xdr:colOff>165100</xdr:colOff>
      <xdr:row>35</xdr:row>
      <xdr:rowOff>160401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5478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30226</xdr:rowOff>
    </xdr:from>
    <xdr:to>
      <xdr:col>6</xdr:col>
      <xdr:colOff>38100</xdr:colOff>
      <xdr:row>35</xdr:row>
      <xdr:rowOff>131826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148353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158520</xdr:rowOff>
    </xdr:from>
    <xdr:to>
      <xdr:col>24</xdr:col>
      <xdr:colOff>63500</xdr:colOff>
      <xdr:row>58</xdr:row>
      <xdr:rowOff>83402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31170"/>
          <a:ext cx="838200" cy="9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158520</xdr:rowOff>
    </xdr:from>
    <xdr:to>
      <xdr:col>19</xdr:col>
      <xdr:colOff>177800</xdr:colOff>
      <xdr:row>58</xdr:row>
      <xdr:rowOff>120207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31170"/>
          <a:ext cx="889000" cy="1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120207</xdr:rowOff>
    </xdr:from>
    <xdr:to>
      <xdr:col>15</xdr:col>
      <xdr:colOff>50800</xdr:colOff>
      <xdr:row>58</xdr:row>
      <xdr:rowOff>121961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64307"/>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116464</xdr:rowOff>
    </xdr:from>
    <xdr:to>
      <xdr:col>10</xdr:col>
      <xdr:colOff>114300</xdr:colOff>
      <xdr:row>58</xdr:row>
      <xdr:rowOff>121961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0564"/>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32602</xdr:rowOff>
    </xdr:from>
    <xdr:to>
      <xdr:col>24</xdr:col>
      <xdr:colOff>114300</xdr:colOff>
      <xdr:row>58</xdr:row>
      <xdr:rowOff>134202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107720</xdr:rowOff>
    </xdr:from>
    <xdr:to>
      <xdr:col>20</xdr:col>
      <xdr:colOff>38100</xdr:colOff>
      <xdr:row>58</xdr:row>
      <xdr:rowOff>37870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28997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7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69407</xdr:rowOff>
    </xdr:from>
    <xdr:to>
      <xdr:col>15</xdr:col>
      <xdr:colOff>101600</xdr:colOff>
      <xdr:row>58</xdr:row>
      <xdr:rowOff>171007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162134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71161</xdr:rowOff>
    </xdr:from>
    <xdr:to>
      <xdr:col>10</xdr:col>
      <xdr:colOff>165100</xdr:colOff>
      <xdr:row>59</xdr:row>
      <xdr:rowOff>1311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163888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65664</xdr:rowOff>
    </xdr:from>
    <xdr:to>
      <xdr:col>6</xdr:col>
      <xdr:colOff>38100</xdr:colOff>
      <xdr:row>58</xdr:row>
      <xdr:rowOff>167264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158391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111980</xdr:rowOff>
    </xdr:from>
    <xdr:to>
      <xdr:col>24</xdr:col>
      <xdr:colOff>63500</xdr:colOff>
      <xdr:row>74</xdr:row>
      <xdr:rowOff>151212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27830"/>
          <a:ext cx="838200" cy="2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151212</xdr:rowOff>
    </xdr:from>
    <xdr:to>
      <xdr:col>19</xdr:col>
      <xdr:colOff>177800</xdr:colOff>
      <xdr:row>75</xdr:row>
      <xdr:rowOff>12640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38512"/>
          <a:ext cx="889000" cy="3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12640</xdr:rowOff>
    </xdr:from>
    <xdr:to>
      <xdr:col>15</xdr:col>
      <xdr:colOff>50800</xdr:colOff>
      <xdr:row>75</xdr:row>
      <xdr:rowOff>68614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71390"/>
          <a:ext cx="889000" cy="5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20741</xdr:rowOff>
    </xdr:from>
    <xdr:to>
      <xdr:col>10</xdr:col>
      <xdr:colOff>114300</xdr:colOff>
      <xdr:row>75</xdr:row>
      <xdr:rowOff>68614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79491"/>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61180</xdr:rowOff>
    </xdr:from>
    <xdr:to>
      <xdr:col>24</xdr:col>
      <xdr:colOff>114300</xdr:colOff>
      <xdr:row>73</xdr:row>
      <xdr:rowOff>162780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84057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2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100412</xdr:rowOff>
    </xdr:from>
    <xdr:to>
      <xdr:col>20</xdr:col>
      <xdr:colOff>38100</xdr:colOff>
      <xdr:row>75</xdr:row>
      <xdr:rowOff>30562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47089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133290</xdr:rowOff>
    </xdr:from>
    <xdr:to>
      <xdr:col>15</xdr:col>
      <xdr:colOff>101600</xdr:colOff>
      <xdr:row>75</xdr:row>
      <xdr:rowOff>63440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79967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9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17814</xdr:rowOff>
    </xdr:from>
    <xdr:to>
      <xdr:col>10</xdr:col>
      <xdr:colOff>165100</xdr:colOff>
      <xdr:row>75</xdr:row>
      <xdr:rowOff>119414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135941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5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141391</xdr:rowOff>
    </xdr:from>
    <xdr:to>
      <xdr:col>6</xdr:col>
      <xdr:colOff>38100</xdr:colOff>
      <xdr:row>75</xdr:row>
      <xdr:rowOff>71541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88068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139669</xdr:rowOff>
    </xdr:from>
    <xdr:to>
      <xdr:col>24</xdr:col>
      <xdr:colOff>63500</xdr:colOff>
      <xdr:row>96</xdr:row>
      <xdr:rowOff>171163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98869"/>
          <a:ext cx="838200" cy="3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162537</xdr:rowOff>
    </xdr:from>
    <xdr:to>
      <xdr:col>19</xdr:col>
      <xdr:colOff>177800</xdr:colOff>
      <xdr:row>96</xdr:row>
      <xdr:rowOff>171163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21737"/>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162537</xdr:rowOff>
    </xdr:from>
    <xdr:to>
      <xdr:col>15</xdr:col>
      <xdr:colOff>50800</xdr:colOff>
      <xdr:row>97</xdr:row>
      <xdr:rowOff>64971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21737"/>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149492</xdr:rowOff>
    </xdr:from>
    <xdr:to>
      <xdr:col>10</xdr:col>
      <xdr:colOff>114300</xdr:colOff>
      <xdr:row>97</xdr:row>
      <xdr:rowOff>64971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094342"/>
          <a:ext cx="889000" cy="60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88869</xdr:rowOff>
    </xdr:from>
    <xdr:to>
      <xdr:col>24</xdr:col>
      <xdr:colOff>114300</xdr:colOff>
      <xdr:row>97</xdr:row>
      <xdr:rowOff>19019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67296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120363</xdr:rowOff>
    </xdr:from>
    <xdr:to>
      <xdr:col>20</xdr:col>
      <xdr:colOff>38100</xdr:colOff>
      <xdr:row>97</xdr:row>
      <xdr:rowOff>50513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41640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111737</xdr:rowOff>
    </xdr:from>
    <xdr:to>
      <xdr:col>15</xdr:col>
      <xdr:colOff>101600</xdr:colOff>
      <xdr:row>97</xdr:row>
      <xdr:rowOff>41887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33014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14171</xdr:rowOff>
    </xdr:from>
    <xdr:to>
      <xdr:col>10</xdr:col>
      <xdr:colOff>165100</xdr:colOff>
      <xdr:row>97</xdr:row>
      <xdr:rowOff>115771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106898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98692</xdr:rowOff>
    </xdr:from>
    <xdr:to>
      <xdr:col>6</xdr:col>
      <xdr:colOff>38100</xdr:colOff>
      <xdr:row>94</xdr:row>
      <xdr:rowOff>28842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45369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81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64033</xdr:rowOff>
    </xdr:from>
    <xdr:to>
      <xdr:col>55</xdr:col>
      <xdr:colOff>0</xdr:colOff>
      <xdr:row>38</xdr:row>
      <xdr:rowOff>73863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79133"/>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64033</xdr:rowOff>
    </xdr:from>
    <xdr:to>
      <xdr:col>50</xdr:col>
      <xdr:colOff>114300</xdr:colOff>
      <xdr:row>38</xdr:row>
      <xdr:rowOff>65634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9133"/>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65634</xdr:rowOff>
    </xdr:from>
    <xdr:to>
      <xdr:col>45</xdr:col>
      <xdr:colOff>177800</xdr:colOff>
      <xdr:row>38</xdr:row>
      <xdr:rowOff>67234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8073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59690</xdr:rowOff>
    </xdr:from>
    <xdr:to>
      <xdr:col>41</xdr:col>
      <xdr:colOff>50800</xdr:colOff>
      <xdr:row>38</xdr:row>
      <xdr:rowOff>67234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7479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23063</xdr:rowOff>
    </xdr:from>
    <xdr:to>
      <xdr:col>55</xdr:col>
      <xdr:colOff>50800</xdr:colOff>
      <xdr:row>38</xdr:row>
      <xdr:rowOff>124663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109440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13233</xdr:rowOff>
    </xdr:from>
    <xdr:to>
      <xdr:col>50</xdr:col>
      <xdr:colOff>165100</xdr:colOff>
      <xdr:row>38</xdr:row>
      <xdr:rowOff>114833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105960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2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14834</xdr:rowOff>
    </xdr:from>
    <xdr:to>
      <xdr:col>46</xdr:col>
      <xdr:colOff>38100</xdr:colOff>
      <xdr:row>38</xdr:row>
      <xdr:rowOff>116434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107561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16434</xdr:rowOff>
    </xdr:from>
    <xdr:to>
      <xdr:col>41</xdr:col>
      <xdr:colOff>101600</xdr:colOff>
      <xdr:row>38</xdr:row>
      <xdr:rowOff>118034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109161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4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101617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85230</xdr:rowOff>
    </xdr:from>
    <xdr:to>
      <xdr:col>55</xdr:col>
      <xdr:colOff>0</xdr:colOff>
      <xdr:row>55</xdr:row>
      <xdr:rowOff>147892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514980"/>
          <a:ext cx="838200" cy="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85230</xdr:rowOff>
    </xdr:from>
    <xdr:to>
      <xdr:col>50</xdr:col>
      <xdr:colOff>114300</xdr:colOff>
      <xdr:row>55</xdr:row>
      <xdr:rowOff>166129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14980"/>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88417</xdr:rowOff>
    </xdr:from>
    <xdr:to>
      <xdr:col>45</xdr:col>
      <xdr:colOff>177800</xdr:colOff>
      <xdr:row>55</xdr:row>
      <xdr:rowOff>166129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18167"/>
          <a:ext cx="889000" cy="7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79121</xdr:rowOff>
    </xdr:from>
    <xdr:to>
      <xdr:col>41</xdr:col>
      <xdr:colOff>50800</xdr:colOff>
      <xdr:row>55</xdr:row>
      <xdr:rowOff>88417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508871"/>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97092</xdr:rowOff>
    </xdr:from>
    <xdr:to>
      <xdr:col>55</xdr:col>
      <xdr:colOff>50800</xdr:colOff>
      <xdr:row>56</xdr:row>
      <xdr:rowOff>27242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119969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34430</xdr:rowOff>
    </xdr:from>
    <xdr:to>
      <xdr:col>50</xdr:col>
      <xdr:colOff>165100</xdr:colOff>
      <xdr:row>55</xdr:row>
      <xdr:rowOff>136030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152557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115329</xdr:rowOff>
    </xdr:from>
    <xdr:to>
      <xdr:col>46</xdr:col>
      <xdr:colOff>38100</xdr:colOff>
      <xdr:row>56</xdr:row>
      <xdr:rowOff>45479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62006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2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37617</xdr:rowOff>
    </xdr:from>
    <xdr:to>
      <xdr:col>41</xdr:col>
      <xdr:colOff>101600</xdr:colOff>
      <xdr:row>55</xdr:row>
      <xdr:rowOff>139217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155744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2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28321</xdr:rowOff>
    </xdr:from>
    <xdr:to>
      <xdr:col>36</xdr:col>
      <xdr:colOff>165100</xdr:colOff>
      <xdr:row>55</xdr:row>
      <xdr:rowOff>129921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146448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2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19155</xdr:rowOff>
    </xdr:from>
    <xdr:to>
      <xdr:col>55</xdr:col>
      <xdr:colOff>0</xdr:colOff>
      <xdr:row>78</xdr:row>
      <xdr:rowOff>41914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92255"/>
          <a:ext cx="838200" cy="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41914</xdr:rowOff>
    </xdr:from>
    <xdr:to>
      <xdr:col>50</xdr:col>
      <xdr:colOff>114300</xdr:colOff>
      <xdr:row>78</xdr:row>
      <xdr:rowOff>91808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15014"/>
          <a:ext cx="889000" cy="4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91808</xdr:rowOff>
    </xdr:from>
    <xdr:to>
      <xdr:col>45</xdr:col>
      <xdr:colOff>177800</xdr:colOff>
      <xdr:row>78</xdr:row>
      <xdr:rowOff>107641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64908"/>
          <a:ext cx="889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107641</xdr:rowOff>
    </xdr:from>
    <xdr:to>
      <xdr:col>41</xdr:col>
      <xdr:colOff>50800</xdr:colOff>
      <xdr:row>78</xdr:row>
      <xdr:rowOff>110417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0741"/>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139805</xdr:rowOff>
    </xdr:from>
    <xdr:to>
      <xdr:col>55</xdr:col>
      <xdr:colOff>50800</xdr:colOff>
      <xdr:row>78</xdr:row>
      <xdr:rowOff>69955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162564</xdr:rowOff>
    </xdr:from>
    <xdr:to>
      <xdr:col>50</xdr:col>
      <xdr:colOff>165100</xdr:colOff>
      <xdr:row>78</xdr:row>
      <xdr:rowOff>92714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83841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41008</xdr:rowOff>
    </xdr:from>
    <xdr:to>
      <xdr:col>46</xdr:col>
      <xdr:colOff>38100</xdr:colOff>
      <xdr:row>78</xdr:row>
      <xdr:rowOff>142608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133735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56841</xdr:rowOff>
    </xdr:from>
    <xdr:to>
      <xdr:col>41</xdr:col>
      <xdr:colOff>101600</xdr:colOff>
      <xdr:row>78</xdr:row>
      <xdr:rowOff>158441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149568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59617</xdr:rowOff>
    </xdr:from>
    <xdr:to>
      <xdr:col>36</xdr:col>
      <xdr:colOff>165100</xdr:colOff>
      <xdr:row>78</xdr:row>
      <xdr:rowOff>161217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152344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108204</xdr:rowOff>
    </xdr:from>
    <xdr:to>
      <xdr:col>55</xdr:col>
      <xdr:colOff>0</xdr:colOff>
      <xdr:row>97</xdr:row>
      <xdr:rowOff>158573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8854"/>
          <a:ext cx="8382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114934</xdr:rowOff>
    </xdr:from>
    <xdr:to>
      <xdr:col>50</xdr:col>
      <xdr:colOff>114300</xdr:colOff>
      <xdr:row>97</xdr:row>
      <xdr:rowOff>158573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45584"/>
          <a:ext cx="889000" cy="4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114934</xdr:rowOff>
    </xdr:from>
    <xdr:to>
      <xdr:col>45</xdr:col>
      <xdr:colOff>177800</xdr:colOff>
      <xdr:row>97</xdr:row>
      <xdr:rowOff>116278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45584"/>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79276</xdr:rowOff>
    </xdr:from>
    <xdr:to>
      <xdr:col>41</xdr:col>
      <xdr:colOff>50800</xdr:colOff>
      <xdr:row>97</xdr:row>
      <xdr:rowOff>116278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09926"/>
          <a:ext cx="889000" cy="3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57404</xdr:rowOff>
    </xdr:from>
    <xdr:to>
      <xdr:col>55</xdr:col>
      <xdr:colOff>50800</xdr:colOff>
      <xdr:row>97</xdr:row>
      <xdr:rowOff>159004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143781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107773</xdr:rowOff>
    </xdr:from>
    <xdr:to>
      <xdr:col>50</xdr:col>
      <xdr:colOff>165100</xdr:colOff>
      <xdr:row>98</xdr:row>
      <xdr:rowOff>37923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29050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64134</xdr:rowOff>
    </xdr:from>
    <xdr:to>
      <xdr:col>46</xdr:col>
      <xdr:colOff>38100</xdr:colOff>
      <xdr:row>97</xdr:row>
      <xdr:rowOff>165734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156861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65478</xdr:rowOff>
    </xdr:from>
    <xdr:to>
      <xdr:col>41</xdr:col>
      <xdr:colOff>101600</xdr:colOff>
      <xdr:row>97</xdr:row>
      <xdr:rowOff>167078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158205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28476</xdr:rowOff>
    </xdr:from>
    <xdr:to>
      <xdr:col>36</xdr:col>
      <xdr:colOff>165100</xdr:colOff>
      <xdr:row>97</xdr:row>
      <xdr:rowOff>130076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121203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5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132385</xdr:rowOff>
    </xdr:from>
    <xdr:to>
      <xdr:col>85</xdr:col>
      <xdr:colOff>127000</xdr:colOff>
      <xdr:row>36</xdr:row>
      <xdr:rowOff>1683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133135"/>
          <a:ext cx="8382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1683</xdr:rowOff>
    </xdr:from>
    <xdr:to>
      <xdr:col>81</xdr:col>
      <xdr:colOff>50800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73883"/>
          <a:ext cx="889000" cy="8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47803</xdr:rowOff>
    </xdr:from>
    <xdr:to>
      <xdr:col>76</xdr:col>
      <xdr:colOff>114300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22000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47803</xdr:rowOff>
    </xdr:from>
    <xdr:to>
      <xdr:col>71</xdr:col>
      <xdr:colOff>177800</xdr:colOff>
      <xdr:row>36</xdr:row>
      <xdr:rowOff>82664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2000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81585</xdr:rowOff>
    </xdr:from>
    <xdr:to>
      <xdr:col>85</xdr:col>
      <xdr:colOff>177800</xdr:colOff>
      <xdr:row>36</xdr:row>
      <xdr:rowOff>11735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104462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122333</xdr:rowOff>
    </xdr:from>
    <xdr:to>
      <xdr:col>81</xdr:col>
      <xdr:colOff>101600</xdr:colOff>
      <xdr:row>36</xdr:row>
      <xdr:rowOff>52483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69010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31750</xdr:rowOff>
    </xdr:from>
    <xdr:to>
      <xdr:col>76</xdr:col>
      <xdr:colOff>165100</xdr:colOff>
      <xdr:row>36</xdr:row>
      <xdr:rowOff>133350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149877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168453</xdr:rowOff>
    </xdr:from>
    <xdr:to>
      <xdr:col>72</xdr:col>
      <xdr:colOff>38100</xdr:colOff>
      <xdr:row>36</xdr:row>
      <xdr:rowOff>98603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115130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31864</xdr:rowOff>
    </xdr:from>
    <xdr:to>
      <xdr:col>67</xdr:col>
      <xdr:colOff>101600</xdr:colOff>
      <xdr:row>36</xdr:row>
      <xdr:rowOff>133464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149991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147172</xdr:rowOff>
    </xdr:from>
    <xdr:to>
      <xdr:col>85</xdr:col>
      <xdr:colOff>127000</xdr:colOff>
      <xdr:row>57</xdr:row>
      <xdr:rowOff>51660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48372"/>
          <a:ext cx="838200" cy="7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62347</xdr:rowOff>
    </xdr:from>
    <xdr:to>
      <xdr:col>81</xdr:col>
      <xdr:colOff>50800</xdr:colOff>
      <xdr:row>56</xdr:row>
      <xdr:rowOff>147172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663547"/>
          <a:ext cx="889000" cy="8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62347</xdr:rowOff>
    </xdr:from>
    <xdr:to>
      <xdr:col>76</xdr:col>
      <xdr:colOff>114300</xdr:colOff>
      <xdr:row>57</xdr:row>
      <xdr:rowOff>137371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63547"/>
          <a:ext cx="889000" cy="2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103667</xdr:rowOff>
    </xdr:from>
    <xdr:to>
      <xdr:col>71</xdr:col>
      <xdr:colOff>177800</xdr:colOff>
      <xdr:row>57</xdr:row>
      <xdr:rowOff>137371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04867"/>
          <a:ext cx="889000" cy="2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860</xdr:rowOff>
    </xdr:from>
    <xdr:to>
      <xdr:col>85</xdr:col>
      <xdr:colOff>177800</xdr:colOff>
      <xdr:row>57</xdr:row>
      <xdr:rowOff>102460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7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150737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96372</xdr:rowOff>
    </xdr:from>
    <xdr:to>
      <xdr:col>81</xdr:col>
      <xdr:colOff>101600</xdr:colOff>
      <xdr:row>57</xdr:row>
      <xdr:rowOff>26522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17649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7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11547</xdr:rowOff>
    </xdr:from>
    <xdr:to>
      <xdr:col>76</xdr:col>
      <xdr:colOff>165100</xdr:colOff>
      <xdr:row>56</xdr:row>
      <xdr:rowOff>113147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104274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86571</xdr:rowOff>
    </xdr:from>
    <xdr:to>
      <xdr:col>72</xdr:col>
      <xdr:colOff>38100</xdr:colOff>
      <xdr:row>58</xdr:row>
      <xdr:rowOff>16721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52867</xdr:rowOff>
    </xdr:from>
    <xdr:to>
      <xdr:col>67</xdr:col>
      <xdr:colOff>101600</xdr:colOff>
      <xdr:row>56</xdr:row>
      <xdr:rowOff>154467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145594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120892</xdr:rowOff>
    </xdr:from>
    <xdr:to>
      <xdr:col>85</xdr:col>
      <xdr:colOff>127000</xdr:colOff>
      <xdr:row>77</xdr:row>
      <xdr:rowOff>133150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151092"/>
          <a:ext cx="838200" cy="18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133150</xdr:rowOff>
    </xdr:from>
    <xdr:to>
      <xdr:col>81</xdr:col>
      <xdr:colOff>50800</xdr:colOff>
      <xdr:row>78</xdr:row>
      <xdr:rowOff>10370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34800"/>
          <a:ext cx="889000" cy="4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6958</xdr:rowOff>
    </xdr:from>
    <xdr:to>
      <xdr:col>76</xdr:col>
      <xdr:colOff>114300</xdr:colOff>
      <xdr:row>78</xdr:row>
      <xdr:rowOff>10370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80058"/>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6958</xdr:rowOff>
    </xdr:from>
    <xdr:to>
      <xdr:col>71</xdr:col>
      <xdr:colOff>177800</xdr:colOff>
      <xdr:row>78</xdr:row>
      <xdr:rowOff>10536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80058"/>
          <a:ext cx="8890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70092</xdr:rowOff>
    </xdr:from>
    <xdr:to>
      <xdr:col>85</xdr:col>
      <xdr:colOff>177800</xdr:colOff>
      <xdr:row>77</xdr:row>
      <xdr:rowOff>242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92969</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9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82350</xdr:rowOff>
    </xdr:from>
    <xdr:to>
      <xdr:col>81</xdr:col>
      <xdr:colOff>101600</xdr:colOff>
      <xdr:row>78</xdr:row>
      <xdr:rowOff>12500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29027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131020</xdr:rowOff>
    </xdr:from>
    <xdr:to>
      <xdr:col>76</xdr:col>
      <xdr:colOff>165100</xdr:colOff>
      <xdr:row>78</xdr:row>
      <xdr:rowOff>61170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52297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127608</xdr:rowOff>
    </xdr:from>
    <xdr:to>
      <xdr:col>72</xdr:col>
      <xdr:colOff>38100</xdr:colOff>
      <xdr:row>78</xdr:row>
      <xdr:rowOff>57758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48885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131186</xdr:rowOff>
    </xdr:from>
    <xdr:to>
      <xdr:col>67</xdr:col>
      <xdr:colOff>101600</xdr:colOff>
      <xdr:row>78</xdr:row>
      <xdr:rowOff>61336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52463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16909</xdr:rowOff>
    </xdr:from>
    <xdr:to>
      <xdr:col>85</xdr:col>
      <xdr:colOff>127000</xdr:colOff>
      <xdr:row>98</xdr:row>
      <xdr:rowOff>28449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19009"/>
          <a:ext cx="8382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28449</xdr:rowOff>
    </xdr:from>
    <xdr:to>
      <xdr:col>81</xdr:col>
      <xdr:colOff>50800</xdr:colOff>
      <xdr:row>98</xdr:row>
      <xdr:rowOff>55556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30549"/>
          <a:ext cx="889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55556</xdr:rowOff>
    </xdr:from>
    <xdr:to>
      <xdr:col>76</xdr:col>
      <xdr:colOff>114300</xdr:colOff>
      <xdr:row>98</xdr:row>
      <xdr:rowOff>60506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57656"/>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60506</xdr:rowOff>
    </xdr:from>
    <xdr:to>
      <xdr:col>71</xdr:col>
      <xdr:colOff>177800</xdr:colOff>
      <xdr:row>98</xdr:row>
      <xdr:rowOff>71101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6260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137559</xdr:rowOff>
    </xdr:from>
    <xdr:to>
      <xdr:col>85</xdr:col>
      <xdr:colOff>177800</xdr:colOff>
      <xdr:row>98</xdr:row>
      <xdr:rowOff>67709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160436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149099</xdr:rowOff>
    </xdr:from>
    <xdr:to>
      <xdr:col>81</xdr:col>
      <xdr:colOff>101600</xdr:colOff>
      <xdr:row>98</xdr:row>
      <xdr:rowOff>79249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95776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4756</xdr:rowOff>
    </xdr:from>
    <xdr:to>
      <xdr:col>76</xdr:col>
      <xdr:colOff>165100</xdr:colOff>
      <xdr:row>98</xdr:row>
      <xdr:rowOff>106356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97483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9706</xdr:rowOff>
    </xdr:from>
    <xdr:to>
      <xdr:col>72</xdr:col>
      <xdr:colOff>38100</xdr:colOff>
      <xdr:row>98</xdr:row>
      <xdr:rowOff>111306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102433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20301</xdr:rowOff>
    </xdr:from>
    <xdr:to>
      <xdr:col>67</xdr:col>
      <xdr:colOff>101600</xdr:colOff>
      <xdr:row>98</xdr:row>
      <xdr:rowOff>121901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113028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消防費：防災行政無線（農村情報連絡施設）整備事業</a:t>
          </a:r>
          <a:r>
            <a:rPr lang="en-US" altLang="ja-JP" sz="1100" b="0" i="0">
              <a:solidFill>
                <a:schemeClr val="dk1"/>
              </a:solidFill>
              <a:effectLst/>
              <a:latin typeface="+mn-lt"/>
              <a:ea typeface="+mn-ea"/>
              <a:cs typeface="+mn-cs"/>
            </a:rPr>
            <a:t>1.1</a:t>
          </a:r>
          <a:r>
            <a:rPr lang="ja-JP" altLang="ja-JP" sz="1100" b="0" i="0">
              <a:solidFill>
                <a:schemeClr val="dk1"/>
              </a:solidFill>
              <a:effectLst/>
              <a:latin typeface="+mn-lt"/>
              <a:ea typeface="+mn-ea"/>
              <a:cs typeface="+mn-cs"/>
            </a:rPr>
            <a:t>億円の実施に伴い、</a:t>
          </a:r>
          <a:r>
            <a:rPr kumimoji="1" lang="ja-JP" altLang="ja-JP" sz="1100">
              <a:solidFill>
                <a:schemeClr val="dk1"/>
              </a:solidFill>
              <a:effectLst/>
              <a:latin typeface="+mn-lt"/>
              <a:ea typeface="+mn-ea"/>
              <a:cs typeface="+mn-cs"/>
            </a:rPr>
            <a:t>一人当たりコストが大幅に上がった。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総合保健福祉センター（まごし温泉）建設</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億円や新型コロナ対策・住民税非課税世帯等に対する臨時特別給付事業及び新型コロナ対策・子育て世帯への臨時特別給付金支給事業等により</a:t>
          </a:r>
          <a:r>
            <a:rPr kumimoji="1" lang="ja-JP" altLang="ja-JP" sz="1100">
              <a:solidFill>
                <a:schemeClr val="dk1"/>
              </a:solidFill>
              <a:effectLst/>
              <a:latin typeface="+mn-lt"/>
              <a:ea typeface="+mn-ea"/>
              <a:cs typeface="+mn-cs"/>
            </a:rPr>
            <a:t>一人当たりコストが上がった。</a:t>
          </a:r>
          <a:endParaRPr lang="ja-JP" altLang="ja-JP" sz="1400">
            <a:effectLst/>
          </a:endParaRPr>
        </a:p>
        <a:p>
          <a:r>
            <a:rPr kumimoji="1" lang="ja-JP" altLang="ja-JP" sz="1100">
              <a:solidFill>
                <a:schemeClr val="dk1"/>
              </a:solidFill>
              <a:effectLst/>
              <a:latin typeface="+mn-lt"/>
              <a:ea typeface="+mn-ea"/>
              <a:cs typeface="+mn-cs"/>
            </a:rPr>
            <a:t>農林水産業費：本市は伊佐米をはじめとした農林水産業が主産業であるため、圃場整備（債務負担）や多面的支払交付金など多額の予算を配分していることなどから、一人当たりコストが</a:t>
          </a:r>
          <a:r>
            <a:rPr kumimoji="1" lang="ja-JP" altLang="en-US" sz="1100">
              <a:solidFill>
                <a:schemeClr val="dk1"/>
              </a:solidFill>
              <a:effectLst/>
              <a:latin typeface="+mn-lt"/>
              <a:ea typeface="+mn-ea"/>
              <a:cs typeface="+mn-cs"/>
            </a:rPr>
            <a:t>類団より上回っている。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災害復旧費：令和</a:t>
          </a:r>
          <a:r>
            <a:rPr kumimoji="1" lang="ja-JP" altLang="en-US" sz="1100">
              <a:solidFill>
                <a:schemeClr val="dk1"/>
              </a:solidFill>
              <a:effectLst/>
              <a:latin typeface="+mn-lt"/>
              <a:ea typeface="+mn-ea"/>
              <a:cs typeface="+mn-cs"/>
            </a:rPr>
            <a:t>２年から令和３年にかけて</a:t>
          </a:r>
          <a:r>
            <a:rPr kumimoji="1" lang="ja-JP" altLang="ja-JP" sz="1100">
              <a:solidFill>
                <a:schemeClr val="dk1"/>
              </a:solidFill>
              <a:effectLst/>
              <a:latin typeface="+mn-lt"/>
              <a:ea typeface="+mn-ea"/>
              <a:cs typeface="+mn-cs"/>
            </a:rPr>
            <a:t>豪雨災害</a:t>
          </a:r>
          <a:r>
            <a:rPr kumimoji="1" lang="ja-JP" altLang="en-US" sz="1100">
              <a:solidFill>
                <a:schemeClr val="dk1"/>
              </a:solidFill>
              <a:effectLst/>
              <a:latin typeface="+mn-lt"/>
              <a:ea typeface="+mn-ea"/>
              <a:cs typeface="+mn-cs"/>
            </a:rPr>
            <a:t>が発生したため</a:t>
          </a:r>
          <a:r>
            <a:rPr kumimoji="1" lang="en-US" altLang="ja-JP" sz="1100">
              <a:solidFill>
                <a:schemeClr val="dk1"/>
              </a:solidFill>
              <a:effectLst/>
              <a:latin typeface="+mn-lt"/>
              <a:ea typeface="+mn-ea"/>
              <a:cs typeface="+mn-cs"/>
            </a:rPr>
            <a:t>7.8</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円の増加となり、一人当たりコストが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上がった。</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財政調整基金の取崩しはなく、積立金は地財法により実質収支の</a:t>
          </a:r>
          <a:r>
            <a:rPr kumimoji="1" lang="en-US" altLang="ja-JP" sz="1000">
              <a:latin typeface="+mn-ea"/>
              <a:ea typeface="+mn-ea"/>
            </a:rPr>
            <a:t>1/2</a:t>
          </a:r>
          <a:r>
            <a:rPr kumimoji="1" lang="ja-JP" altLang="en-US" sz="1000">
              <a:latin typeface="+mn-ea"/>
              <a:ea typeface="+mn-ea"/>
            </a:rPr>
            <a:t>以上の３億</a:t>
          </a:r>
          <a:r>
            <a:rPr kumimoji="1" lang="en-US" altLang="ja-JP" sz="1000">
              <a:latin typeface="+mn-ea"/>
              <a:ea typeface="+mn-ea"/>
            </a:rPr>
            <a:t>3,720</a:t>
          </a:r>
          <a:r>
            <a:rPr kumimoji="1" lang="ja-JP" altLang="en-US" sz="1000">
              <a:latin typeface="+mn-ea"/>
              <a:ea typeface="+mn-ea"/>
            </a:rPr>
            <a:t>万円を積立てたため、実質単年度収支は９億</a:t>
          </a:r>
          <a:r>
            <a:rPr kumimoji="1" lang="en-US" altLang="ja-JP" sz="1000">
              <a:latin typeface="+mn-ea"/>
              <a:ea typeface="+mn-ea"/>
            </a:rPr>
            <a:t>4,639</a:t>
          </a:r>
          <a:r>
            <a:rPr kumimoji="1" lang="ja-JP" altLang="en-US" sz="1000">
              <a:latin typeface="+mn-ea"/>
              <a:ea typeface="+mn-ea"/>
            </a:rPr>
            <a:t>万２千円と昨年度に引き続き黒字となった。主な要因としては、歳入では市税が</a:t>
          </a:r>
          <a:r>
            <a:rPr kumimoji="1" lang="en-US" altLang="ja-JP" sz="1000">
              <a:latin typeface="+mn-ea"/>
              <a:ea typeface="+mn-ea"/>
            </a:rPr>
            <a:t>0.8</a:t>
          </a:r>
          <a:r>
            <a:rPr kumimoji="1" lang="ja-JP" altLang="en-US" sz="1000">
              <a:latin typeface="+mn-ea"/>
              <a:ea typeface="+mn-ea"/>
            </a:rPr>
            <a:t>億円の増加や地方消費税交付金が</a:t>
          </a:r>
          <a:r>
            <a:rPr kumimoji="1" lang="en-US" altLang="ja-JP" sz="1000">
              <a:latin typeface="+mn-ea"/>
              <a:ea typeface="+mn-ea"/>
            </a:rPr>
            <a:t>0.4</a:t>
          </a:r>
          <a:r>
            <a:rPr kumimoji="1" lang="ja-JP" altLang="en-US" sz="1000">
              <a:latin typeface="+mn-ea"/>
              <a:ea typeface="+mn-ea"/>
            </a:rPr>
            <a:t>億円の増加など、国税及び市税が堅調であったことや地方交付税が</a:t>
          </a:r>
          <a:r>
            <a:rPr kumimoji="1" lang="en-US" altLang="ja-JP" sz="1000">
              <a:latin typeface="+mn-ea"/>
              <a:ea typeface="+mn-ea"/>
            </a:rPr>
            <a:t>4.5</a:t>
          </a:r>
          <a:r>
            <a:rPr kumimoji="1" lang="ja-JP" altLang="en-US" sz="1000">
              <a:latin typeface="+mn-ea"/>
              <a:ea typeface="+mn-ea"/>
            </a:rPr>
            <a:t>億円の増加したことなどにより、財政調整基金を繰り入れて調整する必要がなかったため。なお、歳出においてコロナ対策関連経費では多額の支出を行っているが、国庫補助金を充当しているため、一般財源の支出は少ない。</a:t>
          </a:r>
          <a:r>
            <a:rPr kumimoji="1" lang="ja-JP" altLang="ja-JP" sz="1000">
              <a:solidFill>
                <a:schemeClr val="dk1"/>
              </a:solidFill>
              <a:effectLst/>
              <a:latin typeface="+mn-ea"/>
              <a:ea typeface="+mn-ea"/>
              <a:cs typeface="+mn-cs"/>
            </a:rPr>
            <a:t>今後も、義務的経費が増加傾向にり、財政調整基金を取り崩しながら運営することが見込まれるため、引き続き行財政改革を行う。</a:t>
          </a:r>
          <a:endParaRPr kumimoji="1" lang="ja-JP" altLang="en-US" sz="10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一般会計については前年度比</a:t>
          </a:r>
          <a:r>
            <a:rPr kumimoji="1" lang="en-US" altLang="ja-JP" sz="1100">
              <a:solidFill>
                <a:schemeClr val="dk1"/>
              </a:solidFill>
              <a:effectLst/>
              <a:latin typeface="+mn-lt"/>
              <a:ea typeface="+mn-ea"/>
              <a:cs typeface="+mn-cs"/>
            </a:rPr>
            <a:t>5.88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大幅に増加した</a:t>
          </a:r>
          <a:r>
            <a:rPr kumimoji="1" lang="ja-JP" altLang="ja-JP" sz="1100">
              <a:solidFill>
                <a:schemeClr val="dk1"/>
              </a:solidFill>
              <a:effectLst/>
              <a:latin typeface="+mn-lt"/>
              <a:ea typeface="+mn-ea"/>
              <a:cs typeface="+mn-cs"/>
            </a:rPr>
            <a:t>。実質収支は令和２年度が６</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億円に対し、令和３年度が</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億円と大幅に増加した。これは、令和２年度明繰事業の一般財源不用額（令和元年からの繰越財源）が</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円だったのに対し、令和３年度は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億円となり、繰越一般財源が膨らんだため。なお、令和３年度明繰事業不用額の主なものとして、Ｒ２災害復旧事業（農地、土木、林道、公園）１</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億円、新庁舎建設事業２</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億円等である。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水道事業会計については、前年度比</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となった。今後も引き続き歳出の抑制を図り、健全な水道事業の運営に努める。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介護保険事業特別会計については、保険料と給付のバランスがうまくとれ、</a:t>
          </a:r>
          <a:r>
            <a:rPr kumimoji="1" lang="en-US" altLang="ja-JP" sz="1100">
              <a:solidFill>
                <a:schemeClr val="dk1"/>
              </a:solidFill>
              <a:effectLst/>
              <a:latin typeface="+mn-lt"/>
              <a:ea typeface="+mn-ea"/>
              <a:cs typeface="+mn-cs"/>
            </a:rPr>
            <a:t>0.70</a:t>
          </a:r>
          <a:r>
            <a:rPr kumimoji="1" lang="ja-JP" altLang="ja-JP" sz="1100">
              <a:solidFill>
                <a:schemeClr val="dk1"/>
              </a:solidFill>
              <a:effectLst/>
              <a:latin typeface="+mn-lt"/>
              <a:ea typeface="+mn-ea"/>
              <a:cs typeface="+mn-cs"/>
            </a:rPr>
            <a:t>ポイント、前年度比では</a:t>
          </a:r>
          <a:r>
            <a:rPr kumimoji="1" lang="en-US" altLang="ja-JP" sz="1100">
              <a:solidFill>
                <a:schemeClr val="dk1"/>
              </a:solidFill>
              <a:effectLst/>
              <a:latin typeface="+mn-lt"/>
              <a:ea typeface="+mn-ea"/>
              <a:cs typeface="+mn-cs"/>
            </a:rPr>
            <a:t>0.10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となった。今後も安定した介護保険事業を運営していく。</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国民健康保険事業特別会計については、今年度は一般会計から法定外繰入を</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円繰入を行わなければ運営が出来ない状況である。前年度比</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となった。できるだけ法定外繰入をしないよう段階的に税率改正等を行い、県とともに安定的な国保運営に努める。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市の特性や実情をよく分析しながら、安定した財政運営が行えるよう、なお一層努力したい。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20750796</v>
      </c>
      <c r="BO4" s="489"/>
      <c r="BP4" s="489"/>
      <c r="BQ4" s="489"/>
      <c r="BR4" s="489"/>
      <c r="BS4" s="489"/>
      <c r="BT4" s="489"/>
      <c r="BU4" s="490"/>
      <c r="BV4" s="488">
        <v>20651537</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12.8</v>
      </c>
      <c r="CU4" s="629"/>
      <c r="CV4" s="629"/>
      <c r="CW4" s="629"/>
      <c r="CX4" s="629"/>
      <c r="CY4" s="629"/>
      <c r="CZ4" s="629"/>
      <c r="DA4" s="630"/>
      <c r="DB4" s="628">
        <v>6.9</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19051416</v>
      </c>
      <c r="BO5" s="460"/>
      <c r="BP5" s="460"/>
      <c r="BQ5" s="460"/>
      <c r="BR5" s="460"/>
      <c r="BS5" s="460"/>
      <c r="BT5" s="460"/>
      <c r="BU5" s="461"/>
      <c r="BV5" s="459">
        <v>19037809</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85.3</v>
      </c>
      <c r="CU5" s="457"/>
      <c r="CV5" s="457"/>
      <c r="CW5" s="457"/>
      <c r="CX5" s="457"/>
      <c r="CY5" s="457"/>
      <c r="CZ5" s="457"/>
      <c r="DA5" s="458"/>
      <c r="DB5" s="456">
        <v>87.9</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1699380</v>
      </c>
      <c r="BO6" s="460"/>
      <c r="BP6" s="460"/>
      <c r="BQ6" s="460"/>
      <c r="BR6" s="460"/>
      <c r="BS6" s="460"/>
      <c r="BT6" s="460"/>
      <c r="BU6" s="461"/>
      <c r="BV6" s="459">
        <v>1613728</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88.1</v>
      </c>
      <c r="CU6" s="603"/>
      <c r="CV6" s="603"/>
      <c r="CW6" s="603"/>
      <c r="CX6" s="603"/>
      <c r="CY6" s="603"/>
      <c r="CZ6" s="603"/>
      <c r="DA6" s="604"/>
      <c r="DB6" s="602">
        <v>91.1</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439703</v>
      </c>
      <c r="BO7" s="460"/>
      <c r="BP7" s="460"/>
      <c r="BQ7" s="460"/>
      <c r="BR7" s="460"/>
      <c r="BS7" s="460"/>
      <c r="BT7" s="460"/>
      <c r="BU7" s="461"/>
      <c r="BV7" s="459">
        <v>963243</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9839754</v>
      </c>
      <c r="CU7" s="460"/>
      <c r="CV7" s="460"/>
      <c r="CW7" s="460"/>
      <c r="CX7" s="460"/>
      <c r="CY7" s="460"/>
      <c r="CZ7" s="460"/>
      <c r="DA7" s="461"/>
      <c r="DB7" s="459">
        <v>9393819</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1259677</v>
      </c>
      <c r="BO8" s="460"/>
      <c r="BP8" s="460"/>
      <c r="BQ8" s="460"/>
      <c r="BR8" s="460"/>
      <c r="BS8" s="460"/>
      <c r="BT8" s="460"/>
      <c r="BU8" s="461"/>
      <c r="BV8" s="459">
        <v>650485</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0.37</v>
      </c>
      <c r="CU8" s="563"/>
      <c r="CV8" s="563"/>
      <c r="CW8" s="563"/>
      <c r="CX8" s="563"/>
      <c r="CY8" s="563"/>
      <c r="CZ8" s="563"/>
      <c r="DA8" s="564"/>
      <c r="DB8" s="562">
        <v>0.39</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24453</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109</v>
      </c>
      <c r="AV9" s="518"/>
      <c r="AW9" s="518"/>
      <c r="AX9" s="518"/>
      <c r="AY9" s="473" t="s">
        <v>116</v>
      </c>
      <c r="AZ9" s="474"/>
      <c r="BA9" s="474"/>
      <c r="BB9" s="474"/>
      <c r="BC9" s="474"/>
      <c r="BD9" s="474"/>
      <c r="BE9" s="474"/>
      <c r="BF9" s="474"/>
      <c r="BG9" s="474"/>
      <c r="BH9" s="474"/>
      <c r="BI9" s="474"/>
      <c r="BJ9" s="474"/>
      <c r="BK9" s="474"/>
      <c r="BL9" s="474"/>
      <c r="BM9" s="475"/>
      <c r="BN9" s="459">
        <v>609192</v>
      </c>
      <c r="BO9" s="460"/>
      <c r="BP9" s="460"/>
      <c r="BQ9" s="460"/>
      <c r="BR9" s="460"/>
      <c r="BS9" s="460"/>
      <c r="BT9" s="460"/>
      <c r="BU9" s="461"/>
      <c r="BV9" s="459">
        <v>152953</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14.5</v>
      </c>
      <c r="CU9" s="457"/>
      <c r="CV9" s="457"/>
      <c r="CW9" s="457"/>
      <c r="CX9" s="457"/>
      <c r="CY9" s="457"/>
      <c r="CZ9" s="457"/>
      <c r="DA9" s="458"/>
      <c r="DB9" s="456">
        <v>14.9</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118</v>
      </c>
      <c r="M10" s="416"/>
      <c r="N10" s="416"/>
      <c r="O10" s="416"/>
      <c r="P10" s="416"/>
      <c r="Q10" s="417"/>
      <c r="R10" s="412">
        <v>26810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337200</v>
      </c>
      <c r="BO10" s="460"/>
      <c r="BP10" s="460"/>
      <c r="BQ10" s="460"/>
      <c r="BR10" s="460"/>
      <c r="BS10" s="460"/>
      <c r="BT10" s="460"/>
      <c r="BU10" s="461"/>
      <c r="BV10" s="459">
        <v>260200</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263</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c r="A12" s="178"/>
      <c r="B12" s="565" t="s">
        <v>131</v>
      </c>
      <c r="C12" s="566"/>
      <c r="D12" s="566"/>
      <c r="E12" s="566"/>
      <c r="F12" s="566"/>
      <c r="G12" s="566"/>
      <c r="H12" s="566"/>
      <c r="I12" s="566"/>
      <c r="J12" s="566"/>
      <c r="K12" s="567"/>
      <c r="L12" s="574" t="s">
        <v>132</v>
      </c>
      <c r="M12" s="575"/>
      <c r="N12" s="575"/>
      <c r="O12" s="575"/>
      <c r="P12" s="575"/>
      <c r="Q12" s="576"/>
      <c r="R12" s="577">
        <v>24509</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109</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381000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139</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140</v>
      </c>
      <c r="N13" s="544"/>
      <c r="O13" s="544"/>
      <c r="P13" s="544"/>
      <c r="Q13" s="545"/>
      <c r="R13" s="546">
        <v>24349</v>
      </c>
      <c r="S13" s="547"/>
      <c r="T13" s="547"/>
      <c r="U13" s="547"/>
      <c r="V13" s="548"/>
      <c r="W13" s="549" t="s">
        <v>141</v>
      </c>
      <c r="X13" s="445"/>
      <c r="Y13" s="445"/>
      <c r="Z13" s="445"/>
      <c r="AA13" s="445"/>
      <c r="AB13" s="446"/>
      <c r="AC13" s="412">
        <v>1980</v>
      </c>
      <c r="AD13" s="413"/>
      <c r="AE13" s="413"/>
      <c r="AF13" s="413"/>
      <c r="AG13" s="414"/>
      <c r="AH13" s="412">
        <v>2231</v>
      </c>
      <c r="AI13" s="413"/>
      <c r="AJ13" s="413"/>
      <c r="AK13" s="413"/>
      <c r="AL13" s="472"/>
      <c r="AM13" s="516" t="s">
        <v>142</v>
      </c>
      <c r="AN13" s="416"/>
      <c r="AO13" s="416"/>
      <c r="AP13" s="416"/>
      <c r="AQ13" s="416"/>
      <c r="AR13" s="416"/>
      <c r="AS13" s="416"/>
      <c r="AT13" s="417"/>
      <c r="AU13" s="517" t="s">
        <v>120</v>
      </c>
      <c r="AV13" s="518"/>
      <c r="AW13" s="518"/>
      <c r="AX13" s="518"/>
      <c r="AY13" s="473" t="s">
        <v>143</v>
      </c>
      <c r="AZ13" s="474"/>
      <c r="BA13" s="474"/>
      <c r="BB13" s="474"/>
      <c r="BC13" s="474"/>
      <c r="BD13" s="474"/>
      <c r="BE13" s="474"/>
      <c r="BF13" s="474"/>
      <c r="BG13" s="474"/>
      <c r="BH13" s="474"/>
      <c r="BI13" s="474"/>
      <c r="BJ13" s="474"/>
      <c r="BK13" s="474"/>
      <c r="BL13" s="474"/>
      <c r="BM13" s="475"/>
      <c r="BN13" s="459">
        <v>946392</v>
      </c>
      <c r="BO13" s="460"/>
      <c r="BP13" s="460"/>
      <c r="BQ13" s="460"/>
      <c r="BR13" s="460"/>
      <c r="BS13" s="460"/>
      <c r="BT13" s="460"/>
      <c r="BU13" s="461"/>
      <c r="BV13" s="459">
        <v>32416</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8.3000000000000007</v>
      </c>
      <c r="CU13" s="457"/>
      <c r="CV13" s="457"/>
      <c r="CW13" s="457"/>
      <c r="CX13" s="457"/>
      <c r="CY13" s="457"/>
      <c r="CZ13" s="457"/>
      <c r="DA13" s="458"/>
      <c r="DB13" s="456">
        <v>8.4</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145</v>
      </c>
      <c r="M14" s="586"/>
      <c r="N14" s="586"/>
      <c r="O14" s="586"/>
      <c r="P14" s="586"/>
      <c r="Q14" s="587"/>
      <c r="R14" s="546">
        <v>25072</v>
      </c>
      <c r="S14" s="547"/>
      <c r="T14" s="547"/>
      <c r="U14" s="547"/>
      <c r="V14" s="548"/>
      <c r="W14" s="550"/>
      <c r="X14" s="448"/>
      <c r="Y14" s="448"/>
      <c r="Z14" s="448"/>
      <c r="AA14" s="448"/>
      <c r="AB14" s="449"/>
      <c r="AC14" s="539">
        <v>17.100000000000001</v>
      </c>
      <c r="AD14" s="540"/>
      <c r="AE14" s="540"/>
      <c r="AF14" s="540"/>
      <c r="AG14" s="541"/>
      <c r="AH14" s="539">
        <v>18.100000000000001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129</v>
      </c>
      <c r="CU14" s="557"/>
      <c r="CV14" s="557"/>
      <c r="CW14" s="557"/>
      <c r="CX14" s="557"/>
      <c r="CY14" s="557"/>
      <c r="CZ14" s="557"/>
      <c r="DA14" s="558"/>
      <c r="DB14" s="556" t="s">
        <v>138</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147</v>
      </c>
      <c r="N15" s="544"/>
      <c r="O15" s="544"/>
      <c r="P15" s="544"/>
      <c r="Q15" s="545"/>
      <c r="R15" s="546">
        <v>24909</v>
      </c>
      <c r="S15" s="547"/>
      <c r="T15" s="547"/>
      <c r="U15" s="547"/>
      <c r="V15" s="548"/>
      <c r="W15" s="549" t="s">
        <v>148</v>
      </c>
      <c r="X15" s="445"/>
      <c r="Y15" s="445"/>
      <c r="Z15" s="445"/>
      <c r="AA15" s="445"/>
      <c r="AB15" s="446"/>
      <c r="AC15" s="412">
        <v>2822</v>
      </c>
      <c r="AD15" s="413"/>
      <c r="AE15" s="413"/>
      <c r="AF15" s="413"/>
      <c r="AG15" s="414"/>
      <c r="AH15" s="412">
        <v>2981</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3120334</v>
      </c>
      <c r="BO15" s="489"/>
      <c r="BP15" s="489"/>
      <c r="BQ15" s="489"/>
      <c r="BR15" s="489"/>
      <c r="BS15" s="489"/>
      <c r="BT15" s="489"/>
      <c r="BU15" s="490"/>
      <c r="BV15" s="488">
        <v>3152467</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24.3</v>
      </c>
      <c r="AD16" s="540"/>
      <c r="AE16" s="540"/>
      <c r="AF16" s="540"/>
      <c r="AG16" s="541"/>
      <c r="AH16" s="539">
        <v>24.2</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8592510</v>
      </c>
      <c r="BO16" s="460"/>
      <c r="BP16" s="460"/>
      <c r="BQ16" s="460"/>
      <c r="BR16" s="460"/>
      <c r="BS16" s="460"/>
      <c r="BT16" s="460"/>
      <c r="BU16" s="461"/>
      <c r="BV16" s="459">
        <v>8203332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6798</v>
      </c>
      <c r="AD17" s="413"/>
      <c r="AE17" s="413"/>
      <c r="AF17" s="413"/>
      <c r="AG17" s="414"/>
      <c r="AH17" s="412">
        <v>7124</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3927184</v>
      </c>
      <c r="BO17" s="460"/>
      <c r="BP17" s="460"/>
      <c r="BQ17" s="460"/>
      <c r="BR17" s="460"/>
      <c r="BS17" s="460"/>
      <c r="BT17" s="460"/>
      <c r="BU17" s="461"/>
      <c r="BV17" s="459">
        <v>3968464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158</v>
      </c>
      <c r="C18" s="510"/>
      <c r="D18" s="510"/>
      <c r="E18" s="511"/>
      <c r="F18" s="511"/>
      <c r="G18" s="511"/>
      <c r="H18" s="511"/>
      <c r="I18" s="511"/>
      <c r="J18" s="511"/>
      <c r="K18" s="511"/>
      <c r="L18" s="512">
        <v>392.56</v>
      </c>
      <c r="M18" s="512"/>
      <c r="N18" s="512"/>
      <c r="O18" s="512"/>
      <c r="P18" s="512"/>
      <c r="Q18" s="512"/>
      <c r="R18" s="513"/>
      <c r="S18" s="513"/>
      <c r="T18" s="513"/>
      <c r="U18" s="513"/>
      <c r="V18" s="514"/>
      <c r="W18" s="530"/>
      <c r="X18" s="531"/>
      <c r="Y18" s="531"/>
      <c r="Z18" s="531"/>
      <c r="AA18" s="531"/>
      <c r="AB18" s="555"/>
      <c r="AC18" s="429">
        <v>58.6</v>
      </c>
      <c r="AD18" s="430"/>
      <c r="AE18" s="430"/>
      <c r="AF18" s="430"/>
      <c r="AG18" s="515"/>
      <c r="AH18" s="429">
        <v>57.7</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8594239</v>
      </c>
      <c r="BO18" s="460"/>
      <c r="BP18" s="460"/>
      <c r="BQ18" s="460"/>
      <c r="BR18" s="460"/>
      <c r="BS18" s="460"/>
      <c r="BT18" s="460"/>
      <c r="BU18" s="461"/>
      <c r="BV18" s="459">
        <v>8385454</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160</v>
      </c>
      <c r="C19" s="510"/>
      <c r="D19" s="510"/>
      <c r="E19" s="511"/>
      <c r="F19" s="511"/>
      <c r="G19" s="511"/>
      <c r="H19" s="511"/>
      <c r="I19" s="511"/>
      <c r="J19" s="511"/>
      <c r="K19" s="511"/>
      <c r="L19" s="519">
        <v>62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12952096</v>
      </c>
      <c r="BO19" s="460"/>
      <c r="BP19" s="460"/>
      <c r="BQ19" s="460"/>
      <c r="BR19" s="460"/>
      <c r="BS19" s="460"/>
      <c r="BT19" s="460"/>
      <c r="BU19" s="461"/>
      <c r="BV19" s="459">
        <v>12118531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162</v>
      </c>
      <c r="C20" s="510"/>
      <c r="D20" s="510"/>
      <c r="E20" s="511"/>
      <c r="F20" s="511"/>
      <c r="G20" s="511"/>
      <c r="H20" s="511"/>
      <c r="I20" s="511"/>
      <c r="J20" s="511"/>
      <c r="K20" s="511"/>
      <c r="L20" s="519">
        <v>11394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14969945</v>
      </c>
      <c r="BO22" s="489"/>
      <c r="BP22" s="489"/>
      <c r="BQ22" s="489"/>
      <c r="BR22" s="489"/>
      <c r="BS22" s="489"/>
      <c r="BT22" s="489"/>
      <c r="BU22" s="490"/>
      <c r="BV22" s="488">
        <v>15319046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14194952</v>
      </c>
      <c r="BO23" s="460"/>
      <c r="BP23" s="460"/>
      <c r="BQ23" s="460"/>
      <c r="BR23" s="460"/>
      <c r="BS23" s="460"/>
      <c r="BT23" s="460"/>
      <c r="BU23" s="461"/>
      <c r="BV23" s="459">
        <v>14487387</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172</v>
      </c>
      <c r="F24" s="416"/>
      <c r="G24" s="416"/>
      <c r="H24" s="416"/>
      <c r="I24" s="416"/>
      <c r="J24" s="416"/>
      <c r="K24" s="417"/>
      <c r="L24" s="412">
        <v>1</v>
      </c>
      <c r="M24" s="413"/>
      <c r="N24" s="413"/>
      <c r="O24" s="413"/>
      <c r="P24" s="414"/>
      <c r="Q24" s="412">
        <v>7940</v>
      </c>
      <c r="R24" s="413"/>
      <c r="S24" s="413"/>
      <c r="T24" s="413"/>
      <c r="U24" s="413"/>
      <c r="V24" s="414"/>
      <c r="W24" s="502"/>
      <c r="X24" s="439"/>
      <c r="Y24" s="440"/>
      <c r="Z24" s="415" t="s">
        <v>173</v>
      </c>
      <c r="AA24" s="416"/>
      <c r="AB24" s="416"/>
      <c r="AC24" s="416"/>
      <c r="AD24" s="416"/>
      <c r="AE24" s="416"/>
      <c r="AF24" s="416"/>
      <c r="AG24" s="417"/>
      <c r="AH24" s="412">
        <v>222</v>
      </c>
      <c r="AI24" s="413"/>
      <c r="AJ24" s="413"/>
      <c r="AK24" s="413"/>
      <c r="AL24" s="414"/>
      <c r="AM24" s="412">
        <v>736374</v>
      </c>
      <c r="AN24" s="413"/>
      <c r="AO24" s="413"/>
      <c r="AP24" s="413"/>
      <c r="AQ24" s="413"/>
      <c r="AR24" s="414"/>
      <c r="AS24" s="412">
        <v>3317</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9209502</v>
      </c>
      <c r="BO24" s="460"/>
      <c r="BP24" s="460"/>
      <c r="BQ24" s="460"/>
      <c r="BR24" s="460"/>
      <c r="BS24" s="460"/>
      <c r="BT24" s="460"/>
      <c r="BU24" s="461"/>
      <c r="BV24" s="459">
        <v>9315248</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175</v>
      </c>
      <c r="F25" s="416"/>
      <c r="G25" s="416"/>
      <c r="H25" s="416"/>
      <c r="I25" s="416"/>
      <c r="J25" s="416"/>
      <c r="K25" s="417"/>
      <c r="L25" s="412">
        <v>1</v>
      </c>
      <c r="M25" s="413"/>
      <c r="N25" s="413"/>
      <c r="O25" s="413"/>
      <c r="P25" s="414"/>
      <c r="Q25" s="412">
        <v>6280</v>
      </c>
      <c r="R25" s="413"/>
      <c r="S25" s="413"/>
      <c r="T25" s="413"/>
      <c r="U25" s="413"/>
      <c r="V25" s="414"/>
      <c r="W25" s="502"/>
      <c r="X25" s="439"/>
      <c r="Y25" s="440"/>
      <c r="Z25" s="415" t="s">
        <v>176</v>
      </c>
      <c r="AA25" s="416"/>
      <c r="AB25" s="416"/>
      <c r="AC25" s="416"/>
      <c r="AD25" s="416"/>
      <c r="AE25" s="416"/>
      <c r="AF25" s="416"/>
      <c r="AG25" s="417"/>
      <c r="AH25" s="412" t="s">
        <v>139</v>
      </c>
      <c r="AI25" s="413"/>
      <c r="AJ25" s="413"/>
      <c r="AK25" s="413"/>
      <c r="AL25" s="414"/>
      <c r="AM25" s="412" t="s">
        <v>130</v>
      </c>
      <c r="AN25" s="413"/>
      <c r="AO25" s="413"/>
      <c r="AP25" s="413"/>
      <c r="AQ25" s="413"/>
      <c r="AR25" s="414"/>
      <c r="AS25" s="412" t="s">
        <v>139</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486466</v>
      </c>
      <c r="BO25" s="489"/>
      <c r="BP25" s="489"/>
      <c r="BQ25" s="489"/>
      <c r="BR25" s="489"/>
      <c r="BS25" s="489"/>
      <c r="BT25" s="489"/>
      <c r="BU25" s="490"/>
      <c r="BV25" s="488">
        <v>774778</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178</v>
      </c>
      <c r="F26" s="416"/>
      <c r="G26" s="416"/>
      <c r="H26" s="416"/>
      <c r="I26" s="416"/>
      <c r="J26" s="416"/>
      <c r="K26" s="417"/>
      <c r="L26" s="412">
        <v>1</v>
      </c>
      <c r="M26" s="413"/>
      <c r="N26" s="413"/>
      <c r="O26" s="413"/>
      <c r="P26" s="414"/>
      <c r="Q26" s="412">
        <v>5820</v>
      </c>
      <c r="R26" s="413"/>
      <c r="S26" s="413"/>
      <c r="T26" s="413"/>
      <c r="U26" s="413"/>
      <c r="V26" s="414"/>
      <c r="W26" s="502"/>
      <c r="X26" s="439"/>
      <c r="Y26" s="440"/>
      <c r="Z26" s="415" t="s">
        <v>179</v>
      </c>
      <c r="AA26" s="470"/>
      <c r="AB26" s="470"/>
      <c r="AC26" s="470"/>
      <c r="AD26" s="470"/>
      <c r="AE26" s="470"/>
      <c r="AF26" s="470"/>
      <c r="AG26" s="471"/>
      <c r="AH26" s="412">
        <v>1</v>
      </c>
      <c r="AI26" s="413"/>
      <c r="AJ26" s="413"/>
      <c r="AK26" s="413"/>
      <c r="AL26" s="414"/>
      <c r="AM26" s="412" t="s">
        <v>180</v>
      </c>
      <c r="AN26" s="413"/>
      <c r="AO26" s="413"/>
      <c r="AP26" s="413"/>
      <c r="AQ26" s="413"/>
      <c r="AR26" s="414"/>
      <c r="AS26" s="412" t="s">
        <v>180</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130</v>
      </c>
      <c r="BO26" s="460"/>
      <c r="BP26" s="460"/>
      <c r="BQ26" s="460"/>
      <c r="BR26" s="460"/>
      <c r="BS26" s="460"/>
      <c r="BT26" s="460"/>
      <c r="BU26" s="461"/>
      <c r="BV26" s="459" t="s">
        <v>139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182</v>
      </c>
      <c r="F27" s="416"/>
      <c r="G27" s="416"/>
      <c r="H27" s="416"/>
      <c r="I27" s="416"/>
      <c r="J27" s="416"/>
      <c r="K27" s="417"/>
      <c r="L27" s="412">
        <v>1</v>
      </c>
      <c r="M27" s="413"/>
      <c r="N27" s="413"/>
      <c r="O27" s="413"/>
      <c r="P27" s="414"/>
      <c r="Q27" s="412">
        <v>3680</v>
      </c>
      <c r="R27" s="413"/>
      <c r="S27" s="413"/>
      <c r="T27" s="413"/>
      <c r="U27" s="413"/>
      <c r="V27" s="414"/>
      <c r="W27" s="502"/>
      <c r="X27" s="439"/>
      <c r="Y27" s="440"/>
      <c r="Z27" s="415" t="s">
        <v>183</v>
      </c>
      <c r="AA27" s="416"/>
      <c r="AB27" s="416"/>
      <c r="AC27" s="416"/>
      <c r="AD27" s="416"/>
      <c r="AE27" s="416"/>
      <c r="AF27" s="416"/>
      <c r="AG27" s="417"/>
      <c r="AH27" s="412">
        <v>6</v>
      </c>
      <c r="AI27" s="413"/>
      <c r="AJ27" s="413"/>
      <c r="AK27" s="413"/>
      <c r="AL27" s="414"/>
      <c r="AM27" s="412">
        <v>23134</v>
      </c>
      <c r="AN27" s="413"/>
      <c r="AO27" s="413"/>
      <c r="AP27" s="413"/>
      <c r="AQ27" s="413"/>
      <c r="AR27" s="414"/>
      <c r="AS27" s="412">
        <v>3856</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593245</v>
      </c>
      <c r="BO27" s="494"/>
      <c r="BP27" s="494"/>
      <c r="BQ27" s="494"/>
      <c r="BR27" s="494"/>
      <c r="BS27" s="494"/>
      <c r="BT27" s="494"/>
      <c r="BU27" s="495"/>
      <c r="BV27" s="493">
        <v>593245</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185</v>
      </c>
      <c r="F28" s="416"/>
      <c r="G28" s="416"/>
      <c r="H28" s="416"/>
      <c r="I28" s="416"/>
      <c r="J28" s="416"/>
      <c r="K28" s="417"/>
      <c r="L28" s="412">
        <v>1</v>
      </c>
      <c r="M28" s="413"/>
      <c r="N28" s="413"/>
      <c r="O28" s="413"/>
      <c r="P28" s="414"/>
      <c r="Q28" s="412">
        <v>2830</v>
      </c>
      <c r="R28" s="413"/>
      <c r="S28" s="413"/>
      <c r="T28" s="413"/>
      <c r="U28" s="413"/>
      <c r="V28" s="414"/>
      <c r="W28" s="502"/>
      <c r="X28" s="439"/>
      <c r="Y28" s="440"/>
      <c r="Z28" s="415" t="s">
        <v>186</v>
      </c>
      <c r="AA28" s="416"/>
      <c r="AB28" s="416"/>
      <c r="AC28" s="416"/>
      <c r="AD28" s="416"/>
      <c r="AE28" s="416"/>
      <c r="AF28" s="416"/>
      <c r="AG28" s="417"/>
      <c r="AH28" s="412" t="s">
        <v>138</v>
      </c>
      <c r="AI28" s="413"/>
      <c r="AJ28" s="413"/>
      <c r="AK28" s="413"/>
      <c r="AL28" s="414"/>
      <c r="AM28" s="412" t="s">
        <v>139</v>
      </c>
      <c r="AN28" s="413"/>
      <c r="AO28" s="413"/>
      <c r="AP28" s="413"/>
      <c r="AQ28" s="413"/>
      <c r="AR28" s="414"/>
      <c r="AS28" s="412" t="s">
        <v>139</v>
      </c>
      <c r="AT28" s="413"/>
      <c r="AU28" s="413"/>
      <c r="AV28" s="413"/>
      <c r="AW28" s="413"/>
      <c r="AX28" s="472"/>
      <c r="AY28" s="476" t="s">
        <v>187</v>
      </c>
      <c r="AZ28" s="477"/>
      <c r="BA28" s="477"/>
      <c r="BB28" s="478"/>
      <c r="BC28" s="485" t="s">
        <v>48</v>
      </c>
      <c r="BD28" s="486"/>
      <c r="BE28" s="486"/>
      <c r="BF28" s="486"/>
      <c r="BG28" s="486"/>
      <c r="BH28" s="486"/>
      <c r="BI28" s="486"/>
      <c r="BJ28" s="486"/>
      <c r="BK28" s="486"/>
      <c r="BL28" s="486"/>
      <c r="BM28" s="487"/>
      <c r="BN28" s="488">
        <v>5416400</v>
      </c>
      <c r="BO28" s="489"/>
      <c r="BP28" s="489"/>
      <c r="BQ28" s="489"/>
      <c r="BR28" s="489"/>
      <c r="BS28" s="489"/>
      <c r="BT28" s="489"/>
      <c r="BU28" s="490"/>
      <c r="BV28" s="488">
        <v>5079200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188</v>
      </c>
      <c r="F29" s="416"/>
      <c r="G29" s="416"/>
      <c r="H29" s="416"/>
      <c r="I29" s="416"/>
      <c r="J29" s="416"/>
      <c r="K29" s="417"/>
      <c r="L29" s="412">
        <v>14</v>
      </c>
      <c r="M29" s="413"/>
      <c r="N29" s="413"/>
      <c r="O29" s="413"/>
      <c r="P29" s="414"/>
      <c r="Q29" s="412">
        <v>2660</v>
      </c>
      <c r="R29" s="413"/>
      <c r="S29" s="413"/>
      <c r="T29" s="413"/>
      <c r="U29" s="413"/>
      <c r="V29" s="414"/>
      <c r="W29" s="503"/>
      <c r="X29" s="504"/>
      <c r="Y29" s="505"/>
      <c r="Z29" s="415" t="s">
        <v>189</v>
      </c>
      <c r="AA29" s="416"/>
      <c r="AB29" s="416"/>
      <c r="AC29" s="416"/>
      <c r="AD29" s="416"/>
      <c r="AE29" s="416"/>
      <c r="AF29" s="416"/>
      <c r="AG29" s="417"/>
      <c r="AH29" s="412">
        <v>228</v>
      </c>
      <c r="AI29" s="413"/>
      <c r="AJ29" s="413"/>
      <c r="AK29" s="413"/>
      <c r="AL29" s="414"/>
      <c r="AM29" s="412">
        <v>759508</v>
      </c>
      <c r="AN29" s="413"/>
      <c r="AO29" s="413"/>
      <c r="AP29" s="413"/>
      <c r="AQ29" s="413"/>
      <c r="AR29" s="414"/>
      <c r="AS29" s="412">
        <v>3331</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1115599</v>
      </c>
      <c r="BO29" s="460"/>
      <c r="BP29" s="460"/>
      <c r="BQ29" s="460"/>
      <c r="BR29" s="460"/>
      <c r="BS29" s="460"/>
      <c r="BT29" s="460"/>
      <c r="BU29" s="461"/>
      <c r="BV29" s="459">
        <v>1089199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99.1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2310575</v>
      </c>
      <c r="BO30" s="494"/>
      <c r="BP30" s="494"/>
      <c r="BQ30" s="494"/>
      <c r="BR30" s="494"/>
      <c r="BS30" s="494"/>
      <c r="BT30" s="494"/>
      <c r="BU30" s="495"/>
      <c r="BV30" s="493">
        <v>1681996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198</v>
      </c>
      <c r="D33" s="411"/>
      <c r="E33" s="410" t="s">
        <v>199</v>
      </c>
      <c r="F33" s="410"/>
      <c r="G33" s="410"/>
      <c r="H33" s="410"/>
      <c r="I33" s="410"/>
      <c r="J33" s="410"/>
      <c r="K33" s="410"/>
      <c r="L33" s="410"/>
      <c r="M33" s="410"/>
      <c r="N33" s="410"/>
      <c r="O33" s="410"/>
      <c r="P33" s="410"/>
      <c r="Q33" s="410"/>
      <c r="R33" s="410"/>
      <c r="S33" s="410"/>
      <c r="T33" s="203"/>
      <c r="U33" s="411" t="s">
        <v>200</v>
      </c>
      <c r="V33" s="411"/>
      <c r="W33" s="410" t="s">
        <v>201</v>
      </c>
      <c r="X33" s="410"/>
      <c r="Y33" s="410"/>
      <c r="Z33" s="410"/>
      <c r="AA33" s="410"/>
      <c r="AB33" s="410"/>
      <c r="AC33" s="410"/>
      <c r="AD33" s="410"/>
      <c r="AE33" s="410"/>
      <c r="AF33" s="410"/>
      <c r="AG33" s="410"/>
      <c r="AH33" s="410"/>
      <c r="AI33" s="410"/>
      <c r="AJ33" s="410"/>
      <c r="AK33" s="410"/>
      <c r="AL33" s="203"/>
      <c r="AM33" s="411" t="s">
        <v>202</v>
      </c>
      <c r="AN33" s="411"/>
      <c r="AO33" s="410" t="s">
        <v>199</v>
      </c>
      <c r="AP33" s="410"/>
      <c r="AQ33" s="410"/>
      <c r="AR33" s="410"/>
      <c r="AS33" s="410"/>
      <c r="AT33" s="410"/>
      <c r="AU33" s="410"/>
      <c r="AV33" s="410"/>
      <c r="AW33" s="410"/>
      <c r="AX33" s="410"/>
      <c r="AY33" s="410"/>
      <c r="AZ33" s="410"/>
      <c r="BA33" s="410"/>
      <c r="BB33" s="410"/>
      <c r="BC33" s="410"/>
      <c r="BD33" s="204"/>
      <c r="BE33" s="410" t="s">
        <v>203</v>
      </c>
      <c r="BF33" s="410"/>
      <c r="BG33" s="410" t="s">
        <v>204</v>
      </c>
      <c r="BH33" s="410"/>
      <c r="BI33" s="410"/>
      <c r="BJ33" s="410"/>
      <c r="BK33" s="410"/>
      <c r="BL33" s="410"/>
      <c r="BM33" s="410"/>
      <c r="BN33" s="410"/>
      <c r="BO33" s="410"/>
      <c r="BP33" s="410"/>
      <c r="BQ33" s="410"/>
      <c r="BR33" s="410"/>
      <c r="BS33" s="410"/>
      <c r="BT33" s="410"/>
      <c r="BU33" s="410"/>
      <c r="BV33" s="204"/>
      <c r="BW33" s="411" t="s">
        <v>203</v>
      </c>
      <c r="BX33" s="411"/>
      <c r="BY33" s="410" t="s">
        <v>205</v>
      </c>
      <c r="BZ33" s="410"/>
      <c r="CA33" s="410"/>
      <c r="CB33" s="410"/>
      <c r="CC33" s="410"/>
      <c r="CD33" s="410"/>
      <c r="CE33" s="410"/>
      <c r="CF33" s="410"/>
      <c r="CG33" s="410"/>
      <c r="CH33" s="410"/>
      <c r="CI33" s="410"/>
      <c r="CJ33" s="410"/>
      <c r="CK33" s="410"/>
      <c r="CL33" s="410"/>
      <c r="CM33" s="410"/>
      <c r="CN33" s="203"/>
      <c r="CO33" s="411" t="s">
        <v>202</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伊佐市国民健康保険事業特別会計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伊佐市水道事業会計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伊佐市農業集落排水事業特別会計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伊佐湧水消防組合</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菱刈泉熱開発</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伊佐市介護保険事業特別会計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伊佐北姶良環境管理組合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伊佐市後期高齢者医療特別会計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伊佐北姶良火葬場管理組合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伊佐市介護サービス事業特別会計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大口地方卸売市場管理組合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姶良・伊佐地区介護保険組合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鹿児島県市町村総合事務組合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鹿児島県後期高齢者医療広域連合（一般会計）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鹿児島県後期高齢者医療広域連合（後期高齢者医療特別会計）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597</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6" t="s">
        <v>565</v>
      </c>
      <c r="D34" s="1216"/>
      <c r="E34" s="1217"/>
      <c r="F34" s="32">
        <v>5.0199999999999996</v>
      </c>
      <c r="G34" s="33">
        <v>4.1399999999999997</v>
      </c>
      <c r="H34" s="33">
        <v>5.49</v>
      </c>
      <c r="I34" s="33">
        <v>6.92</v>
      </c>
      <c r="J34" s="34">
        <v>12.8</v>
      </c>
      <c r="K34" s="22"/>
      <c r="L34" s="22"/>
      <c r="M34" s="22"/>
      <c r="N34" s="22"/>
      <c r="O34" s="22"/>
      <c r="P34" s="22"/>
    </row>
    <row r="35" spans="1:16" ht="39" customHeight="1">
      <c r="A35" s="22"/>
      <c r="B35" s="35"/>
      <c r="C35" s="1210" t="s">
        <v>566</v>
      </c>
      <c r="D35" s="1211"/>
      <c r="E35" s="1212"/>
      <c r="F35" s="36">
        <v>5.23</v>
      </c>
      <c r="G35" s="37">
        <v>5.88</v>
      </c>
      <c r="H35" s="37">
        <v>5.81</v>
      </c>
      <c r="I35" s="37">
        <v>5.6</v>
      </c>
      <c r="J35" s="38">
        <v>5.52</v>
      </c>
      <c r="K35" s="22"/>
      <c r="L35" s="22"/>
      <c r="M35" s="22"/>
      <c r="N35" s="22"/>
      <c r="O35" s="22"/>
      <c r="P35" s="22"/>
    </row>
    <row r="36" spans="1:16" ht="39" customHeight="1">
      <c r="A36" s="22"/>
      <c r="B36" s="35"/>
      <c r="C36" s="1210" t="s">
        <v>567</v>
      </c>
      <c r="D36" s="1211"/>
      <c r="E36" s="1212"/>
      <c r="F36" s="36">
        <v>0.41</v>
      </c>
      <c r="G36" s="37">
        <v>0.6</v>
      </c>
      <c r="H36" s="37">
        <v>0.47</v>
      </c>
      <c r="I36" s="37">
        <v>0.6</v>
      </c>
      <c r="J36" s="38">
        <v>0.7</v>
      </c>
      <c r="K36" s="22"/>
      <c r="L36" s="22"/>
      <c r="M36" s="22"/>
      <c r="N36" s="22"/>
      <c r="O36" s="22"/>
      <c r="P36" s="22"/>
    </row>
    <row r="37" spans="1:16" ht="39" customHeight="1">
      <c r="A37" s="22"/>
      <c r="B37" s="35"/>
      <c r="C37" s="1210" t="s">
        <v>568</v>
      </c>
      <c r="D37" s="1211"/>
      <c r="E37" s="1212"/>
      <c r="F37" s="36">
        <v>0</v>
      </c>
      <c r="G37" s="37">
        <v>0</v>
      </c>
      <c r="H37" s="37">
        <v>0.03</v>
      </c>
      <c r="I37" s="37">
        <v>0.01</v>
      </c>
      <c r="J37" s="38">
        <v>7.0000000000000007E-2</v>
      </c>
      <c r="K37" s="22"/>
      <c r="L37" s="22"/>
      <c r="M37" s="22"/>
      <c r="N37" s="22"/>
      <c r="O37" s="22"/>
      <c r="P37" s="22"/>
    </row>
    <row r="38" spans="1:16" ht="39" customHeight="1">
      <c r="A38" s="22"/>
      <c r="B38" s="35"/>
      <c r="C38" s="1210" t="s">
        <v>569</v>
      </c>
      <c r="D38" s="1211"/>
      <c r="E38" s="1212"/>
      <c r="F38" s="36">
        <v>0.01</v>
      </c>
      <c r="G38" s="37">
        <v>0.01</v>
      </c>
      <c r="H38" s="37">
        <v>0.01</v>
      </c>
      <c r="I38" s="37">
        <v>0</v>
      </c>
      <c r="J38" s="38">
        <v>0.01</v>
      </c>
      <c r="K38" s="22"/>
      <c r="L38" s="22"/>
      <c r="M38" s="22"/>
      <c r="N38" s="22"/>
      <c r="O38" s="22"/>
      <c r="P38" s="22"/>
    </row>
    <row r="39" spans="1:16" ht="39" customHeight="1">
      <c r="A39" s="22"/>
      <c r="B39" s="35"/>
      <c r="C39" s="1210" t="s">
        <v>570</v>
      </c>
      <c r="D39" s="1211"/>
      <c r="E39" s="1212"/>
      <c r="F39" s="36">
        <v>1.51</v>
      </c>
      <c r="G39" s="37">
        <v>0.11</v>
      </c>
      <c r="H39" s="37">
        <v>0.01</v>
      </c>
      <c r="I39" s="37">
        <v>0.02</v>
      </c>
      <c r="J39" s="38">
        <v>0</v>
      </c>
      <c r="K39" s="22"/>
      <c r="L39" s="22"/>
      <c r="M39" s="22"/>
      <c r="N39" s="22"/>
      <c r="O39" s="22"/>
      <c r="P39" s="22"/>
    </row>
    <row r="40" spans="1:16" ht="39" customHeight="1">
      <c r="A40" s="22"/>
      <c r="B40" s="35"/>
      <c r="C40" s="1210" t="s">
        <v>571</v>
      </c>
      <c r="D40" s="1211"/>
      <c r="E40" s="1212"/>
      <c r="F40" s="36">
        <v>0.01</v>
      </c>
      <c r="G40" s="37">
        <v>0.02</v>
      </c>
      <c r="H40" s="37">
        <v>0.02</v>
      </c>
      <c r="I40" s="37">
        <v>0</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572</v>
      </c>
      <c r="D42" s="1211"/>
      <c r="E42" s="1212"/>
      <c r="F42" s="36" t="s">
        <v>516</v>
      </c>
      <c r="G42" s="37" t="s">
        <v>516</v>
      </c>
      <c r="H42" s="37" t="s">
        <v>516</v>
      </c>
      <c r="I42" s="37" t="s">
        <v>516</v>
      </c>
      <c r="J42" s="38" t="s">
        <v>516</v>
      </c>
      <c r="K42" s="22"/>
      <c r="L42" s="22"/>
      <c r="M42" s="22"/>
      <c r="N42" s="22"/>
      <c r="O42" s="22"/>
      <c r="P42" s="22"/>
    </row>
    <row r="43" spans="1:16" ht="39" customHeight="1" thickBot="1">
      <c r="A43" s="22"/>
      <c r="B43" s="40"/>
      <c r="C43" s="1213" t="s">
        <v>573</v>
      </c>
      <c r="D43" s="1214"/>
      <c r="E43" s="1215"/>
      <c r="F43" s="41">
        <v>0</v>
      </c>
      <c r="G43" s="42">
        <v>0</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ljlRasvr5v5P4eUtV9YN+BuOduxhchx7OR03pSXSEe6hHkeGA/pjhO2by9CnapwwXUrxN+2Ls9qOMfJ2ZL/4g==" saltValue="+kg0IUraRcm73/TpCCo9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6" t="s">
        <v>11</v>
      </c>
      <c r="C45" s="1237"/>
      <c r="D45" s="58"/>
      <c r="E45" s="1242" t="s">
        <v>12</v>
      </c>
      <c r="F45" s="1242"/>
      <c r="G45" s="1242"/>
      <c r="H45" s="1242"/>
      <c r="I45" s="1242"/>
      <c r="J45" s="1243"/>
      <c r="K45" s="59">
        <v>1619</v>
      </c>
      <c r="L45" s="60">
        <v>1680</v>
      </c>
      <c r="M45" s="60">
        <v>1684</v>
      </c>
      <c r="N45" s="60">
        <v>1857</v>
      </c>
      <c r="O45" s="61">
        <v>1902</v>
      </c>
      <c r="P45" s="48"/>
      <c r="Q45" s="48"/>
      <c r="R45" s="48"/>
      <c r="S45" s="48"/>
      <c r="T45" s="48"/>
      <c r="U45" s="48"/>
    </row>
    <row r="46" spans="1:21" ht="30.75" customHeight="1">
      <c r="A46" s="48"/>
      <c r="B46" s="1238"/>
      <c r="C46" s="1239"/>
      <c r="D46" s="62"/>
      <c r="E46" s="1220" t="s">
        <v>13</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c r="A47" s="48"/>
      <c r="B47" s="1238"/>
      <c r="C47" s="1239"/>
      <c r="D47" s="62"/>
      <c r="E47" s="1220" t="s">
        <v>14</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c r="A48" s="48"/>
      <c r="B48" s="1238"/>
      <c r="C48" s="1239"/>
      <c r="D48" s="62"/>
      <c r="E48" s="1220" t="s">
        <v>15</v>
      </c>
      <c r="F48" s="1220"/>
      <c r="G48" s="1220"/>
      <c r="H48" s="1220"/>
      <c r="I48" s="1220"/>
      <c r="J48" s="1221"/>
      <c r="K48" s="63">
        <v>138</v>
      </c>
      <c r="L48" s="64">
        <v>139</v>
      </c>
      <c r="M48" s="64">
        <v>146</v>
      </c>
      <c r="N48" s="64">
        <v>144</v>
      </c>
      <c r="O48" s="65">
        <v>123</v>
      </c>
      <c r="P48" s="48"/>
      <c r="Q48" s="48"/>
      <c r="R48" s="48"/>
      <c r="S48" s="48"/>
      <c r="T48" s="48"/>
      <c r="U48" s="48"/>
    </row>
    <row r="49" spans="1:21" ht="30.75" customHeight="1">
      <c r="A49" s="48"/>
      <c r="B49" s="1238"/>
      <c r="C49" s="1239"/>
      <c r="D49" s="62"/>
      <c r="E49" s="1220" t="s">
        <v>16</v>
      </c>
      <c r="F49" s="1220"/>
      <c r="G49" s="1220"/>
      <c r="H49" s="1220"/>
      <c r="I49" s="1220"/>
      <c r="J49" s="1221"/>
      <c r="K49" s="63">
        <v>116</v>
      </c>
      <c r="L49" s="64" t="s">
        <v>516</v>
      </c>
      <c r="M49" s="64">
        <v>7</v>
      </c>
      <c r="N49" s="64">
        <v>12</v>
      </c>
      <c r="O49" s="65">
        <v>12</v>
      </c>
      <c r="P49" s="48"/>
      <c r="Q49" s="48"/>
      <c r="R49" s="48"/>
      <c r="S49" s="48"/>
      <c r="T49" s="48"/>
      <c r="U49" s="48"/>
    </row>
    <row r="50" spans="1:21" ht="30.75" customHeight="1">
      <c r="A50" s="48"/>
      <c r="B50" s="1238"/>
      <c r="C50" s="1239"/>
      <c r="D50" s="62"/>
      <c r="E50" s="1220" t="s">
        <v>17</v>
      </c>
      <c r="F50" s="1220"/>
      <c r="G50" s="1220"/>
      <c r="H50" s="1220"/>
      <c r="I50" s="1220"/>
      <c r="J50" s="1221"/>
      <c r="K50" s="63">
        <v>117</v>
      </c>
      <c r="L50" s="64">
        <v>95</v>
      </c>
      <c r="M50" s="64">
        <v>68</v>
      </c>
      <c r="N50" s="64">
        <v>52</v>
      </c>
      <c r="O50" s="65">
        <v>38</v>
      </c>
      <c r="P50" s="48"/>
      <c r="Q50" s="48"/>
      <c r="R50" s="48"/>
      <c r="S50" s="48"/>
      <c r="T50" s="48"/>
      <c r="U50" s="48"/>
    </row>
    <row r="51" spans="1:21" ht="30.75" customHeight="1">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c r="A52" s="48"/>
      <c r="B52" s="1218" t="s">
        <v>19</v>
      </c>
      <c r="C52" s="1219"/>
      <c r="D52" s="66"/>
      <c r="E52" s="1220" t="s">
        <v>20</v>
      </c>
      <c r="F52" s="1220"/>
      <c r="G52" s="1220"/>
      <c r="H52" s="1220"/>
      <c r="I52" s="1220"/>
      <c r="J52" s="1221"/>
      <c r="K52" s="63">
        <v>1292</v>
      </c>
      <c r="L52" s="64">
        <v>1248</v>
      </c>
      <c r="M52" s="64">
        <v>1260</v>
      </c>
      <c r="N52" s="64">
        <v>1368</v>
      </c>
      <c r="O52" s="65">
        <v>1368</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698</v>
      </c>
      <c r="L53" s="69">
        <v>666</v>
      </c>
      <c r="M53" s="69">
        <v>645</v>
      </c>
      <c r="N53" s="69">
        <v>697</v>
      </c>
      <c r="O53" s="70">
        <v>707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26" t="s">
        <v>25</v>
      </c>
      <c r="C57" s="1227"/>
      <c r="D57" s="1230" t="s">
        <v>26</v>
      </c>
      <c r="E57" s="1231"/>
      <c r="F57" s="1231"/>
      <c r="G57" s="1231"/>
      <c r="H57" s="1231"/>
      <c r="I57" s="1231"/>
      <c r="J57" s="1232"/>
      <c r="K57" s="83" t="s">
        <v>516</v>
      </c>
      <c r="L57" s="84" t="s">
        <v>516</v>
      </c>
      <c r="M57" s="84" t="s">
        <v>516</v>
      </c>
      <c r="N57" s="84" t="s">
        <v>516</v>
      </c>
      <c r="O57" s="85" t="s">
        <v>516</v>
      </c>
    </row>
    <row r="58" spans="1:21" ht="31.5" customHeight="1" thickBot="1">
      <c r="B58" s="1228"/>
      <c r="C58" s="1229"/>
      <c r="D58" s="1233" t="s">
        <v>27</v>
      </c>
      <c r="E58" s="1234"/>
      <c r="F58" s="1234"/>
      <c r="G58" s="1234"/>
      <c r="H58" s="1234"/>
      <c r="I58" s="1234"/>
      <c r="J58" s="1235"/>
      <c r="K58" s="86" t="s">
        <v>516</v>
      </c>
      <c r="L58" s="87" t="s">
        <v>516</v>
      </c>
      <c r="M58" s="87" t="s">
        <v>516</v>
      </c>
      <c r="N58" s="87" t="s">
        <v>516</v>
      </c>
      <c r="O58" s="88" t="s">
        <v>516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77DwqsVJUmjlUAcU8679lz8fKUBV1ZUd/RjQWPFkV3u5Tuy1klO27mHuSrF+LDPFi93JdxxhCdr+OjjgwJ14Q==" saltValue="NaStzdzv/bemc6CM4FKt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56" t="s">
        <v>30</v>
      </c>
      <c r="C41" s="1257"/>
      <c r="D41" s="102"/>
      <c r="E41" s="1258" t="s">
        <v>31</v>
      </c>
      <c r="F41" s="1258"/>
      <c r="G41" s="1258"/>
      <c r="H41" s="1259"/>
      <c r="I41" s="351">
        <v>16635</v>
      </c>
      <c r="J41" s="352">
        <v>16199</v>
      </c>
      <c r="K41" s="352">
        <v>16116</v>
      </c>
      <c r="L41" s="352">
        <v>15319</v>
      </c>
      <c r="M41" s="353">
        <v>14970</v>
      </c>
    </row>
    <row r="42" spans="2:13" ht="27.75" customHeight="1">
      <c r="B42" s="1246"/>
      <c r="C42" s="1247"/>
      <c r="D42" s="103"/>
      <c r="E42" s="1250" t="s">
        <v>32</v>
      </c>
      <c r="F42" s="1250"/>
      <c r="G42" s="1250"/>
      <c r="H42" s="1251"/>
      <c r="I42" s="354">
        <v>8</v>
      </c>
      <c r="J42" s="355">
        <v>6</v>
      </c>
      <c r="K42" s="355">
        <v>4</v>
      </c>
      <c r="L42" s="355">
        <v>1</v>
      </c>
      <c r="M42" s="356">
        <v>1</v>
      </c>
    </row>
    <row r="43" spans="2:13" ht="27.75" customHeight="1">
      <c r="B43" s="1246"/>
      <c r="C43" s="1247"/>
      <c r="D43" s="103"/>
      <c r="E43" s="1250" t="s">
        <v>33</v>
      </c>
      <c r="F43" s="1250"/>
      <c r="G43" s="1250"/>
      <c r="H43" s="1251"/>
      <c r="I43" s="354">
        <v>1169</v>
      </c>
      <c r="J43" s="355">
        <v>1154</v>
      </c>
      <c r="K43" s="355">
        <v>1013</v>
      </c>
      <c r="L43" s="355">
        <v>951</v>
      </c>
      <c r="M43" s="356">
        <v>845</v>
      </c>
    </row>
    <row r="44" spans="2:13" ht="27.75" customHeight="1">
      <c r="B44" s="1246"/>
      <c r="C44" s="1247"/>
      <c r="D44" s="103"/>
      <c r="E44" s="1250" t="s">
        <v>34</v>
      </c>
      <c r="F44" s="1250"/>
      <c r="G44" s="1250"/>
      <c r="H44" s="1251"/>
      <c r="I44" s="354" t="s">
        <v>516</v>
      </c>
      <c r="J44" s="355">
        <v>19</v>
      </c>
      <c r="K44" s="355">
        <v>50</v>
      </c>
      <c r="L44" s="355">
        <v>38</v>
      </c>
      <c r="M44" s="356">
        <v>26</v>
      </c>
    </row>
    <row r="45" spans="2:13" ht="27.75" customHeight="1">
      <c r="B45" s="1246"/>
      <c r="C45" s="1247"/>
      <c r="D45" s="103"/>
      <c r="E45" s="1250" t="s">
        <v>35</v>
      </c>
      <c r="F45" s="1250"/>
      <c r="G45" s="1250"/>
      <c r="H45" s="1251"/>
      <c r="I45" s="354">
        <v>1642</v>
      </c>
      <c r="J45" s="355">
        <v>1557</v>
      </c>
      <c r="K45" s="355">
        <v>1537</v>
      </c>
      <c r="L45" s="355">
        <v>1548</v>
      </c>
      <c r="M45" s="356">
        <v>1493</v>
      </c>
    </row>
    <row r="46" spans="2:13" ht="27.75" customHeight="1">
      <c r="B46" s="1246"/>
      <c r="C46" s="1247"/>
      <c r="D46" s="104"/>
      <c r="E46" s="1250" t="s">
        <v>36</v>
      </c>
      <c r="F46" s="1250"/>
      <c r="G46" s="1250"/>
      <c r="H46" s="1251"/>
      <c r="I46" s="354" t="s">
        <v>516</v>
      </c>
      <c r="J46" s="355" t="s">
        <v>516</v>
      </c>
      <c r="K46" s="355" t="s">
        <v>516</v>
      </c>
      <c r="L46" s="355" t="s">
        <v>516</v>
      </c>
      <c r="M46" s="356" t="s">
        <v>516</v>
      </c>
    </row>
    <row r="47" spans="2:13" ht="27.75" customHeight="1">
      <c r="B47" s="1246"/>
      <c r="C47" s="1247"/>
      <c r="D47" s="105"/>
      <c r="E47" s="1260" t="s">
        <v>37</v>
      </c>
      <c r="F47" s="1261"/>
      <c r="G47" s="1261"/>
      <c r="H47" s="1262"/>
      <c r="I47" s="354" t="s">
        <v>516</v>
      </c>
      <c r="J47" s="355" t="s">
        <v>516</v>
      </c>
      <c r="K47" s="355" t="s">
        <v>516</v>
      </c>
      <c r="L47" s="355" t="s">
        <v>516</v>
      </c>
      <c r="M47" s="356" t="s">
        <v>516</v>
      </c>
    </row>
    <row r="48" spans="2:13" ht="27.75" customHeight="1">
      <c r="B48" s="1246"/>
      <c r="C48" s="1247"/>
      <c r="D48" s="103"/>
      <c r="E48" s="1250" t="s">
        <v>38</v>
      </c>
      <c r="F48" s="1250"/>
      <c r="G48" s="1250"/>
      <c r="H48" s="1251"/>
      <c r="I48" s="354" t="s">
        <v>516</v>
      </c>
      <c r="J48" s="355" t="s">
        <v>516</v>
      </c>
      <c r="K48" s="355" t="s">
        <v>516</v>
      </c>
      <c r="L48" s="355" t="s">
        <v>516</v>
      </c>
      <c r="M48" s="356" t="s">
        <v>516</v>
      </c>
    </row>
    <row r="49" spans="2:13" ht="27.75" customHeight="1">
      <c r="B49" s="1248"/>
      <c r="C49" s="1249"/>
      <c r="D49" s="103"/>
      <c r="E49" s="1250" t="s">
        <v>39</v>
      </c>
      <c r="F49" s="1250"/>
      <c r="G49" s="1250"/>
      <c r="H49" s="1251"/>
      <c r="I49" s="354" t="s">
        <v>516</v>
      </c>
      <c r="J49" s="355" t="s">
        <v>516</v>
      </c>
      <c r="K49" s="355" t="s">
        <v>516</v>
      </c>
      <c r="L49" s="355" t="s">
        <v>516</v>
      </c>
      <c r="M49" s="356" t="s">
        <v>516</v>
      </c>
    </row>
    <row r="50" spans="2:13" ht="27.75" customHeight="1">
      <c r="B50" s="1244" t="s">
        <v>40</v>
      </c>
      <c r="C50" s="1245"/>
      <c r="D50" s="106"/>
      <c r="E50" s="1250" t="s">
        <v>41</v>
      </c>
      <c r="F50" s="1250"/>
      <c r="G50" s="1250"/>
      <c r="H50" s="1251"/>
      <c r="I50" s="354">
        <v>9238</v>
      </c>
      <c r="J50" s="355">
        <v>9252</v>
      </c>
      <c r="K50" s="355">
        <v>9183</v>
      </c>
      <c r="L50" s="355">
        <v>8837</v>
      </c>
      <c r="M50" s="356">
        <v>9895</v>
      </c>
    </row>
    <row r="51" spans="2:13" ht="27.75" customHeight="1">
      <c r="B51" s="1246"/>
      <c r="C51" s="1247"/>
      <c r="D51" s="103"/>
      <c r="E51" s="1250" t="s">
        <v>42</v>
      </c>
      <c r="F51" s="1250"/>
      <c r="G51" s="1250"/>
      <c r="H51" s="1251"/>
      <c r="I51" s="354">
        <v>400</v>
      </c>
      <c r="J51" s="355">
        <v>259</v>
      </c>
      <c r="K51" s="355">
        <v>158</v>
      </c>
      <c r="L51" s="355">
        <v>132</v>
      </c>
      <c r="M51" s="356">
        <v>93</v>
      </c>
    </row>
    <row r="52" spans="2:13" ht="27.75" customHeight="1">
      <c r="B52" s="1248"/>
      <c r="C52" s="1249"/>
      <c r="D52" s="103"/>
      <c r="E52" s="1250" t="s">
        <v>43</v>
      </c>
      <c r="F52" s="1250"/>
      <c r="G52" s="1250"/>
      <c r="H52" s="1251"/>
      <c r="I52" s="354">
        <v>12131</v>
      </c>
      <c r="J52" s="355">
        <v>12925</v>
      </c>
      <c r="K52" s="355">
        <v>12713</v>
      </c>
      <c r="L52" s="355">
        <v>12218</v>
      </c>
      <c r="M52" s="356">
        <v>11758</v>
      </c>
    </row>
    <row r="53" spans="2:13" ht="27.75" customHeight="1" thickBot="1">
      <c r="B53" s="1252" t="s">
        <v>44</v>
      </c>
      <c r="C53" s="1253"/>
      <c r="D53" s="107"/>
      <c r="E53" s="1254" t="s">
        <v>45</v>
      </c>
      <c r="F53" s="1254"/>
      <c r="G53" s="1254"/>
      <c r="H53" s="1255"/>
      <c r="I53" s="357">
        <v>-2314</v>
      </c>
      <c r="J53" s="358">
        <v>-3501</v>
      </c>
      <c r="K53" s="358">
        <v>-3335</v>
      </c>
      <c r="L53" s="358">
        <v>-3330</v>
      </c>
      <c r="M53" s="359">
        <v>-4412</v>
      </c>
    </row>
    <row r="54" spans="2:13" ht="27.75" customHeight="1">
      <c r="B54" s="108" t="s">
        <v>46</v>
      </c>
      <c r="C54" s="109"/>
      <c r="D54" s="109"/>
      <c r="E54" s="110"/>
      <c r="F54" s="110"/>
      <c r="G54" s="110"/>
      <c r="H54" s="110"/>
      <c r="I54" s="111"/>
      <c r="J54" s="111"/>
      <c r="K54" s="111"/>
      <c r="L54" s="111"/>
      <c r="M54" s="111"/>
    </row>
    <row r="55" spans="2:13"/>
  </sheetData>
  <sheetProtection algorithmName="SHA-512" hashValue="eAye6ZRxk/kDTRub1WryG7s0aibcjOkcMvq6hjqJYeV8EbnNo9FYyUCFP93xP9eX6p0uRvpKOOvrhI5K0i6tTA==" saltValue="vv/bM5vuLdeuRPtb2e/X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68" t="s">
        <v>48</v>
      </c>
      <c r="D55" s="1268"/>
      <c r="E55" s="1269"/>
      <c r="F55" s="119">
        <v>5200</v>
      </c>
      <c r="G55" s="119">
        <v>5079</v>
      </c>
      <c r="H55" s="120">
        <v>5416</v>
      </c>
    </row>
    <row r="56" spans="2:8" ht="52.5" customHeight="1">
      <c r="B56" s="121"/>
      <c r="C56" s="1270" t="s">
        <v>49</v>
      </c>
      <c r="D56" s="1270"/>
      <c r="E56" s="1271"/>
      <c r="F56" s="122">
        <v>1015</v>
      </c>
      <c r="G56" s="122">
        <v>1089</v>
      </c>
      <c r="H56" s="123">
        <v>1116</v>
      </c>
    </row>
    <row r="57" spans="2:8" ht="53.25" customHeight="1">
      <c r="B57" s="121"/>
      <c r="C57" s="1272" t="s">
        <v>50</v>
      </c>
      <c r="D57" s="1272"/>
      <c r="E57" s="1273"/>
      <c r="F57" s="124">
        <v>1949</v>
      </c>
      <c r="G57" s="124">
        <v>1682</v>
      </c>
      <c r="H57" s="125">
        <v>2311</v>
      </c>
    </row>
    <row r="58" spans="2:8" ht="45.75" customHeight="1">
      <c r="B58" s="126"/>
      <c r="C58" s="1263" t="s">
        <v>591</v>
      </c>
      <c r="D58" s="1264"/>
      <c r="E58" s="1265"/>
      <c r="F58" s="127">
        <v>1580</v>
      </c>
      <c r="G58" s="127">
        <v>1354</v>
      </c>
      <c r="H58" s="128">
        <v>1777</v>
      </c>
    </row>
    <row r="59" spans="2:8" ht="45.75" customHeight="1">
      <c r="B59" s="126"/>
      <c r="C59" s="1274" t="s">
        <v>592</v>
      </c>
      <c r="D59" s="1275"/>
      <c r="E59" s="1276"/>
      <c r="F59" s="127" t="s">
        <v>596</v>
      </c>
      <c r="G59" s="127" t="s">
        <v>596</v>
      </c>
      <c r="H59" s="128">
        <v>155</v>
      </c>
    </row>
    <row r="60" spans="2:8" ht="45.75" customHeight="1">
      <c r="B60" s="126"/>
      <c r="C60" s="1263" t="s">
        <v>593</v>
      </c>
      <c r="D60" s="1264"/>
      <c r="E60" s="1265"/>
      <c r="F60" s="127">
        <v>139</v>
      </c>
      <c r="G60" s="127">
        <v>137</v>
      </c>
      <c r="H60" s="128">
        <v>134</v>
      </c>
    </row>
    <row r="61" spans="2:8" ht="45.75" customHeight="1">
      <c r="B61" s="126"/>
      <c r="C61" s="1263" t="s">
        <v>594</v>
      </c>
      <c r="D61" s="1264"/>
      <c r="E61" s="1265"/>
      <c r="F61" s="127">
        <v>10</v>
      </c>
      <c r="G61" s="127">
        <v>43</v>
      </c>
      <c r="H61" s="128">
        <v>72</v>
      </c>
    </row>
    <row r="62" spans="2:8" ht="45.75" customHeight="1" thickBot="1">
      <c r="B62" s="129"/>
      <c r="C62" s="1263" t="s">
        <v>595</v>
      </c>
      <c r="D62" s="1264"/>
      <c r="E62" s="1265"/>
      <c r="F62" s="130">
        <v>56</v>
      </c>
      <c r="G62" s="130">
        <v>61</v>
      </c>
      <c r="H62" s="131">
        <v>67</v>
      </c>
    </row>
    <row r="63" spans="2:8" ht="52.5" customHeight="1" thickBot="1">
      <c r="B63" s="132"/>
      <c r="C63" s="1266" t="s">
        <v>51</v>
      </c>
      <c r="D63" s="1266"/>
      <c r="E63" s="1267"/>
      <c r="F63" s="133">
        <v>8164</v>
      </c>
      <c r="G63" s="133">
        <v>7850</v>
      </c>
      <c r="H63" s="134">
        <v>8843</v>
      </c>
    </row>
    <row r="64" spans="2:8"/>
  </sheetData>
  <sheetProtection algorithmName="SHA-512" hashValue="hL74o7zwmi7osJy2G0BUynKnoGduzUvNHfJWSe2mr03Qehtlav3H27tpVLzJAVIutvJTZqx+Fte1r0YKSt1JUg==" saltValue="gNiXF2mjqYyvzr4690G5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DD3A8-E396-4C05-BEF1-5FF75F1A72DB}">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601</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558</v>
      </c>
      <c r="BQ50" s="1282"/>
      <c r="BR50" s="1282"/>
      <c r="BS50" s="1282"/>
      <c r="BT50" s="1282"/>
      <c r="BU50" s="1282"/>
      <c r="BV50" s="1282"/>
      <c r="BW50" s="1282"/>
      <c r="BX50" s="1282" t="s">
        <v>559</v>
      </c>
      <c r="BY50" s="1282"/>
      <c r="BZ50" s="1282"/>
      <c r="CA50" s="1282"/>
      <c r="CB50" s="1282"/>
      <c r="CC50" s="1282"/>
      <c r="CD50" s="1282"/>
      <c r="CE50" s="1282"/>
      <c r="CF50" s="1282" t="s">
        <v>560</v>
      </c>
      <c r="CG50" s="1282"/>
      <c r="CH50" s="1282"/>
      <c r="CI50" s="1282"/>
      <c r="CJ50" s="1282"/>
      <c r="CK50" s="1282"/>
      <c r="CL50" s="1282"/>
      <c r="CM50" s="1282"/>
      <c r="CN50" s="1282" t="s">
        <v>561</v>
      </c>
      <c r="CO50" s="1282"/>
      <c r="CP50" s="1282"/>
      <c r="CQ50" s="1282"/>
      <c r="CR50" s="1282"/>
      <c r="CS50" s="1282"/>
      <c r="CT50" s="1282"/>
      <c r="CU50" s="1282"/>
      <c r="CV50" s="1282" t="s">
        <v>562</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77">
        <v>65.400000000000006</v>
      </c>
      <c r="BQ53" s="1277"/>
      <c r="BR53" s="1277"/>
      <c r="BS53" s="1277"/>
      <c r="BT53" s="1277"/>
      <c r="BU53" s="1277"/>
      <c r="BV53" s="1277"/>
      <c r="BW53" s="1277"/>
      <c r="BX53" s="1277">
        <v>67.099999999999994</v>
      </c>
      <c r="BY53" s="1277"/>
      <c r="BZ53" s="1277"/>
      <c r="CA53" s="1277"/>
      <c r="CB53" s="1277"/>
      <c r="CC53" s="1277"/>
      <c r="CD53" s="1277"/>
      <c r="CE53" s="1277"/>
      <c r="CF53" s="1277">
        <v>68.2</v>
      </c>
      <c r="CG53" s="1277"/>
      <c r="CH53" s="1277"/>
      <c r="CI53" s="1277"/>
      <c r="CJ53" s="1277"/>
      <c r="CK53" s="1277"/>
      <c r="CL53" s="1277"/>
      <c r="CM53" s="1277"/>
      <c r="CN53" s="1277">
        <v>68.5</v>
      </c>
      <c r="CO53" s="1277"/>
      <c r="CP53" s="1277"/>
      <c r="CQ53" s="1277"/>
      <c r="CR53" s="1277"/>
      <c r="CS53" s="1277"/>
      <c r="CT53" s="1277"/>
      <c r="CU53" s="1277"/>
      <c r="CV53" s="1277">
        <v>69.2</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605</v>
      </c>
      <c r="AO55" s="1282"/>
      <c r="AP55" s="1282"/>
      <c r="AQ55" s="1282"/>
      <c r="AR55" s="1282"/>
      <c r="AS55" s="1282"/>
      <c r="AT55" s="1282"/>
      <c r="AU55" s="1282"/>
      <c r="AV55" s="1282"/>
      <c r="AW55" s="1282"/>
      <c r="AX55" s="1282"/>
      <c r="AY55" s="1282"/>
      <c r="AZ55" s="1282"/>
      <c r="BA55" s="1282"/>
      <c r="BB55" s="1280" t="s">
        <v>603</v>
      </c>
      <c r="BC55" s="1280"/>
      <c r="BD55" s="1280"/>
      <c r="BE55" s="1280"/>
      <c r="BF55" s="1280"/>
      <c r="BG55" s="1280"/>
      <c r="BH55" s="1280"/>
      <c r="BI55" s="1280"/>
      <c r="BJ55" s="1280"/>
      <c r="BK55" s="1280"/>
      <c r="BL55" s="1280"/>
      <c r="BM55" s="1280"/>
      <c r="BN55" s="1280"/>
      <c r="BO55" s="1280"/>
      <c r="BP55" s="1277">
        <v>53.4</v>
      </c>
      <c r="BQ55" s="1277"/>
      <c r="BR55" s="1277"/>
      <c r="BS55" s="1277"/>
      <c r="BT55" s="1277"/>
      <c r="BU55" s="1277"/>
      <c r="BV55" s="1277"/>
      <c r="BW55" s="1277"/>
      <c r="BX55" s="1277">
        <v>48</v>
      </c>
      <c r="BY55" s="1277"/>
      <c r="BZ55" s="1277"/>
      <c r="CA55" s="1277"/>
      <c r="CB55" s="1277"/>
      <c r="CC55" s="1277"/>
      <c r="CD55" s="1277"/>
      <c r="CE55" s="1277"/>
      <c r="CF55" s="1277">
        <v>49.1</v>
      </c>
      <c r="CG55" s="1277"/>
      <c r="CH55" s="1277"/>
      <c r="CI55" s="1277"/>
      <c r="CJ55" s="1277"/>
      <c r="CK55" s="1277"/>
      <c r="CL55" s="1277"/>
      <c r="CM55" s="1277"/>
      <c r="CN55" s="1277">
        <v>41.5</v>
      </c>
      <c r="CO55" s="1277"/>
      <c r="CP55" s="1277"/>
      <c r="CQ55" s="1277"/>
      <c r="CR55" s="1277"/>
      <c r="CS55" s="1277"/>
      <c r="CT55" s="1277"/>
      <c r="CU55" s="1277"/>
      <c r="CV55" s="1277">
        <v>25.2</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604</v>
      </c>
      <c r="BC57" s="1280"/>
      <c r="BD57" s="1280"/>
      <c r="BE57" s="1280"/>
      <c r="BF57" s="1280"/>
      <c r="BG57" s="1280"/>
      <c r="BH57" s="1280"/>
      <c r="BI57" s="1280"/>
      <c r="BJ57" s="1280"/>
      <c r="BK57" s="1280"/>
      <c r="BL57" s="1280"/>
      <c r="BM57" s="1280"/>
      <c r="BN57" s="1280"/>
      <c r="BO57" s="1280"/>
      <c r="BP57" s="1277">
        <v>59.6</v>
      </c>
      <c r="BQ57" s="1277"/>
      <c r="BR57" s="1277"/>
      <c r="BS57" s="1277"/>
      <c r="BT57" s="1277"/>
      <c r="BU57" s="1277"/>
      <c r="BV57" s="1277"/>
      <c r="BW57" s="1277"/>
      <c r="BX57" s="1277">
        <v>60.8</v>
      </c>
      <c r="BY57" s="1277"/>
      <c r="BZ57" s="1277"/>
      <c r="CA57" s="1277"/>
      <c r="CB57" s="1277"/>
      <c r="CC57" s="1277"/>
      <c r="CD57" s="1277"/>
      <c r="CE57" s="1277"/>
      <c r="CF57" s="1277">
        <v>61</v>
      </c>
      <c r="CG57" s="1277"/>
      <c r="CH57" s="1277"/>
      <c r="CI57" s="1277"/>
      <c r="CJ57" s="1277"/>
      <c r="CK57" s="1277"/>
      <c r="CL57" s="1277"/>
      <c r="CM57" s="1277"/>
      <c r="CN57" s="1277">
        <v>61.7</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606</v>
      </c>
    </row>
    <row r="64" spans="1:109">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601</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558</v>
      </c>
      <c r="BQ72" s="1282"/>
      <c r="BR72" s="1282"/>
      <c r="BS72" s="1282"/>
      <c r="BT72" s="1282"/>
      <c r="BU72" s="1282"/>
      <c r="BV72" s="1282"/>
      <c r="BW72" s="1282"/>
      <c r="BX72" s="1282" t="s">
        <v>559</v>
      </c>
      <c r="BY72" s="1282"/>
      <c r="BZ72" s="1282"/>
      <c r="CA72" s="1282"/>
      <c r="CB72" s="1282"/>
      <c r="CC72" s="1282"/>
      <c r="CD72" s="1282"/>
      <c r="CE72" s="1282"/>
      <c r="CF72" s="1282" t="s">
        <v>560</v>
      </c>
      <c r="CG72" s="1282"/>
      <c r="CH72" s="1282"/>
      <c r="CI72" s="1282"/>
      <c r="CJ72" s="1282"/>
      <c r="CK72" s="1282"/>
      <c r="CL72" s="1282"/>
      <c r="CM72" s="1282"/>
      <c r="CN72" s="1282" t="s">
        <v>561</v>
      </c>
      <c r="CO72" s="1282"/>
      <c r="CP72" s="1282"/>
      <c r="CQ72" s="1282"/>
      <c r="CR72" s="1282"/>
      <c r="CS72" s="1282"/>
      <c r="CT72" s="1282"/>
      <c r="CU72" s="1282"/>
      <c r="CV72" s="1282" t="s">
        <v>562</v>
      </c>
      <c r="CW72" s="1282"/>
      <c r="CX72" s="1282"/>
      <c r="CY72" s="1282"/>
      <c r="CZ72" s="1282"/>
      <c r="DA72" s="1282"/>
      <c r="DB72" s="1282"/>
      <c r="DC72" s="1282"/>
    </row>
    <row r="73" spans="2:107">
      <c r="B73" s="376"/>
      <c r="G73" s="1285"/>
      <c r="H73" s="1285"/>
      <c r="I73" s="1285"/>
      <c r="J73" s="1285"/>
      <c r="K73" s="1281"/>
      <c r="L73" s="1281"/>
      <c r="M73" s="1281"/>
      <c r="N73" s="1281"/>
      <c r="AM73" s="385"/>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8.8000000000000007</v>
      </c>
      <c r="BQ75" s="1277"/>
      <c r="BR75" s="1277"/>
      <c r="BS75" s="1277"/>
      <c r="BT75" s="1277"/>
      <c r="BU75" s="1277"/>
      <c r="BV75" s="1277"/>
      <c r="BW75" s="1277"/>
      <c r="BX75" s="1277">
        <v>8.6</v>
      </c>
      <c r="BY75" s="1277"/>
      <c r="BZ75" s="1277"/>
      <c r="CA75" s="1277"/>
      <c r="CB75" s="1277"/>
      <c r="CC75" s="1277"/>
      <c r="CD75" s="1277"/>
      <c r="CE75" s="1277"/>
      <c r="CF75" s="1277">
        <v>8.4</v>
      </c>
      <c r="CG75" s="1277"/>
      <c r="CH75" s="1277"/>
      <c r="CI75" s="1277"/>
      <c r="CJ75" s="1277"/>
      <c r="CK75" s="1277"/>
      <c r="CL75" s="1277"/>
      <c r="CM75" s="1277"/>
      <c r="CN75" s="1277">
        <v>8.4</v>
      </c>
      <c r="CO75" s="1277"/>
      <c r="CP75" s="1277"/>
      <c r="CQ75" s="1277"/>
      <c r="CR75" s="1277"/>
      <c r="CS75" s="1277"/>
      <c r="CT75" s="1277"/>
      <c r="CU75" s="1277"/>
      <c r="CV75" s="1277">
        <v>8.3000000000000007</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605</v>
      </c>
      <c r="AO77" s="1282"/>
      <c r="AP77" s="1282"/>
      <c r="AQ77" s="1282"/>
      <c r="AR77" s="1282"/>
      <c r="AS77" s="1282"/>
      <c r="AT77" s="1282"/>
      <c r="AU77" s="1282"/>
      <c r="AV77" s="1282"/>
      <c r="AW77" s="1282"/>
      <c r="AX77" s="1282"/>
      <c r="AY77" s="1282"/>
      <c r="AZ77" s="1282"/>
      <c r="BA77" s="1282"/>
      <c r="BB77" s="1280" t="s">
        <v>603</v>
      </c>
      <c r="BC77" s="1280"/>
      <c r="BD77" s="1280"/>
      <c r="BE77" s="1280"/>
      <c r="BF77" s="1280"/>
      <c r="BG77" s="1280"/>
      <c r="BH77" s="1280"/>
      <c r="BI77" s="1280"/>
      <c r="BJ77" s="1280"/>
      <c r="BK77" s="1280"/>
      <c r="BL77" s="1280"/>
      <c r="BM77" s="1280"/>
      <c r="BN77" s="1280"/>
      <c r="BO77" s="1280"/>
      <c r="BP77" s="1277">
        <v>53.4</v>
      </c>
      <c r="BQ77" s="1277"/>
      <c r="BR77" s="1277"/>
      <c r="BS77" s="1277"/>
      <c r="BT77" s="1277"/>
      <c r="BU77" s="1277"/>
      <c r="BV77" s="1277"/>
      <c r="BW77" s="1277"/>
      <c r="BX77" s="1277">
        <v>48</v>
      </c>
      <c r="BY77" s="1277"/>
      <c r="BZ77" s="1277"/>
      <c r="CA77" s="1277"/>
      <c r="CB77" s="1277"/>
      <c r="CC77" s="1277"/>
      <c r="CD77" s="1277"/>
      <c r="CE77" s="1277"/>
      <c r="CF77" s="1277">
        <v>49.1</v>
      </c>
      <c r="CG77" s="1277"/>
      <c r="CH77" s="1277"/>
      <c r="CI77" s="1277"/>
      <c r="CJ77" s="1277"/>
      <c r="CK77" s="1277"/>
      <c r="CL77" s="1277"/>
      <c r="CM77" s="1277"/>
      <c r="CN77" s="1277">
        <v>41.5</v>
      </c>
      <c r="CO77" s="1277"/>
      <c r="CP77" s="1277"/>
      <c r="CQ77" s="1277"/>
      <c r="CR77" s="1277"/>
      <c r="CS77" s="1277"/>
      <c r="CT77" s="1277"/>
      <c r="CU77" s="1277"/>
      <c r="CV77" s="1277">
        <v>25.2</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608</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9.6</v>
      </c>
      <c r="BY79" s="1277"/>
      <c r="BZ79" s="1277"/>
      <c r="CA79" s="1277"/>
      <c r="CB79" s="1277"/>
      <c r="CC79" s="1277"/>
      <c r="CD79" s="1277"/>
      <c r="CE79" s="1277"/>
      <c r="CF79" s="1277">
        <v>9.5</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y41teQnOSdbJlaeHIf4NSkCH9W1/6N2acf2KTllTB2GSXBqcGrwNWBSxMh59R2WrX83qUo+x49VHhKIu8ZR64g==" saltValue="YQ0YZ7cbiNU3Ic0LJp5n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696A-B27C-407A-9E6F-AA3DBF0CD64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505</v>
      </c>
    </row>
  </sheetData>
  <sheetProtection algorithmName="SHA-512" hashValue="owtaYG3lAlxIcBgbfcsPI9ByTH1+t0d4z5TNv1150L0Q4Gx9X90ekkJBO4wuT3QPc44xo/aMc5El73fIWVTGDw==" saltValue="ICmEV4c/X0uxOlSj+CJL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0B39A-5DFF-46E0-8030-404E1D850752}">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505</v>
      </c>
    </row>
  </sheetData>
  <sheetProtection algorithmName="SHA-512" hashValue="5mMYHPDtOaX4DS+yz6/Ukj/bdRBra+/W21O//71tcVeNID1y71pCNvifc2sLConqptIucaOckI9Kx4dQNivz+w==" saltValue="gq5wO5n8muJkcBUnVVNs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189040</v>
      </c>
      <c r="E3" s="153"/>
      <c r="F3" s="154">
        <v>88968</v>
      </c>
      <c r="G3" s="155"/>
      <c r="H3" s="156"/>
    </row>
    <row r="4" spans="1:8">
      <c r="A4" s="157"/>
      <c r="B4" s="158"/>
      <c r="C4" s="159"/>
      <c r="D4" s="160">
        <v>76713</v>
      </c>
      <c r="E4" s="161"/>
      <c r="F4" s="162">
        <v>45482</v>
      </c>
      <c r="G4" s="163"/>
      <c r="H4" s="164"/>
    </row>
    <row r="5" spans="1:8">
      <c r="A5" s="145" t="s">
        <v>550</v>
      </c>
      <c r="B5" s="150"/>
      <c r="C5" s="151"/>
      <c r="D5" s="152">
        <v>65769</v>
      </c>
      <c r="E5" s="153"/>
      <c r="F5" s="154">
        <v>85173</v>
      </c>
      <c r="G5" s="155"/>
      <c r="H5" s="156"/>
    </row>
    <row r="6" spans="1:8">
      <c r="A6" s="157"/>
      <c r="B6" s="158"/>
      <c r="C6" s="159"/>
      <c r="D6" s="160">
        <v>43320</v>
      </c>
      <c r="E6" s="161"/>
      <c r="F6" s="162">
        <v>43913</v>
      </c>
      <c r="G6" s="163"/>
      <c r="H6" s="164"/>
    </row>
    <row r="7" spans="1:8">
      <c r="A7" s="145" t="s">
        <v>551</v>
      </c>
      <c r="B7" s="150"/>
      <c r="C7" s="151"/>
      <c r="D7" s="152">
        <v>93328</v>
      </c>
      <c r="E7" s="153"/>
      <c r="F7" s="154">
        <v>94081</v>
      </c>
      <c r="G7" s="155"/>
      <c r="H7" s="156"/>
    </row>
    <row r="8" spans="1:8">
      <c r="A8" s="157"/>
      <c r="B8" s="158"/>
      <c r="C8" s="159"/>
      <c r="D8" s="160">
        <v>62619</v>
      </c>
      <c r="E8" s="161"/>
      <c r="F8" s="162">
        <v>48949</v>
      </c>
      <c r="G8" s="163"/>
      <c r="H8" s="164"/>
    </row>
    <row r="9" spans="1:8">
      <c r="A9" s="145" t="s">
        <v>552</v>
      </c>
      <c r="B9" s="150"/>
      <c r="C9" s="151"/>
      <c r="D9" s="152">
        <v>71407</v>
      </c>
      <c r="E9" s="153"/>
      <c r="F9" s="154">
        <v>92632</v>
      </c>
      <c r="G9" s="155"/>
      <c r="H9" s="156"/>
    </row>
    <row r="10" spans="1:8">
      <c r="A10" s="157"/>
      <c r="B10" s="158"/>
      <c r="C10" s="159"/>
      <c r="D10" s="160">
        <v>45338</v>
      </c>
      <c r="E10" s="161"/>
      <c r="F10" s="162">
        <v>47978</v>
      </c>
      <c r="G10" s="163"/>
      <c r="H10" s="164"/>
    </row>
    <row r="11" spans="1:8">
      <c r="A11" s="145" t="s">
        <v>553</v>
      </c>
      <c r="B11" s="150"/>
      <c r="C11" s="151"/>
      <c r="D11" s="152">
        <v>96137</v>
      </c>
      <c r="E11" s="153"/>
      <c r="F11" s="154">
        <v>96469</v>
      </c>
      <c r="G11" s="155"/>
      <c r="H11" s="156"/>
    </row>
    <row r="12" spans="1:8">
      <c r="A12" s="157"/>
      <c r="B12" s="158"/>
      <c r="C12" s="165"/>
      <c r="D12" s="160">
        <v>72074</v>
      </c>
      <c r="E12" s="161"/>
      <c r="F12" s="162">
        <v>49775</v>
      </c>
      <c r="G12" s="163"/>
      <c r="H12" s="164"/>
    </row>
    <row r="13" spans="1:8">
      <c r="A13" s="145"/>
      <c r="B13" s="150"/>
      <c r="C13" s="166"/>
      <c r="D13" s="167">
        <v>103136</v>
      </c>
      <c r="E13" s="168"/>
      <c r="F13" s="169">
        <v>91465</v>
      </c>
      <c r="G13" s="170"/>
      <c r="H13" s="156"/>
    </row>
    <row r="14" spans="1:8">
      <c r="A14" s="157"/>
      <c r="B14" s="158"/>
      <c r="C14" s="159"/>
      <c r="D14" s="160">
        <v>60013</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5.0199999999999996</v>
      </c>
      <c r="C19" s="171">
        <f>ROUND(VALUE(SUBSTITUTE(実質収支比率等に係る経年分析!G$48,"▲","-")),2)</f>
        <v>4.1500000000000004</v>
      </c>
      <c r="D19" s="171">
        <f>ROUND(VALUE(SUBSTITUTE(実質収支比率等に係る経年分析!H$48,"▲","-")),2)</f>
        <v>5.49</v>
      </c>
      <c r="E19" s="171">
        <f>ROUND(VALUE(SUBSTITUTE(実質収支比率等に係る経年分析!I$48,"▲","-")),2)</f>
        <v>6.92</v>
      </c>
      <c r="F19" s="171">
        <f>ROUND(VALUE(SUBSTITUTE(実質収支比率等に係る経年分析!J$48,"▲","-")),2)</f>
        <v>12.8</v>
      </c>
    </row>
    <row r="20" spans="1:11">
      <c r="A20" s="171" t="s">
        <v>55</v>
      </c>
      <c r="B20" s="171">
        <f>ROUND(VALUE(SUBSTITUTE(実質収支比率等に係る経年分析!F$47,"▲","-")),2)</f>
        <v>63.09</v>
      </c>
      <c r="C20" s="171">
        <f>ROUND(VALUE(SUBSTITUTE(実質収支比率等に係る経年分析!G$47,"▲","-")),2)</f>
        <v>59.94</v>
      </c>
      <c r="D20" s="171">
        <f>ROUND(VALUE(SUBSTITUTE(実質収支比率等に係る経年分析!H$47,"▲","-")),2)</f>
        <v>57.4</v>
      </c>
      <c r="E20" s="171">
        <f>ROUND(VALUE(SUBSTITUTE(実質収支比率等に係る経年分析!I$47,"▲","-")),2)</f>
        <v>54.07</v>
      </c>
      <c r="F20" s="171">
        <f>ROUND(VALUE(SUBSTITUTE(実質収支比率等に係る経年分析!J$47,"▲","-")),2)</f>
        <v>55.05</v>
      </c>
    </row>
    <row r="21" spans="1:11">
      <c r="A21" s="171" t="s">
        <v>56</v>
      </c>
      <c r="B21" s="171">
        <f>IF(ISNUMBER(VALUE(SUBSTITUTE(実質収支比率等に係る経年分析!F$49,"▲","-"))),ROUND(VALUE(SUBSTITUTE(実質収支比率等に係る経年分析!F$49,"▲","-")),2),NA())</f>
        <v>1.68</v>
      </c>
      <c r="C21" s="171">
        <f>IF(ISNUMBER(VALUE(SUBSTITUTE(実質収支比率等に係る経年分析!G$49,"▲","-"))),ROUND(VALUE(SUBSTITUTE(実質収支比率等に係る経年分析!G$49,"▲","-")),2),NA())</f>
        <v>-5.21</v>
      </c>
      <c r="D21" s="171">
        <f>IF(ISNUMBER(VALUE(SUBSTITUTE(実質収支比率等に係る経年分析!H$49,"▲","-"))),ROUND(VALUE(SUBSTITUTE(実質収支比率等に係る経年分析!H$49,"▲","-")),2),NA())</f>
        <v>-1.78</v>
      </c>
      <c r="E21" s="171">
        <f>IF(ISNUMBER(VALUE(SUBSTITUTE(実質収支比率等に係る経年分析!I$49,"▲","-"))),ROUND(VALUE(SUBSTITUTE(実質収支比率等に係る経年分析!I$49,"▲","-")),2),NA())</f>
        <v>0.35</v>
      </c>
      <c r="F21" s="171">
        <f>IF(ISNUMBER(VALUE(SUBSTITUTE(実質収支比率等に係る経年分析!J$49,"▲","-"))),ROUND(VALUE(SUBSTITUTE(実質収支比率等に係る経年分析!J$49,"▲","-")),2),NA())</f>
        <v>9.6199999999999992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伊佐市介護サービス事業特別会計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伊佐市国民健康保険事業特別会計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1.51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伊佐市後期高齢者医療特別会計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伊佐市農業集落排水事業特別会計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7.0000000000000007E-2</v>
      </c>
    </row>
    <row r="34" spans="1:16">
      <c r="A34" s="172" t="str">
        <f>IF(連結実質赤字比率に係る赤字・黒字の構成分析!C$36="",NA(),連結実質赤字比率に係る赤字・黒字の構成分析!C$36)</f>
        <v>伊佐市介護保険事業特別会計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v>
      </c>
    </row>
    <row r="35" spans="1:16">
      <c r="A35" s="172" t="str">
        <f>IF(連結実質赤字比率に係る赤字・黒字の構成分析!C$35="",NA(),連結実質赤字比率に係る赤字・黒字の構成分析!C$35)</f>
        <v>伊佐市水道事業会計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5.0199999999999996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4.1399999999999997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1292</v>
      </c>
      <c r="E42" s="173"/>
      <c r="F42" s="173"/>
      <c r="G42" s="173">
        <f>'実質公債費比率（分子）の構造'!L$52</f>
        <v>1248</v>
      </c>
      <c r="H42" s="173"/>
      <c r="I42" s="173"/>
      <c r="J42" s="173">
        <f>'実質公債費比率（分子）の構造'!M$52</f>
        <v>1260</v>
      </c>
      <c r="K42" s="173"/>
      <c r="L42" s="173"/>
      <c r="M42" s="173">
        <f>'実質公債費比率（分子）の構造'!N$52</f>
        <v>1368</v>
      </c>
      <c r="N42" s="173"/>
      <c r="O42" s="173"/>
      <c r="P42" s="173">
        <f>'実質公債費比率（分子）の構造'!O$52</f>
        <v>1368</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117</v>
      </c>
      <c r="C44" s="173"/>
      <c r="D44" s="173"/>
      <c r="E44" s="173">
        <f>'実質公債費比率（分子）の構造'!L$50</f>
        <v>95</v>
      </c>
      <c r="F44" s="173"/>
      <c r="G44" s="173"/>
      <c r="H44" s="173">
        <f>'実質公債費比率（分子）の構造'!M$50</f>
        <v>68</v>
      </c>
      <c r="I44" s="173"/>
      <c r="J44" s="173"/>
      <c r="K44" s="173">
        <f>'実質公債費比率（分子）の構造'!N$50</f>
        <v>52</v>
      </c>
      <c r="L44" s="173"/>
      <c r="M44" s="173"/>
      <c r="N44" s="173">
        <f>'実質公債費比率（分子）の構造'!O$50</f>
        <v>38</v>
      </c>
      <c r="O44" s="173"/>
      <c r="P44" s="173"/>
    </row>
    <row r="45" spans="1:16">
      <c r="A45" s="173" t="s">
        <v>66</v>
      </c>
      <c r="B45" s="173">
        <f>'実質公債費比率（分子）の構造'!K$49</f>
        <v>116</v>
      </c>
      <c r="C45" s="173"/>
      <c r="D45" s="173"/>
      <c r="E45" s="173" t="str">
        <f>'実質公債費比率（分子）の構造'!L$49</f>
        <v>-</v>
      </c>
      <c r="F45" s="173"/>
      <c r="G45" s="173"/>
      <c r="H45" s="173">
        <f>'実質公債費比率（分子）の構造'!M$49</f>
        <v>7</v>
      </c>
      <c r="I45" s="173"/>
      <c r="J45" s="173"/>
      <c r="K45" s="173">
        <f>'実質公債費比率（分子）の構造'!N$49</f>
        <v>12</v>
      </c>
      <c r="L45" s="173"/>
      <c r="M45" s="173"/>
      <c r="N45" s="173">
        <f>'実質公債費比率（分子）の構造'!O$49</f>
        <v>12</v>
      </c>
      <c r="O45" s="173"/>
      <c r="P45" s="173"/>
    </row>
    <row r="46" spans="1:16">
      <c r="A46" s="173" t="s">
        <v>67</v>
      </c>
      <c r="B46" s="173">
        <f>'実質公債費比率（分子）の構造'!K$48</f>
        <v>138</v>
      </c>
      <c r="C46" s="173"/>
      <c r="D46" s="173"/>
      <c r="E46" s="173">
        <f>'実質公債費比率（分子）の構造'!L$48</f>
        <v>139</v>
      </c>
      <c r="F46" s="173"/>
      <c r="G46" s="173"/>
      <c r="H46" s="173">
        <f>'実質公債費比率（分子）の構造'!M$48</f>
        <v>146</v>
      </c>
      <c r="I46" s="173"/>
      <c r="J46" s="173"/>
      <c r="K46" s="173">
        <f>'実質公債費比率（分子）の構造'!N$48</f>
        <v>144</v>
      </c>
      <c r="L46" s="173"/>
      <c r="M46" s="173"/>
      <c r="N46" s="173">
        <f>'実質公債費比率（分子）の構造'!O$48</f>
        <v>123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1619</v>
      </c>
      <c r="C49" s="173"/>
      <c r="D49" s="173"/>
      <c r="E49" s="173">
        <f>'実質公債費比率（分子）の構造'!L$45</f>
        <v>1680</v>
      </c>
      <c r="F49" s="173"/>
      <c r="G49" s="173"/>
      <c r="H49" s="173">
        <f>'実質公債費比率（分子）の構造'!M$45</f>
        <v>1684</v>
      </c>
      <c r="I49" s="173"/>
      <c r="J49" s="173"/>
      <c r="K49" s="173">
        <f>'実質公債費比率（分子）の構造'!N$45</f>
        <v>1857</v>
      </c>
      <c r="L49" s="173"/>
      <c r="M49" s="173"/>
      <c r="N49" s="173">
        <f>'実質公債費比率（分子）の構造'!O$45</f>
        <v>1902</v>
      </c>
      <c r="O49" s="173"/>
      <c r="P49" s="173"/>
    </row>
    <row r="50" spans="1:16">
      <c r="A50" s="173" t="s">
        <v>71</v>
      </c>
      <c r="B50" s="173" t="e">
        <f>NA()</f>
        <v>#N/A</v>
      </c>
      <c r="C50" s="173">
        <f>IF(ISNUMBER('実質公債費比率（分子）の構造'!K$53),'実質公債費比率（分子）の構造'!K$53,NA())</f>
        <v>698</v>
      </c>
      <c r="D50" s="173" t="e">
        <f>NA()</f>
        <v>#N/A</v>
      </c>
      <c r="E50" s="173" t="e">
        <f>NA()</f>
        <v>#N/A</v>
      </c>
      <c r="F50" s="173">
        <f>IF(ISNUMBER('実質公債費比率（分子）の構造'!L$53),'実質公債費比率（分子）の構造'!L$53,NA())</f>
        <v>666</v>
      </c>
      <c r="G50" s="173" t="e">
        <f>NA()</f>
        <v>#N/A</v>
      </c>
      <c r="H50" s="173" t="e">
        <f>NA()</f>
        <v>#N/A</v>
      </c>
      <c r="I50" s="173">
        <f>IF(ISNUMBER('実質公債費比率（分子）の構造'!M$53),'実質公債費比率（分子）の構造'!M$53,NA())</f>
        <v>645</v>
      </c>
      <c r="J50" s="173" t="e">
        <f>NA()</f>
        <v>#N/A</v>
      </c>
      <c r="K50" s="173" t="e">
        <f>NA()</f>
        <v>#N/A</v>
      </c>
      <c r="L50" s="173">
        <f>IF(ISNUMBER('実質公債費比率（分子）の構造'!N$53),'実質公債費比率（分子）の構造'!N$53,NA())</f>
        <v>697</v>
      </c>
      <c r="M50" s="173" t="e">
        <f>NA()</f>
        <v>#N/A</v>
      </c>
      <c r="N50" s="173" t="e">
        <f>NA()</f>
        <v>#N/A</v>
      </c>
      <c r="O50" s="173">
        <f>IF(ISNUMBER('実質公債費比率（分子）の構造'!O$53),'実質公債費比率（分子）の構造'!O$53,NA())</f>
        <v>707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12131</v>
      </c>
      <c r="E56" s="172"/>
      <c r="F56" s="172"/>
      <c r="G56" s="172">
        <f>'将来負担比率（分子）の構造'!J$52</f>
        <v>12925</v>
      </c>
      <c r="H56" s="172"/>
      <c r="I56" s="172"/>
      <c r="J56" s="172">
        <f>'将来負担比率（分子）の構造'!K$52</f>
        <v>12713</v>
      </c>
      <c r="K56" s="172"/>
      <c r="L56" s="172"/>
      <c r="M56" s="172">
        <f>'将来負担比率（分子）の構造'!L$52</f>
        <v>12218</v>
      </c>
      <c r="N56" s="172"/>
      <c r="O56" s="172"/>
      <c r="P56" s="172">
        <f>'将来負担比率（分子）の構造'!M$52</f>
        <v>11758</v>
      </c>
    </row>
    <row r="57" spans="1:16">
      <c r="A57" s="172" t="s">
        <v>42</v>
      </c>
      <c r="B57" s="172"/>
      <c r="C57" s="172"/>
      <c r="D57" s="172">
        <f>'将来負担比率（分子）の構造'!I$51</f>
        <v>400</v>
      </c>
      <c r="E57" s="172"/>
      <c r="F57" s="172"/>
      <c r="G57" s="172">
        <f>'将来負担比率（分子）の構造'!J$51</f>
        <v>259</v>
      </c>
      <c r="H57" s="172"/>
      <c r="I57" s="172"/>
      <c r="J57" s="172">
        <f>'将来負担比率（分子）の構造'!K$51</f>
        <v>158</v>
      </c>
      <c r="K57" s="172"/>
      <c r="L57" s="172"/>
      <c r="M57" s="172">
        <f>'将来負担比率（分子）の構造'!L$51</f>
        <v>132</v>
      </c>
      <c r="N57" s="172"/>
      <c r="O57" s="172"/>
      <c r="P57" s="172">
        <f>'将来負担比率（分子）の構造'!M$51</f>
        <v>93</v>
      </c>
    </row>
    <row r="58" spans="1:16">
      <c r="A58" s="172" t="s">
        <v>41</v>
      </c>
      <c r="B58" s="172"/>
      <c r="C58" s="172"/>
      <c r="D58" s="172">
        <f>'将来負担比率（分子）の構造'!I$50</f>
        <v>9238</v>
      </c>
      <c r="E58" s="172"/>
      <c r="F58" s="172"/>
      <c r="G58" s="172">
        <f>'将来負担比率（分子）の構造'!J$50</f>
        <v>9252</v>
      </c>
      <c r="H58" s="172"/>
      <c r="I58" s="172"/>
      <c r="J58" s="172">
        <f>'将来負担比率（分子）の構造'!K$50</f>
        <v>9183</v>
      </c>
      <c r="K58" s="172"/>
      <c r="L58" s="172"/>
      <c r="M58" s="172">
        <f>'将来負担比率（分子）の構造'!L$50</f>
        <v>8837</v>
      </c>
      <c r="N58" s="172"/>
      <c r="O58" s="172"/>
      <c r="P58" s="172">
        <f>'将来負担比率（分子）の構造'!M$50</f>
        <v>9895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1642</v>
      </c>
      <c r="C62" s="172"/>
      <c r="D62" s="172"/>
      <c r="E62" s="172">
        <f>'将来負担比率（分子）の構造'!J$45</f>
        <v>1557</v>
      </c>
      <c r="F62" s="172"/>
      <c r="G62" s="172"/>
      <c r="H62" s="172">
        <f>'将来負担比率（分子）の構造'!K$45</f>
        <v>1537</v>
      </c>
      <c r="I62" s="172"/>
      <c r="J62" s="172"/>
      <c r="K62" s="172">
        <f>'将来負担比率（分子）の構造'!L$45</f>
        <v>1548</v>
      </c>
      <c r="L62" s="172"/>
      <c r="M62" s="172"/>
      <c r="N62" s="172">
        <f>'将来負担比率（分子）の構造'!M$45</f>
        <v>1493</v>
      </c>
      <c r="O62" s="172"/>
      <c r="P62" s="172"/>
    </row>
    <row r="63" spans="1:16">
      <c r="A63" s="172" t="s">
        <v>34</v>
      </c>
      <c r="B63" s="172" t="str">
        <f>'将来負担比率（分子）の構造'!I$44</f>
        <v>-</v>
      </c>
      <c r="C63" s="172"/>
      <c r="D63" s="172"/>
      <c r="E63" s="172">
        <f>'将来負担比率（分子）の構造'!J$44</f>
        <v>19</v>
      </c>
      <c r="F63" s="172"/>
      <c r="G63" s="172"/>
      <c r="H63" s="172">
        <f>'将来負担比率（分子）の構造'!K$44</f>
        <v>50</v>
      </c>
      <c r="I63" s="172"/>
      <c r="J63" s="172"/>
      <c r="K63" s="172">
        <f>'将来負担比率（分子）の構造'!L$44</f>
        <v>38</v>
      </c>
      <c r="L63" s="172"/>
      <c r="M63" s="172"/>
      <c r="N63" s="172">
        <f>'将来負担比率（分子）の構造'!M$44</f>
        <v>26</v>
      </c>
      <c r="O63" s="172"/>
      <c r="P63" s="172"/>
    </row>
    <row r="64" spans="1:16">
      <c r="A64" s="172" t="s">
        <v>33</v>
      </c>
      <c r="B64" s="172">
        <f>'将来負担比率（分子）の構造'!I$43</f>
        <v>1169</v>
      </c>
      <c r="C64" s="172"/>
      <c r="D64" s="172"/>
      <c r="E64" s="172">
        <f>'将来負担比率（分子）の構造'!J$43</f>
        <v>1154</v>
      </c>
      <c r="F64" s="172"/>
      <c r="G64" s="172"/>
      <c r="H64" s="172">
        <f>'将来負担比率（分子）の構造'!K$43</f>
        <v>1013</v>
      </c>
      <c r="I64" s="172"/>
      <c r="J64" s="172"/>
      <c r="K64" s="172">
        <f>'将来負担比率（分子）の構造'!L$43</f>
        <v>951</v>
      </c>
      <c r="L64" s="172"/>
      <c r="M64" s="172"/>
      <c r="N64" s="172">
        <f>'将来負担比率（分子）の構造'!M$43</f>
        <v>845</v>
      </c>
      <c r="O64" s="172"/>
      <c r="P64" s="172"/>
    </row>
    <row r="65" spans="1:16">
      <c r="A65" s="172" t="s">
        <v>32</v>
      </c>
      <c r="B65" s="172">
        <f>'将来負担比率（分子）の構造'!I$42</f>
        <v>8</v>
      </c>
      <c r="C65" s="172"/>
      <c r="D65" s="172"/>
      <c r="E65" s="172">
        <f>'将来負担比率（分子）の構造'!J$42</f>
        <v>6</v>
      </c>
      <c r="F65" s="172"/>
      <c r="G65" s="172"/>
      <c r="H65" s="172">
        <f>'将来負担比率（分子）の構造'!K$42</f>
        <v>4</v>
      </c>
      <c r="I65" s="172"/>
      <c r="J65" s="172"/>
      <c r="K65" s="172">
        <f>'将来負担比率（分子）の構造'!L$42</f>
        <v>1</v>
      </c>
      <c r="L65" s="172"/>
      <c r="M65" s="172"/>
      <c r="N65" s="172">
        <f>'将来負担比率（分子）の構造'!M$42</f>
        <v>1</v>
      </c>
      <c r="O65" s="172"/>
      <c r="P65" s="172"/>
    </row>
    <row r="66" spans="1:16">
      <c r="A66" s="172" t="s">
        <v>31</v>
      </c>
      <c r="B66" s="172">
        <f>'将来負担比率（分子）の構造'!I$41</f>
        <v>16635</v>
      </c>
      <c r="C66" s="172"/>
      <c r="D66" s="172"/>
      <c r="E66" s="172">
        <f>'将来負担比率（分子）の構造'!J$41</f>
        <v>16199</v>
      </c>
      <c r="F66" s="172"/>
      <c r="G66" s="172"/>
      <c r="H66" s="172">
        <f>'将来負担比率（分子）の構造'!K$41</f>
        <v>16116</v>
      </c>
      <c r="I66" s="172"/>
      <c r="J66" s="172"/>
      <c r="K66" s="172">
        <f>'将来負担比率（分子）の構造'!L$41</f>
        <v>15319</v>
      </c>
      <c r="L66" s="172"/>
      <c r="M66" s="172"/>
      <c r="N66" s="172">
        <f>'将来負担比率（分子）の構造'!M$41</f>
        <v>14970</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5200</v>
      </c>
      <c r="C72" s="176">
        <f>基金残高に係る経年分析!G55</f>
        <v>5079</v>
      </c>
      <c r="D72" s="176">
        <f>基金残高に係る経年分析!H55</f>
        <v>5416</v>
      </c>
    </row>
    <row r="73" spans="1:16">
      <c r="A73" s="175" t="s">
        <v>78</v>
      </c>
      <c r="B73" s="176">
        <f>基金残高に係る経年分析!F56</f>
        <v>1015</v>
      </c>
      <c r="C73" s="176">
        <f>基金残高に係る経年分析!G56</f>
        <v>1089</v>
      </c>
      <c r="D73" s="176">
        <f>基金残高に係る経年分析!H56</f>
        <v>1116</v>
      </c>
    </row>
    <row r="74" spans="1:16">
      <c r="A74" s="175" t="s">
        <v>79</v>
      </c>
      <c r="B74" s="176">
        <f>基金残高に係る経年分析!F57</f>
        <v>1949</v>
      </c>
      <c r="C74" s="176">
        <f>基金残高に係る経年分析!G57</f>
        <v>1682</v>
      </c>
      <c r="D74" s="176">
        <f>基金残高に係る経年分析!H57</f>
        <v>2311</v>
      </c>
    </row>
  </sheetData>
  <sheetProtection algorithmName="SHA-512" hashValue="e0lqPN4+IVdz7UIlc7wnS6q88PuLVDq1HGiOPUXFvfG6aARL+zVjSkyOOGUOPLkeA2N2f0UlA/7GkTeI5Ahg9Q==" saltValue="neRgTrWNm5O1wbsKe22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229</v>
      </c>
      <c r="C5" s="653"/>
      <c r="D5" s="653"/>
      <c r="E5" s="653"/>
      <c r="F5" s="653"/>
      <c r="G5" s="653"/>
      <c r="H5" s="653"/>
      <c r="I5" s="653"/>
      <c r="J5" s="653"/>
      <c r="K5" s="653"/>
      <c r="L5" s="653"/>
      <c r="M5" s="653"/>
      <c r="N5" s="653"/>
      <c r="O5" s="653"/>
      <c r="P5" s="653"/>
      <c r="Q5" s="654"/>
      <c r="R5" s="655">
        <v>3351231</v>
      </c>
      <c r="S5" s="656"/>
      <c r="T5" s="656"/>
      <c r="U5" s="656"/>
      <c r="V5" s="656"/>
      <c r="W5" s="656"/>
      <c r="X5" s="656"/>
      <c r="Y5" s="657"/>
      <c r="Z5" s="658">
        <v>16.100000000000001</v>
      </c>
      <c r="AA5" s="658"/>
      <c r="AB5" s="658"/>
      <c r="AC5" s="658"/>
      <c r="AD5" s="659">
        <v>3351231</v>
      </c>
      <c r="AE5" s="659"/>
      <c r="AF5" s="659"/>
      <c r="AG5" s="659"/>
      <c r="AH5" s="659"/>
      <c r="AI5" s="659"/>
      <c r="AJ5" s="659"/>
      <c r="AK5" s="659"/>
      <c r="AL5" s="660">
        <v>34.4</v>
      </c>
      <c r="AM5" s="661"/>
      <c r="AN5" s="661"/>
      <c r="AO5" s="662"/>
      <c r="AP5" s="652" t="s">
        <v>230</v>
      </c>
      <c r="AQ5" s="653"/>
      <c r="AR5" s="653"/>
      <c r="AS5" s="653"/>
      <c r="AT5" s="653"/>
      <c r="AU5" s="653"/>
      <c r="AV5" s="653"/>
      <c r="AW5" s="653"/>
      <c r="AX5" s="653"/>
      <c r="AY5" s="653"/>
      <c r="AZ5" s="653"/>
      <c r="BA5" s="653"/>
      <c r="BB5" s="653"/>
      <c r="BC5" s="653"/>
      <c r="BD5" s="653"/>
      <c r="BE5" s="653"/>
      <c r="BF5" s="654"/>
      <c r="BG5" s="663">
        <v>3351205</v>
      </c>
      <c r="BH5" s="664"/>
      <c r="BI5" s="664"/>
      <c r="BJ5" s="664"/>
      <c r="BK5" s="664"/>
      <c r="BL5" s="664"/>
      <c r="BM5" s="664"/>
      <c r="BN5" s="665"/>
      <c r="BO5" s="666">
        <v>100</v>
      </c>
      <c r="BP5" s="666"/>
      <c r="BQ5" s="666"/>
      <c r="BR5" s="666"/>
      <c r="BS5" s="667">
        <v>62047</v>
      </c>
      <c r="BT5" s="667"/>
      <c r="BU5" s="667"/>
      <c r="BV5" s="667"/>
      <c r="BW5" s="667"/>
      <c r="BX5" s="667"/>
      <c r="BY5" s="667"/>
      <c r="BZ5" s="667"/>
      <c r="CA5" s="667"/>
      <c r="CB5" s="668"/>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c r="B6" s="669" t="s">
        <v>234</v>
      </c>
      <c r="C6" s="670"/>
      <c r="D6" s="670"/>
      <c r="E6" s="670"/>
      <c r="F6" s="670"/>
      <c r="G6" s="670"/>
      <c r="H6" s="670"/>
      <c r="I6" s="670"/>
      <c r="J6" s="670"/>
      <c r="K6" s="670"/>
      <c r="L6" s="670"/>
      <c r="M6" s="670"/>
      <c r="N6" s="670"/>
      <c r="O6" s="670"/>
      <c r="P6" s="670"/>
      <c r="Q6" s="671"/>
      <c r="R6" s="663">
        <v>190512</v>
      </c>
      <c r="S6" s="664"/>
      <c r="T6" s="664"/>
      <c r="U6" s="664"/>
      <c r="V6" s="664"/>
      <c r="W6" s="664"/>
      <c r="X6" s="664"/>
      <c r="Y6" s="665"/>
      <c r="Z6" s="666">
        <v>0.9</v>
      </c>
      <c r="AA6" s="666"/>
      <c r="AB6" s="666"/>
      <c r="AC6" s="666"/>
      <c r="AD6" s="667">
        <v>190512</v>
      </c>
      <c r="AE6" s="667"/>
      <c r="AF6" s="667"/>
      <c r="AG6" s="667"/>
      <c r="AH6" s="667"/>
      <c r="AI6" s="667"/>
      <c r="AJ6" s="667"/>
      <c r="AK6" s="667"/>
      <c r="AL6" s="672">
        <v>2</v>
      </c>
      <c r="AM6" s="673"/>
      <c r="AN6" s="673"/>
      <c r="AO6" s="674"/>
      <c r="AP6" s="669" t="s">
        <v>235</v>
      </c>
      <c r="AQ6" s="670"/>
      <c r="AR6" s="670"/>
      <c r="AS6" s="670"/>
      <c r="AT6" s="670"/>
      <c r="AU6" s="670"/>
      <c r="AV6" s="670"/>
      <c r="AW6" s="670"/>
      <c r="AX6" s="670"/>
      <c r="AY6" s="670"/>
      <c r="AZ6" s="670"/>
      <c r="BA6" s="670"/>
      <c r="BB6" s="670"/>
      <c r="BC6" s="670"/>
      <c r="BD6" s="670"/>
      <c r="BE6" s="670"/>
      <c r="BF6" s="671"/>
      <c r="BG6" s="663">
        <v>3351205</v>
      </c>
      <c r="BH6" s="664"/>
      <c r="BI6" s="664"/>
      <c r="BJ6" s="664"/>
      <c r="BK6" s="664"/>
      <c r="BL6" s="664"/>
      <c r="BM6" s="664"/>
      <c r="BN6" s="665"/>
      <c r="BO6" s="666">
        <v>100</v>
      </c>
      <c r="BP6" s="666"/>
      <c r="BQ6" s="666"/>
      <c r="BR6" s="666"/>
      <c r="BS6" s="667">
        <v>62047</v>
      </c>
      <c r="BT6" s="667"/>
      <c r="BU6" s="667"/>
      <c r="BV6" s="667"/>
      <c r="BW6" s="667"/>
      <c r="BX6" s="667"/>
      <c r="BY6" s="667"/>
      <c r="BZ6" s="667"/>
      <c r="CA6" s="667"/>
      <c r="CB6" s="668"/>
      <c r="CD6" s="675" t="s">
        <v>236</v>
      </c>
      <c r="CE6" s="676"/>
      <c r="CF6" s="676"/>
      <c r="CG6" s="676"/>
      <c r="CH6" s="676"/>
      <c r="CI6" s="676"/>
      <c r="CJ6" s="676"/>
      <c r="CK6" s="676"/>
      <c r="CL6" s="676"/>
      <c r="CM6" s="676"/>
      <c r="CN6" s="676"/>
      <c r="CO6" s="676"/>
      <c r="CP6" s="676"/>
      <c r="CQ6" s="677"/>
      <c r="CR6" s="663">
        <v>124812</v>
      </c>
      <c r="CS6" s="664"/>
      <c r="CT6" s="664"/>
      <c r="CU6" s="664"/>
      <c r="CV6" s="664"/>
      <c r="CW6" s="664"/>
      <c r="CX6" s="664"/>
      <c r="CY6" s="665"/>
      <c r="CZ6" s="660">
        <v>0.7</v>
      </c>
      <c r="DA6" s="661"/>
      <c r="DB6" s="661"/>
      <c r="DC6" s="678"/>
      <c r="DD6" s="679" t="s">
        <v>129</v>
      </c>
      <c r="DE6" s="664"/>
      <c r="DF6" s="664"/>
      <c r="DG6" s="664"/>
      <c r="DH6" s="664"/>
      <c r="DI6" s="664"/>
      <c r="DJ6" s="664"/>
      <c r="DK6" s="664"/>
      <c r="DL6" s="664"/>
      <c r="DM6" s="664"/>
      <c r="DN6" s="664"/>
      <c r="DO6" s="664"/>
      <c r="DP6" s="665"/>
      <c r="DQ6" s="679">
        <v>124812</v>
      </c>
      <c r="DR6" s="664"/>
      <c r="DS6" s="664"/>
      <c r="DT6" s="664"/>
      <c r="DU6" s="664"/>
      <c r="DV6" s="664"/>
      <c r="DW6" s="664"/>
      <c r="DX6" s="664"/>
      <c r="DY6" s="664"/>
      <c r="DZ6" s="664"/>
      <c r="EA6" s="664"/>
      <c r="EB6" s="664"/>
      <c r="EC6" s="683"/>
    </row>
    <row r="7" spans="2:143" ht="11.25" customHeight="1">
      <c r="B7" s="669" t="s">
        <v>237</v>
      </c>
      <c r="C7" s="670"/>
      <c r="D7" s="670"/>
      <c r="E7" s="670"/>
      <c r="F7" s="670"/>
      <c r="G7" s="670"/>
      <c r="H7" s="670"/>
      <c r="I7" s="670"/>
      <c r="J7" s="670"/>
      <c r="K7" s="670"/>
      <c r="L7" s="670"/>
      <c r="M7" s="670"/>
      <c r="N7" s="670"/>
      <c r="O7" s="670"/>
      <c r="P7" s="670"/>
      <c r="Q7" s="671"/>
      <c r="R7" s="663">
        <v>1298</v>
      </c>
      <c r="S7" s="664"/>
      <c r="T7" s="664"/>
      <c r="U7" s="664"/>
      <c r="V7" s="664"/>
      <c r="W7" s="664"/>
      <c r="X7" s="664"/>
      <c r="Y7" s="665"/>
      <c r="Z7" s="666">
        <v>0</v>
      </c>
      <c r="AA7" s="666"/>
      <c r="AB7" s="666"/>
      <c r="AC7" s="666"/>
      <c r="AD7" s="667">
        <v>1298</v>
      </c>
      <c r="AE7" s="667"/>
      <c r="AF7" s="667"/>
      <c r="AG7" s="667"/>
      <c r="AH7" s="667"/>
      <c r="AI7" s="667"/>
      <c r="AJ7" s="667"/>
      <c r="AK7" s="667"/>
      <c r="AL7" s="672">
        <v>0</v>
      </c>
      <c r="AM7" s="673"/>
      <c r="AN7" s="673"/>
      <c r="AO7" s="674"/>
      <c r="AP7" s="669" t="s">
        <v>238</v>
      </c>
      <c r="AQ7" s="670"/>
      <c r="AR7" s="670"/>
      <c r="AS7" s="670"/>
      <c r="AT7" s="670"/>
      <c r="AU7" s="670"/>
      <c r="AV7" s="670"/>
      <c r="AW7" s="670"/>
      <c r="AX7" s="670"/>
      <c r="AY7" s="670"/>
      <c r="AZ7" s="670"/>
      <c r="BA7" s="670"/>
      <c r="BB7" s="670"/>
      <c r="BC7" s="670"/>
      <c r="BD7" s="670"/>
      <c r="BE7" s="670"/>
      <c r="BF7" s="671"/>
      <c r="BG7" s="663">
        <v>1104757</v>
      </c>
      <c r="BH7" s="664"/>
      <c r="BI7" s="664"/>
      <c r="BJ7" s="664"/>
      <c r="BK7" s="664"/>
      <c r="BL7" s="664"/>
      <c r="BM7" s="664"/>
      <c r="BN7" s="665"/>
      <c r="BO7" s="666">
        <v>33</v>
      </c>
      <c r="BP7" s="666"/>
      <c r="BQ7" s="666"/>
      <c r="BR7" s="666"/>
      <c r="BS7" s="667">
        <v>62047</v>
      </c>
      <c r="BT7" s="667"/>
      <c r="BU7" s="667"/>
      <c r="BV7" s="667"/>
      <c r="BW7" s="667"/>
      <c r="BX7" s="667"/>
      <c r="BY7" s="667"/>
      <c r="BZ7" s="667"/>
      <c r="CA7" s="667"/>
      <c r="CB7" s="668"/>
      <c r="CD7" s="680" t="s">
        <v>239</v>
      </c>
      <c r="CE7" s="681"/>
      <c r="CF7" s="681"/>
      <c r="CG7" s="681"/>
      <c r="CH7" s="681"/>
      <c r="CI7" s="681"/>
      <c r="CJ7" s="681"/>
      <c r="CK7" s="681"/>
      <c r="CL7" s="681"/>
      <c r="CM7" s="681"/>
      <c r="CN7" s="681"/>
      <c r="CO7" s="681"/>
      <c r="CP7" s="681"/>
      <c r="CQ7" s="682"/>
      <c r="CR7" s="663">
        <v>2557009</v>
      </c>
      <c r="CS7" s="664"/>
      <c r="CT7" s="664"/>
      <c r="CU7" s="664"/>
      <c r="CV7" s="664"/>
      <c r="CW7" s="664"/>
      <c r="CX7" s="664"/>
      <c r="CY7" s="665"/>
      <c r="CZ7" s="666">
        <v>13.4</v>
      </c>
      <c r="DA7" s="666"/>
      <c r="DB7" s="666"/>
      <c r="DC7" s="666"/>
      <c r="DD7" s="679">
        <v>337021</v>
      </c>
      <c r="DE7" s="664"/>
      <c r="DF7" s="664"/>
      <c r="DG7" s="664"/>
      <c r="DH7" s="664"/>
      <c r="DI7" s="664"/>
      <c r="DJ7" s="664"/>
      <c r="DK7" s="664"/>
      <c r="DL7" s="664"/>
      <c r="DM7" s="664"/>
      <c r="DN7" s="664"/>
      <c r="DO7" s="664"/>
      <c r="DP7" s="665"/>
      <c r="DQ7" s="679">
        <v>2214482</v>
      </c>
      <c r="DR7" s="664"/>
      <c r="DS7" s="664"/>
      <c r="DT7" s="664"/>
      <c r="DU7" s="664"/>
      <c r="DV7" s="664"/>
      <c r="DW7" s="664"/>
      <c r="DX7" s="664"/>
      <c r="DY7" s="664"/>
      <c r="DZ7" s="664"/>
      <c r="EA7" s="664"/>
      <c r="EB7" s="664"/>
      <c r="EC7" s="683"/>
    </row>
    <row r="8" spans="2:143" ht="11.25" customHeight="1">
      <c r="B8" s="669" t="s">
        <v>240</v>
      </c>
      <c r="C8" s="670"/>
      <c r="D8" s="670"/>
      <c r="E8" s="670"/>
      <c r="F8" s="670"/>
      <c r="G8" s="670"/>
      <c r="H8" s="670"/>
      <c r="I8" s="670"/>
      <c r="J8" s="670"/>
      <c r="K8" s="670"/>
      <c r="L8" s="670"/>
      <c r="M8" s="670"/>
      <c r="N8" s="670"/>
      <c r="O8" s="670"/>
      <c r="P8" s="670"/>
      <c r="Q8" s="671"/>
      <c r="R8" s="663">
        <v>5393</v>
      </c>
      <c r="S8" s="664"/>
      <c r="T8" s="664"/>
      <c r="U8" s="664"/>
      <c r="V8" s="664"/>
      <c r="W8" s="664"/>
      <c r="X8" s="664"/>
      <c r="Y8" s="665"/>
      <c r="Z8" s="666">
        <v>0</v>
      </c>
      <c r="AA8" s="666"/>
      <c r="AB8" s="666"/>
      <c r="AC8" s="666"/>
      <c r="AD8" s="667">
        <v>5393</v>
      </c>
      <c r="AE8" s="667"/>
      <c r="AF8" s="667"/>
      <c r="AG8" s="667"/>
      <c r="AH8" s="667"/>
      <c r="AI8" s="667"/>
      <c r="AJ8" s="667"/>
      <c r="AK8" s="667"/>
      <c r="AL8" s="672">
        <v>0.1</v>
      </c>
      <c r="AM8" s="673"/>
      <c r="AN8" s="673"/>
      <c r="AO8" s="674"/>
      <c r="AP8" s="669" t="s">
        <v>241</v>
      </c>
      <c r="AQ8" s="670"/>
      <c r="AR8" s="670"/>
      <c r="AS8" s="670"/>
      <c r="AT8" s="670"/>
      <c r="AU8" s="670"/>
      <c r="AV8" s="670"/>
      <c r="AW8" s="670"/>
      <c r="AX8" s="670"/>
      <c r="AY8" s="670"/>
      <c r="AZ8" s="670"/>
      <c r="BA8" s="670"/>
      <c r="BB8" s="670"/>
      <c r="BC8" s="670"/>
      <c r="BD8" s="670"/>
      <c r="BE8" s="670"/>
      <c r="BF8" s="671"/>
      <c r="BG8" s="663">
        <v>38586</v>
      </c>
      <c r="BH8" s="664"/>
      <c r="BI8" s="664"/>
      <c r="BJ8" s="664"/>
      <c r="BK8" s="664"/>
      <c r="BL8" s="664"/>
      <c r="BM8" s="664"/>
      <c r="BN8" s="665"/>
      <c r="BO8" s="666">
        <v>1.2</v>
      </c>
      <c r="BP8" s="666"/>
      <c r="BQ8" s="666"/>
      <c r="BR8" s="666"/>
      <c r="BS8" s="667" t="s">
        <v>129</v>
      </c>
      <c r="BT8" s="667"/>
      <c r="BU8" s="667"/>
      <c r="BV8" s="667"/>
      <c r="BW8" s="667"/>
      <c r="BX8" s="667"/>
      <c r="BY8" s="667"/>
      <c r="BZ8" s="667"/>
      <c r="CA8" s="667"/>
      <c r="CB8" s="668"/>
      <c r="CD8" s="680" t="s">
        <v>242</v>
      </c>
      <c r="CE8" s="681"/>
      <c r="CF8" s="681"/>
      <c r="CG8" s="681"/>
      <c r="CH8" s="681"/>
      <c r="CI8" s="681"/>
      <c r="CJ8" s="681"/>
      <c r="CK8" s="681"/>
      <c r="CL8" s="681"/>
      <c r="CM8" s="681"/>
      <c r="CN8" s="681"/>
      <c r="CO8" s="681"/>
      <c r="CP8" s="681"/>
      <c r="CQ8" s="682"/>
      <c r="CR8" s="663">
        <v>7194925</v>
      </c>
      <c r="CS8" s="664"/>
      <c r="CT8" s="664"/>
      <c r="CU8" s="664"/>
      <c r="CV8" s="664"/>
      <c r="CW8" s="664"/>
      <c r="CX8" s="664"/>
      <c r="CY8" s="665"/>
      <c r="CZ8" s="666">
        <v>37.799999999999997</v>
      </c>
      <c r="DA8" s="666"/>
      <c r="DB8" s="666"/>
      <c r="DC8" s="666"/>
      <c r="DD8" s="679">
        <v>470341</v>
      </c>
      <c r="DE8" s="664"/>
      <c r="DF8" s="664"/>
      <c r="DG8" s="664"/>
      <c r="DH8" s="664"/>
      <c r="DI8" s="664"/>
      <c r="DJ8" s="664"/>
      <c r="DK8" s="664"/>
      <c r="DL8" s="664"/>
      <c r="DM8" s="664"/>
      <c r="DN8" s="664"/>
      <c r="DO8" s="664"/>
      <c r="DP8" s="665"/>
      <c r="DQ8" s="679">
        <v>2730353</v>
      </c>
      <c r="DR8" s="664"/>
      <c r="DS8" s="664"/>
      <c r="DT8" s="664"/>
      <c r="DU8" s="664"/>
      <c r="DV8" s="664"/>
      <c r="DW8" s="664"/>
      <c r="DX8" s="664"/>
      <c r="DY8" s="664"/>
      <c r="DZ8" s="664"/>
      <c r="EA8" s="664"/>
      <c r="EB8" s="664"/>
      <c r="EC8" s="683"/>
    </row>
    <row r="9" spans="2:143" ht="11.25" customHeight="1">
      <c r="B9" s="669" t="s">
        <v>243</v>
      </c>
      <c r="C9" s="670"/>
      <c r="D9" s="670"/>
      <c r="E9" s="670"/>
      <c r="F9" s="670"/>
      <c r="G9" s="670"/>
      <c r="H9" s="670"/>
      <c r="I9" s="670"/>
      <c r="J9" s="670"/>
      <c r="K9" s="670"/>
      <c r="L9" s="670"/>
      <c r="M9" s="670"/>
      <c r="N9" s="670"/>
      <c r="O9" s="670"/>
      <c r="P9" s="670"/>
      <c r="Q9" s="671"/>
      <c r="R9" s="663">
        <v>7474</v>
      </c>
      <c r="S9" s="664"/>
      <c r="T9" s="664"/>
      <c r="U9" s="664"/>
      <c r="V9" s="664"/>
      <c r="W9" s="664"/>
      <c r="X9" s="664"/>
      <c r="Y9" s="665"/>
      <c r="Z9" s="666">
        <v>0</v>
      </c>
      <c r="AA9" s="666"/>
      <c r="AB9" s="666"/>
      <c r="AC9" s="666"/>
      <c r="AD9" s="667">
        <v>7474</v>
      </c>
      <c r="AE9" s="667"/>
      <c r="AF9" s="667"/>
      <c r="AG9" s="667"/>
      <c r="AH9" s="667"/>
      <c r="AI9" s="667"/>
      <c r="AJ9" s="667"/>
      <c r="AK9" s="667"/>
      <c r="AL9" s="672">
        <v>0.1</v>
      </c>
      <c r="AM9" s="673"/>
      <c r="AN9" s="673"/>
      <c r="AO9" s="674"/>
      <c r="AP9" s="669" t="s">
        <v>244</v>
      </c>
      <c r="AQ9" s="670"/>
      <c r="AR9" s="670"/>
      <c r="AS9" s="670"/>
      <c r="AT9" s="670"/>
      <c r="AU9" s="670"/>
      <c r="AV9" s="670"/>
      <c r="AW9" s="670"/>
      <c r="AX9" s="670"/>
      <c r="AY9" s="670"/>
      <c r="AZ9" s="670"/>
      <c r="BA9" s="670"/>
      <c r="BB9" s="670"/>
      <c r="BC9" s="670"/>
      <c r="BD9" s="670"/>
      <c r="BE9" s="670"/>
      <c r="BF9" s="671"/>
      <c r="BG9" s="663">
        <v>792997</v>
      </c>
      <c r="BH9" s="664"/>
      <c r="BI9" s="664"/>
      <c r="BJ9" s="664"/>
      <c r="BK9" s="664"/>
      <c r="BL9" s="664"/>
      <c r="BM9" s="664"/>
      <c r="BN9" s="665"/>
      <c r="BO9" s="666">
        <v>23.7</v>
      </c>
      <c r="BP9" s="666"/>
      <c r="BQ9" s="666"/>
      <c r="BR9" s="666"/>
      <c r="BS9" s="667" t="s">
        <v>129</v>
      </c>
      <c r="BT9" s="667"/>
      <c r="BU9" s="667"/>
      <c r="BV9" s="667"/>
      <c r="BW9" s="667"/>
      <c r="BX9" s="667"/>
      <c r="BY9" s="667"/>
      <c r="BZ9" s="667"/>
      <c r="CA9" s="667"/>
      <c r="CB9" s="668"/>
      <c r="CD9" s="680" t="s">
        <v>245</v>
      </c>
      <c r="CE9" s="681"/>
      <c r="CF9" s="681"/>
      <c r="CG9" s="681"/>
      <c r="CH9" s="681"/>
      <c r="CI9" s="681"/>
      <c r="CJ9" s="681"/>
      <c r="CK9" s="681"/>
      <c r="CL9" s="681"/>
      <c r="CM9" s="681"/>
      <c r="CN9" s="681"/>
      <c r="CO9" s="681"/>
      <c r="CP9" s="681"/>
      <c r="CQ9" s="682"/>
      <c r="CR9" s="663">
        <v>1348101</v>
      </c>
      <c r="CS9" s="664"/>
      <c r="CT9" s="664"/>
      <c r="CU9" s="664"/>
      <c r="CV9" s="664"/>
      <c r="CW9" s="664"/>
      <c r="CX9" s="664"/>
      <c r="CY9" s="665"/>
      <c r="CZ9" s="666">
        <v>7.1</v>
      </c>
      <c r="DA9" s="666"/>
      <c r="DB9" s="666"/>
      <c r="DC9" s="666"/>
      <c r="DD9" s="679">
        <v>25583</v>
      </c>
      <c r="DE9" s="664"/>
      <c r="DF9" s="664"/>
      <c r="DG9" s="664"/>
      <c r="DH9" s="664"/>
      <c r="DI9" s="664"/>
      <c r="DJ9" s="664"/>
      <c r="DK9" s="664"/>
      <c r="DL9" s="664"/>
      <c r="DM9" s="664"/>
      <c r="DN9" s="664"/>
      <c r="DO9" s="664"/>
      <c r="DP9" s="665"/>
      <c r="DQ9" s="679">
        <v>1043608</v>
      </c>
      <c r="DR9" s="664"/>
      <c r="DS9" s="664"/>
      <c r="DT9" s="664"/>
      <c r="DU9" s="664"/>
      <c r="DV9" s="664"/>
      <c r="DW9" s="664"/>
      <c r="DX9" s="664"/>
      <c r="DY9" s="664"/>
      <c r="DZ9" s="664"/>
      <c r="EA9" s="664"/>
      <c r="EB9" s="664"/>
      <c r="EC9" s="683"/>
    </row>
    <row r="10" spans="2:143" ht="11.25" customHeight="1">
      <c r="B10" s="669" t="s">
        <v>246</v>
      </c>
      <c r="C10" s="670"/>
      <c r="D10" s="670"/>
      <c r="E10" s="670"/>
      <c r="F10" s="670"/>
      <c r="G10" s="670"/>
      <c r="H10" s="670"/>
      <c r="I10" s="670"/>
      <c r="J10" s="670"/>
      <c r="K10" s="670"/>
      <c r="L10" s="670"/>
      <c r="M10" s="670"/>
      <c r="N10" s="670"/>
      <c r="O10" s="670"/>
      <c r="P10" s="670"/>
      <c r="Q10" s="671"/>
      <c r="R10" s="663" t="s">
        <v>129</v>
      </c>
      <c r="S10" s="664"/>
      <c r="T10" s="664"/>
      <c r="U10" s="664"/>
      <c r="V10" s="664"/>
      <c r="W10" s="664"/>
      <c r="X10" s="664"/>
      <c r="Y10" s="665"/>
      <c r="Z10" s="666" t="s">
        <v>129</v>
      </c>
      <c r="AA10" s="666"/>
      <c r="AB10" s="666"/>
      <c r="AC10" s="666"/>
      <c r="AD10" s="667" t="s">
        <v>129</v>
      </c>
      <c r="AE10" s="667"/>
      <c r="AF10" s="667"/>
      <c r="AG10" s="667"/>
      <c r="AH10" s="667"/>
      <c r="AI10" s="667"/>
      <c r="AJ10" s="667"/>
      <c r="AK10" s="667"/>
      <c r="AL10" s="672" t="s">
        <v>129</v>
      </c>
      <c r="AM10" s="673"/>
      <c r="AN10" s="673"/>
      <c r="AO10" s="674"/>
      <c r="AP10" s="669" t="s">
        <v>247</v>
      </c>
      <c r="AQ10" s="670"/>
      <c r="AR10" s="670"/>
      <c r="AS10" s="670"/>
      <c r="AT10" s="670"/>
      <c r="AU10" s="670"/>
      <c r="AV10" s="670"/>
      <c r="AW10" s="670"/>
      <c r="AX10" s="670"/>
      <c r="AY10" s="670"/>
      <c r="AZ10" s="670"/>
      <c r="BA10" s="670"/>
      <c r="BB10" s="670"/>
      <c r="BC10" s="670"/>
      <c r="BD10" s="670"/>
      <c r="BE10" s="670"/>
      <c r="BF10" s="671"/>
      <c r="BG10" s="663">
        <v>55806</v>
      </c>
      <c r="BH10" s="664"/>
      <c r="BI10" s="664"/>
      <c r="BJ10" s="664"/>
      <c r="BK10" s="664"/>
      <c r="BL10" s="664"/>
      <c r="BM10" s="664"/>
      <c r="BN10" s="665"/>
      <c r="BO10" s="666">
        <v>1.7</v>
      </c>
      <c r="BP10" s="666"/>
      <c r="BQ10" s="666"/>
      <c r="BR10" s="666"/>
      <c r="BS10" s="667" t="s">
        <v>129</v>
      </c>
      <c r="BT10" s="667"/>
      <c r="BU10" s="667"/>
      <c r="BV10" s="667"/>
      <c r="BW10" s="667"/>
      <c r="BX10" s="667"/>
      <c r="BY10" s="667"/>
      <c r="BZ10" s="667"/>
      <c r="CA10" s="667"/>
      <c r="CB10" s="668"/>
      <c r="CD10" s="680" t="s">
        <v>248</v>
      </c>
      <c r="CE10" s="681"/>
      <c r="CF10" s="681"/>
      <c r="CG10" s="681"/>
      <c r="CH10" s="681"/>
      <c r="CI10" s="681"/>
      <c r="CJ10" s="681"/>
      <c r="CK10" s="681"/>
      <c r="CL10" s="681"/>
      <c r="CM10" s="681"/>
      <c r="CN10" s="681"/>
      <c r="CO10" s="681"/>
      <c r="CP10" s="681"/>
      <c r="CQ10" s="682"/>
      <c r="CR10" s="663">
        <v>7050</v>
      </c>
      <c r="CS10" s="664"/>
      <c r="CT10" s="664"/>
      <c r="CU10" s="664"/>
      <c r="CV10" s="664"/>
      <c r="CW10" s="664"/>
      <c r="CX10" s="664"/>
      <c r="CY10" s="665"/>
      <c r="CZ10" s="666">
        <v>0</v>
      </c>
      <c r="DA10" s="666"/>
      <c r="DB10" s="666"/>
      <c r="DC10" s="666"/>
      <c r="DD10" s="679" t="s">
        <v>129</v>
      </c>
      <c r="DE10" s="664"/>
      <c r="DF10" s="664"/>
      <c r="DG10" s="664"/>
      <c r="DH10" s="664"/>
      <c r="DI10" s="664"/>
      <c r="DJ10" s="664"/>
      <c r="DK10" s="664"/>
      <c r="DL10" s="664"/>
      <c r="DM10" s="664"/>
      <c r="DN10" s="664"/>
      <c r="DO10" s="664"/>
      <c r="DP10" s="665"/>
      <c r="DQ10" s="679">
        <v>7050</v>
      </c>
      <c r="DR10" s="664"/>
      <c r="DS10" s="664"/>
      <c r="DT10" s="664"/>
      <c r="DU10" s="664"/>
      <c r="DV10" s="664"/>
      <c r="DW10" s="664"/>
      <c r="DX10" s="664"/>
      <c r="DY10" s="664"/>
      <c r="DZ10" s="664"/>
      <c r="EA10" s="664"/>
      <c r="EB10" s="664"/>
      <c r="EC10" s="683"/>
    </row>
    <row r="11" spans="2:143" ht="11.25" customHeight="1">
      <c r="B11" s="669" t="s">
        <v>249</v>
      </c>
      <c r="C11" s="670"/>
      <c r="D11" s="670"/>
      <c r="E11" s="670"/>
      <c r="F11" s="670"/>
      <c r="G11" s="670"/>
      <c r="H11" s="670"/>
      <c r="I11" s="670"/>
      <c r="J11" s="670"/>
      <c r="K11" s="670"/>
      <c r="L11" s="670"/>
      <c r="M11" s="670"/>
      <c r="N11" s="670"/>
      <c r="O11" s="670"/>
      <c r="P11" s="670"/>
      <c r="Q11" s="671"/>
      <c r="R11" s="663">
        <v>603861</v>
      </c>
      <c r="S11" s="664"/>
      <c r="T11" s="664"/>
      <c r="U11" s="664"/>
      <c r="V11" s="664"/>
      <c r="W11" s="664"/>
      <c r="X11" s="664"/>
      <c r="Y11" s="665"/>
      <c r="Z11" s="672">
        <v>2.9</v>
      </c>
      <c r="AA11" s="673"/>
      <c r="AB11" s="673"/>
      <c r="AC11" s="684"/>
      <c r="AD11" s="679">
        <v>603861</v>
      </c>
      <c r="AE11" s="664"/>
      <c r="AF11" s="664"/>
      <c r="AG11" s="664"/>
      <c r="AH11" s="664"/>
      <c r="AI11" s="664"/>
      <c r="AJ11" s="664"/>
      <c r="AK11" s="665"/>
      <c r="AL11" s="672">
        <v>6.2</v>
      </c>
      <c r="AM11" s="673"/>
      <c r="AN11" s="673"/>
      <c r="AO11" s="674"/>
      <c r="AP11" s="669" t="s">
        <v>250</v>
      </c>
      <c r="AQ11" s="670"/>
      <c r="AR11" s="670"/>
      <c r="AS11" s="670"/>
      <c r="AT11" s="670"/>
      <c r="AU11" s="670"/>
      <c r="AV11" s="670"/>
      <c r="AW11" s="670"/>
      <c r="AX11" s="670"/>
      <c r="AY11" s="670"/>
      <c r="AZ11" s="670"/>
      <c r="BA11" s="670"/>
      <c r="BB11" s="670"/>
      <c r="BC11" s="670"/>
      <c r="BD11" s="670"/>
      <c r="BE11" s="670"/>
      <c r="BF11" s="671"/>
      <c r="BG11" s="663">
        <v>217368</v>
      </c>
      <c r="BH11" s="664"/>
      <c r="BI11" s="664"/>
      <c r="BJ11" s="664"/>
      <c r="BK11" s="664"/>
      <c r="BL11" s="664"/>
      <c r="BM11" s="664"/>
      <c r="BN11" s="665"/>
      <c r="BO11" s="666">
        <v>6.5</v>
      </c>
      <c r="BP11" s="666"/>
      <c r="BQ11" s="666"/>
      <c r="BR11" s="666"/>
      <c r="BS11" s="667">
        <v>62047</v>
      </c>
      <c r="BT11" s="667"/>
      <c r="BU11" s="667"/>
      <c r="BV11" s="667"/>
      <c r="BW11" s="667"/>
      <c r="BX11" s="667"/>
      <c r="BY11" s="667"/>
      <c r="BZ11" s="667"/>
      <c r="CA11" s="667"/>
      <c r="CB11" s="668"/>
      <c r="CD11" s="680" t="s">
        <v>251</v>
      </c>
      <c r="CE11" s="681"/>
      <c r="CF11" s="681"/>
      <c r="CG11" s="681"/>
      <c r="CH11" s="681"/>
      <c r="CI11" s="681"/>
      <c r="CJ11" s="681"/>
      <c r="CK11" s="681"/>
      <c r="CL11" s="681"/>
      <c r="CM11" s="681"/>
      <c r="CN11" s="681"/>
      <c r="CO11" s="681"/>
      <c r="CP11" s="681"/>
      <c r="CQ11" s="682"/>
      <c r="CR11" s="663">
        <v>1123849</v>
      </c>
      <c r="CS11" s="664"/>
      <c r="CT11" s="664"/>
      <c r="CU11" s="664"/>
      <c r="CV11" s="664"/>
      <c r="CW11" s="664"/>
      <c r="CX11" s="664"/>
      <c r="CY11" s="665"/>
      <c r="CZ11" s="666">
        <v>5.9</v>
      </c>
      <c r="DA11" s="666"/>
      <c r="DB11" s="666"/>
      <c r="DC11" s="666"/>
      <c r="DD11" s="679">
        <v>306263</v>
      </c>
      <c r="DE11" s="664"/>
      <c r="DF11" s="664"/>
      <c r="DG11" s="664"/>
      <c r="DH11" s="664"/>
      <c r="DI11" s="664"/>
      <c r="DJ11" s="664"/>
      <c r="DK11" s="664"/>
      <c r="DL11" s="664"/>
      <c r="DM11" s="664"/>
      <c r="DN11" s="664"/>
      <c r="DO11" s="664"/>
      <c r="DP11" s="665"/>
      <c r="DQ11" s="679">
        <v>607951</v>
      </c>
      <c r="DR11" s="664"/>
      <c r="DS11" s="664"/>
      <c r="DT11" s="664"/>
      <c r="DU11" s="664"/>
      <c r="DV11" s="664"/>
      <c r="DW11" s="664"/>
      <c r="DX11" s="664"/>
      <c r="DY11" s="664"/>
      <c r="DZ11" s="664"/>
      <c r="EA11" s="664"/>
      <c r="EB11" s="664"/>
      <c r="EC11" s="683"/>
    </row>
    <row r="12" spans="2:143" ht="11.25" customHeight="1">
      <c r="B12" s="669" t="s">
        <v>252</v>
      </c>
      <c r="C12" s="670"/>
      <c r="D12" s="670"/>
      <c r="E12" s="670"/>
      <c r="F12" s="670"/>
      <c r="G12" s="670"/>
      <c r="H12" s="670"/>
      <c r="I12" s="670"/>
      <c r="J12" s="670"/>
      <c r="K12" s="670"/>
      <c r="L12" s="670"/>
      <c r="M12" s="670"/>
      <c r="N12" s="670"/>
      <c r="O12" s="670"/>
      <c r="P12" s="670"/>
      <c r="Q12" s="671"/>
      <c r="R12" s="663" t="s">
        <v>129</v>
      </c>
      <c r="S12" s="664"/>
      <c r="T12" s="664"/>
      <c r="U12" s="664"/>
      <c r="V12" s="664"/>
      <c r="W12" s="664"/>
      <c r="X12" s="664"/>
      <c r="Y12" s="665"/>
      <c r="Z12" s="666" t="s">
        <v>129</v>
      </c>
      <c r="AA12" s="666"/>
      <c r="AB12" s="666"/>
      <c r="AC12" s="666"/>
      <c r="AD12" s="667" t="s">
        <v>129</v>
      </c>
      <c r="AE12" s="667"/>
      <c r="AF12" s="667"/>
      <c r="AG12" s="667"/>
      <c r="AH12" s="667"/>
      <c r="AI12" s="667"/>
      <c r="AJ12" s="667"/>
      <c r="AK12" s="667"/>
      <c r="AL12" s="672" t="s">
        <v>129</v>
      </c>
      <c r="AM12" s="673"/>
      <c r="AN12" s="673"/>
      <c r="AO12" s="674"/>
      <c r="AP12" s="669" t="s">
        <v>253</v>
      </c>
      <c r="AQ12" s="670"/>
      <c r="AR12" s="670"/>
      <c r="AS12" s="670"/>
      <c r="AT12" s="670"/>
      <c r="AU12" s="670"/>
      <c r="AV12" s="670"/>
      <c r="AW12" s="670"/>
      <c r="AX12" s="670"/>
      <c r="AY12" s="670"/>
      <c r="AZ12" s="670"/>
      <c r="BA12" s="670"/>
      <c r="BB12" s="670"/>
      <c r="BC12" s="670"/>
      <c r="BD12" s="670"/>
      <c r="BE12" s="670"/>
      <c r="BF12" s="671"/>
      <c r="BG12" s="663">
        <v>1606529</v>
      </c>
      <c r="BH12" s="664"/>
      <c r="BI12" s="664"/>
      <c r="BJ12" s="664"/>
      <c r="BK12" s="664"/>
      <c r="BL12" s="664"/>
      <c r="BM12" s="664"/>
      <c r="BN12" s="665"/>
      <c r="BO12" s="666">
        <v>47.9</v>
      </c>
      <c r="BP12" s="666"/>
      <c r="BQ12" s="666"/>
      <c r="BR12" s="666"/>
      <c r="BS12" s="667" t="s">
        <v>129</v>
      </c>
      <c r="BT12" s="667"/>
      <c r="BU12" s="667"/>
      <c r="BV12" s="667"/>
      <c r="BW12" s="667"/>
      <c r="BX12" s="667"/>
      <c r="BY12" s="667"/>
      <c r="BZ12" s="667"/>
      <c r="CA12" s="667"/>
      <c r="CB12" s="668"/>
      <c r="CD12" s="680" t="s">
        <v>254</v>
      </c>
      <c r="CE12" s="681"/>
      <c r="CF12" s="681"/>
      <c r="CG12" s="681"/>
      <c r="CH12" s="681"/>
      <c r="CI12" s="681"/>
      <c r="CJ12" s="681"/>
      <c r="CK12" s="681"/>
      <c r="CL12" s="681"/>
      <c r="CM12" s="681"/>
      <c r="CN12" s="681"/>
      <c r="CO12" s="681"/>
      <c r="CP12" s="681"/>
      <c r="CQ12" s="682"/>
      <c r="CR12" s="663">
        <v>646215</v>
      </c>
      <c r="CS12" s="664"/>
      <c r="CT12" s="664"/>
      <c r="CU12" s="664"/>
      <c r="CV12" s="664"/>
      <c r="CW12" s="664"/>
      <c r="CX12" s="664"/>
      <c r="CY12" s="665"/>
      <c r="CZ12" s="666">
        <v>3.4</v>
      </c>
      <c r="DA12" s="666"/>
      <c r="DB12" s="666"/>
      <c r="DC12" s="666"/>
      <c r="DD12" s="679">
        <v>17813</v>
      </c>
      <c r="DE12" s="664"/>
      <c r="DF12" s="664"/>
      <c r="DG12" s="664"/>
      <c r="DH12" s="664"/>
      <c r="DI12" s="664"/>
      <c r="DJ12" s="664"/>
      <c r="DK12" s="664"/>
      <c r="DL12" s="664"/>
      <c r="DM12" s="664"/>
      <c r="DN12" s="664"/>
      <c r="DO12" s="664"/>
      <c r="DP12" s="665"/>
      <c r="DQ12" s="679">
        <v>232655</v>
      </c>
      <c r="DR12" s="664"/>
      <c r="DS12" s="664"/>
      <c r="DT12" s="664"/>
      <c r="DU12" s="664"/>
      <c r="DV12" s="664"/>
      <c r="DW12" s="664"/>
      <c r="DX12" s="664"/>
      <c r="DY12" s="664"/>
      <c r="DZ12" s="664"/>
      <c r="EA12" s="664"/>
      <c r="EB12" s="664"/>
      <c r="EC12" s="683"/>
    </row>
    <row r="13" spans="2:143" ht="11.25" customHeight="1">
      <c r="B13" s="669" t="s">
        <v>255</v>
      </c>
      <c r="C13" s="670"/>
      <c r="D13" s="670"/>
      <c r="E13" s="670"/>
      <c r="F13" s="670"/>
      <c r="G13" s="670"/>
      <c r="H13" s="670"/>
      <c r="I13" s="670"/>
      <c r="J13" s="670"/>
      <c r="K13" s="670"/>
      <c r="L13" s="670"/>
      <c r="M13" s="670"/>
      <c r="N13" s="670"/>
      <c r="O13" s="670"/>
      <c r="P13" s="670"/>
      <c r="Q13" s="671"/>
      <c r="R13" s="663" t="s">
        <v>129</v>
      </c>
      <c r="S13" s="664"/>
      <c r="T13" s="664"/>
      <c r="U13" s="664"/>
      <c r="V13" s="664"/>
      <c r="W13" s="664"/>
      <c r="X13" s="664"/>
      <c r="Y13" s="665"/>
      <c r="Z13" s="666" t="s">
        <v>129</v>
      </c>
      <c r="AA13" s="666"/>
      <c r="AB13" s="666"/>
      <c r="AC13" s="666"/>
      <c r="AD13" s="667" t="s">
        <v>129</v>
      </c>
      <c r="AE13" s="667"/>
      <c r="AF13" s="667"/>
      <c r="AG13" s="667"/>
      <c r="AH13" s="667"/>
      <c r="AI13" s="667"/>
      <c r="AJ13" s="667"/>
      <c r="AK13" s="667"/>
      <c r="AL13" s="672" t="s">
        <v>129</v>
      </c>
      <c r="AM13" s="673"/>
      <c r="AN13" s="673"/>
      <c r="AO13" s="674"/>
      <c r="AP13" s="669" t="s">
        <v>256</v>
      </c>
      <c r="AQ13" s="670"/>
      <c r="AR13" s="670"/>
      <c r="AS13" s="670"/>
      <c r="AT13" s="670"/>
      <c r="AU13" s="670"/>
      <c r="AV13" s="670"/>
      <c r="AW13" s="670"/>
      <c r="AX13" s="670"/>
      <c r="AY13" s="670"/>
      <c r="AZ13" s="670"/>
      <c r="BA13" s="670"/>
      <c r="BB13" s="670"/>
      <c r="BC13" s="670"/>
      <c r="BD13" s="670"/>
      <c r="BE13" s="670"/>
      <c r="BF13" s="671"/>
      <c r="BG13" s="663">
        <v>1550504</v>
      </c>
      <c r="BH13" s="664"/>
      <c r="BI13" s="664"/>
      <c r="BJ13" s="664"/>
      <c r="BK13" s="664"/>
      <c r="BL13" s="664"/>
      <c r="BM13" s="664"/>
      <c r="BN13" s="665"/>
      <c r="BO13" s="666">
        <v>46.3</v>
      </c>
      <c r="BP13" s="666"/>
      <c r="BQ13" s="666"/>
      <c r="BR13" s="666"/>
      <c r="BS13" s="667" t="s">
        <v>129</v>
      </c>
      <c r="BT13" s="667"/>
      <c r="BU13" s="667"/>
      <c r="BV13" s="667"/>
      <c r="BW13" s="667"/>
      <c r="BX13" s="667"/>
      <c r="BY13" s="667"/>
      <c r="BZ13" s="667"/>
      <c r="CA13" s="667"/>
      <c r="CB13" s="668"/>
      <c r="CD13" s="680" t="s">
        <v>257</v>
      </c>
      <c r="CE13" s="681"/>
      <c r="CF13" s="681"/>
      <c r="CG13" s="681"/>
      <c r="CH13" s="681"/>
      <c r="CI13" s="681"/>
      <c r="CJ13" s="681"/>
      <c r="CK13" s="681"/>
      <c r="CL13" s="681"/>
      <c r="CM13" s="681"/>
      <c r="CN13" s="681"/>
      <c r="CO13" s="681"/>
      <c r="CP13" s="681"/>
      <c r="CQ13" s="682"/>
      <c r="CR13" s="663">
        <v>1087928</v>
      </c>
      <c r="CS13" s="664"/>
      <c r="CT13" s="664"/>
      <c r="CU13" s="664"/>
      <c r="CV13" s="664"/>
      <c r="CW13" s="664"/>
      <c r="CX13" s="664"/>
      <c r="CY13" s="665"/>
      <c r="CZ13" s="666">
        <v>5.7</v>
      </c>
      <c r="DA13" s="666"/>
      <c r="DB13" s="666"/>
      <c r="DC13" s="666"/>
      <c r="DD13" s="679">
        <v>834492</v>
      </c>
      <c r="DE13" s="664"/>
      <c r="DF13" s="664"/>
      <c r="DG13" s="664"/>
      <c r="DH13" s="664"/>
      <c r="DI13" s="664"/>
      <c r="DJ13" s="664"/>
      <c r="DK13" s="664"/>
      <c r="DL13" s="664"/>
      <c r="DM13" s="664"/>
      <c r="DN13" s="664"/>
      <c r="DO13" s="664"/>
      <c r="DP13" s="665"/>
      <c r="DQ13" s="679">
        <v>428093</v>
      </c>
      <c r="DR13" s="664"/>
      <c r="DS13" s="664"/>
      <c r="DT13" s="664"/>
      <c r="DU13" s="664"/>
      <c r="DV13" s="664"/>
      <c r="DW13" s="664"/>
      <c r="DX13" s="664"/>
      <c r="DY13" s="664"/>
      <c r="DZ13" s="664"/>
      <c r="EA13" s="664"/>
      <c r="EB13" s="664"/>
      <c r="EC13" s="683"/>
    </row>
    <row r="14" spans="2:143" ht="11.25" customHeight="1">
      <c r="B14" s="669" t="s">
        <v>258</v>
      </c>
      <c r="C14" s="670"/>
      <c r="D14" s="670"/>
      <c r="E14" s="670"/>
      <c r="F14" s="670"/>
      <c r="G14" s="670"/>
      <c r="H14" s="670"/>
      <c r="I14" s="670"/>
      <c r="J14" s="670"/>
      <c r="K14" s="670"/>
      <c r="L14" s="670"/>
      <c r="M14" s="670"/>
      <c r="N14" s="670"/>
      <c r="O14" s="670"/>
      <c r="P14" s="670"/>
      <c r="Q14" s="671"/>
      <c r="R14" s="663" t="s">
        <v>129</v>
      </c>
      <c r="S14" s="664"/>
      <c r="T14" s="664"/>
      <c r="U14" s="664"/>
      <c r="V14" s="664"/>
      <c r="W14" s="664"/>
      <c r="X14" s="664"/>
      <c r="Y14" s="665"/>
      <c r="Z14" s="666" t="s">
        <v>129</v>
      </c>
      <c r="AA14" s="666"/>
      <c r="AB14" s="666"/>
      <c r="AC14" s="666"/>
      <c r="AD14" s="667" t="s">
        <v>129</v>
      </c>
      <c r="AE14" s="667"/>
      <c r="AF14" s="667"/>
      <c r="AG14" s="667"/>
      <c r="AH14" s="667"/>
      <c r="AI14" s="667"/>
      <c r="AJ14" s="667"/>
      <c r="AK14" s="667"/>
      <c r="AL14" s="672" t="s">
        <v>129</v>
      </c>
      <c r="AM14" s="673"/>
      <c r="AN14" s="673"/>
      <c r="AO14" s="674"/>
      <c r="AP14" s="669" t="s">
        <v>259</v>
      </c>
      <c r="AQ14" s="670"/>
      <c r="AR14" s="670"/>
      <c r="AS14" s="670"/>
      <c r="AT14" s="670"/>
      <c r="AU14" s="670"/>
      <c r="AV14" s="670"/>
      <c r="AW14" s="670"/>
      <c r="AX14" s="670"/>
      <c r="AY14" s="670"/>
      <c r="AZ14" s="670"/>
      <c r="BA14" s="670"/>
      <c r="BB14" s="670"/>
      <c r="BC14" s="670"/>
      <c r="BD14" s="670"/>
      <c r="BE14" s="670"/>
      <c r="BF14" s="671"/>
      <c r="BG14" s="663">
        <v>114833</v>
      </c>
      <c r="BH14" s="664"/>
      <c r="BI14" s="664"/>
      <c r="BJ14" s="664"/>
      <c r="BK14" s="664"/>
      <c r="BL14" s="664"/>
      <c r="BM14" s="664"/>
      <c r="BN14" s="665"/>
      <c r="BO14" s="666">
        <v>3.4</v>
      </c>
      <c r="BP14" s="666"/>
      <c r="BQ14" s="666"/>
      <c r="BR14" s="666"/>
      <c r="BS14" s="667" t="s">
        <v>129</v>
      </c>
      <c r="BT14" s="667"/>
      <c r="BU14" s="667"/>
      <c r="BV14" s="667"/>
      <c r="BW14" s="667"/>
      <c r="BX14" s="667"/>
      <c r="BY14" s="667"/>
      <c r="BZ14" s="667"/>
      <c r="CA14" s="667"/>
      <c r="CB14" s="668"/>
      <c r="CD14" s="680" t="s">
        <v>260</v>
      </c>
      <c r="CE14" s="681"/>
      <c r="CF14" s="681"/>
      <c r="CG14" s="681"/>
      <c r="CH14" s="681"/>
      <c r="CI14" s="681"/>
      <c r="CJ14" s="681"/>
      <c r="CK14" s="681"/>
      <c r="CL14" s="681"/>
      <c r="CM14" s="681"/>
      <c r="CN14" s="681"/>
      <c r="CO14" s="681"/>
      <c r="CP14" s="681"/>
      <c r="CQ14" s="682"/>
      <c r="CR14" s="663">
        <v>769196</v>
      </c>
      <c r="CS14" s="664"/>
      <c r="CT14" s="664"/>
      <c r="CU14" s="664"/>
      <c r="CV14" s="664"/>
      <c r="CW14" s="664"/>
      <c r="CX14" s="664"/>
      <c r="CY14" s="665"/>
      <c r="CZ14" s="666">
        <v>4</v>
      </c>
      <c r="DA14" s="666"/>
      <c r="DB14" s="666"/>
      <c r="DC14" s="666"/>
      <c r="DD14" s="679">
        <v>173395</v>
      </c>
      <c r="DE14" s="664"/>
      <c r="DF14" s="664"/>
      <c r="DG14" s="664"/>
      <c r="DH14" s="664"/>
      <c r="DI14" s="664"/>
      <c r="DJ14" s="664"/>
      <c r="DK14" s="664"/>
      <c r="DL14" s="664"/>
      <c r="DM14" s="664"/>
      <c r="DN14" s="664"/>
      <c r="DO14" s="664"/>
      <c r="DP14" s="665"/>
      <c r="DQ14" s="679">
        <v>595211</v>
      </c>
      <c r="DR14" s="664"/>
      <c r="DS14" s="664"/>
      <c r="DT14" s="664"/>
      <c r="DU14" s="664"/>
      <c r="DV14" s="664"/>
      <c r="DW14" s="664"/>
      <c r="DX14" s="664"/>
      <c r="DY14" s="664"/>
      <c r="DZ14" s="664"/>
      <c r="EA14" s="664"/>
      <c r="EB14" s="664"/>
      <c r="EC14" s="683"/>
    </row>
    <row r="15" spans="2:143" ht="11.25" customHeight="1">
      <c r="B15" s="669" t="s">
        <v>261</v>
      </c>
      <c r="C15" s="670"/>
      <c r="D15" s="670"/>
      <c r="E15" s="670"/>
      <c r="F15" s="670"/>
      <c r="G15" s="670"/>
      <c r="H15" s="670"/>
      <c r="I15" s="670"/>
      <c r="J15" s="670"/>
      <c r="K15" s="670"/>
      <c r="L15" s="670"/>
      <c r="M15" s="670"/>
      <c r="N15" s="670"/>
      <c r="O15" s="670"/>
      <c r="P15" s="670"/>
      <c r="Q15" s="671"/>
      <c r="R15" s="663" t="s">
        <v>129</v>
      </c>
      <c r="S15" s="664"/>
      <c r="T15" s="664"/>
      <c r="U15" s="664"/>
      <c r="V15" s="664"/>
      <c r="W15" s="664"/>
      <c r="X15" s="664"/>
      <c r="Y15" s="665"/>
      <c r="Z15" s="666" t="s">
        <v>129</v>
      </c>
      <c r="AA15" s="666"/>
      <c r="AB15" s="666"/>
      <c r="AC15" s="666"/>
      <c r="AD15" s="667" t="s">
        <v>129</v>
      </c>
      <c r="AE15" s="667"/>
      <c r="AF15" s="667"/>
      <c r="AG15" s="667"/>
      <c r="AH15" s="667"/>
      <c r="AI15" s="667"/>
      <c r="AJ15" s="667"/>
      <c r="AK15" s="667"/>
      <c r="AL15" s="672" t="s">
        <v>129</v>
      </c>
      <c r="AM15" s="673"/>
      <c r="AN15" s="673"/>
      <c r="AO15" s="674"/>
      <c r="AP15" s="669" t="s">
        <v>262</v>
      </c>
      <c r="AQ15" s="670"/>
      <c r="AR15" s="670"/>
      <c r="AS15" s="670"/>
      <c r="AT15" s="670"/>
      <c r="AU15" s="670"/>
      <c r="AV15" s="670"/>
      <c r="AW15" s="670"/>
      <c r="AX15" s="670"/>
      <c r="AY15" s="670"/>
      <c r="AZ15" s="670"/>
      <c r="BA15" s="670"/>
      <c r="BB15" s="670"/>
      <c r="BC15" s="670"/>
      <c r="BD15" s="670"/>
      <c r="BE15" s="670"/>
      <c r="BF15" s="671"/>
      <c r="BG15" s="663">
        <v>181954</v>
      </c>
      <c r="BH15" s="664"/>
      <c r="BI15" s="664"/>
      <c r="BJ15" s="664"/>
      <c r="BK15" s="664"/>
      <c r="BL15" s="664"/>
      <c r="BM15" s="664"/>
      <c r="BN15" s="665"/>
      <c r="BO15" s="666">
        <v>5.4</v>
      </c>
      <c r="BP15" s="666"/>
      <c r="BQ15" s="666"/>
      <c r="BR15" s="666"/>
      <c r="BS15" s="667" t="s">
        <v>129</v>
      </c>
      <c r="BT15" s="667"/>
      <c r="BU15" s="667"/>
      <c r="BV15" s="667"/>
      <c r="BW15" s="667"/>
      <c r="BX15" s="667"/>
      <c r="BY15" s="667"/>
      <c r="BZ15" s="667"/>
      <c r="CA15" s="667"/>
      <c r="CB15" s="668"/>
      <c r="CD15" s="680" t="s">
        <v>263</v>
      </c>
      <c r="CE15" s="681"/>
      <c r="CF15" s="681"/>
      <c r="CG15" s="681"/>
      <c r="CH15" s="681"/>
      <c r="CI15" s="681"/>
      <c r="CJ15" s="681"/>
      <c r="CK15" s="681"/>
      <c r="CL15" s="681"/>
      <c r="CM15" s="681"/>
      <c r="CN15" s="681"/>
      <c r="CO15" s="681"/>
      <c r="CP15" s="681"/>
      <c r="CQ15" s="682"/>
      <c r="CR15" s="663">
        <v>1229414</v>
      </c>
      <c r="CS15" s="664"/>
      <c r="CT15" s="664"/>
      <c r="CU15" s="664"/>
      <c r="CV15" s="664"/>
      <c r="CW15" s="664"/>
      <c r="CX15" s="664"/>
      <c r="CY15" s="665"/>
      <c r="CZ15" s="666">
        <v>6.5</v>
      </c>
      <c r="DA15" s="666"/>
      <c r="DB15" s="666"/>
      <c r="DC15" s="666"/>
      <c r="DD15" s="679">
        <v>191303</v>
      </c>
      <c r="DE15" s="664"/>
      <c r="DF15" s="664"/>
      <c r="DG15" s="664"/>
      <c r="DH15" s="664"/>
      <c r="DI15" s="664"/>
      <c r="DJ15" s="664"/>
      <c r="DK15" s="664"/>
      <c r="DL15" s="664"/>
      <c r="DM15" s="664"/>
      <c r="DN15" s="664"/>
      <c r="DO15" s="664"/>
      <c r="DP15" s="665"/>
      <c r="DQ15" s="679">
        <v>1000673</v>
      </c>
      <c r="DR15" s="664"/>
      <c r="DS15" s="664"/>
      <c r="DT15" s="664"/>
      <c r="DU15" s="664"/>
      <c r="DV15" s="664"/>
      <c r="DW15" s="664"/>
      <c r="DX15" s="664"/>
      <c r="DY15" s="664"/>
      <c r="DZ15" s="664"/>
      <c r="EA15" s="664"/>
      <c r="EB15" s="664"/>
      <c r="EC15" s="683"/>
    </row>
    <row r="16" spans="2:143" ht="11.25" customHeight="1">
      <c r="B16" s="669" t="s">
        <v>264</v>
      </c>
      <c r="C16" s="670"/>
      <c r="D16" s="670"/>
      <c r="E16" s="670"/>
      <c r="F16" s="670"/>
      <c r="G16" s="670"/>
      <c r="H16" s="670"/>
      <c r="I16" s="670"/>
      <c r="J16" s="670"/>
      <c r="K16" s="670"/>
      <c r="L16" s="670"/>
      <c r="M16" s="670"/>
      <c r="N16" s="670"/>
      <c r="O16" s="670"/>
      <c r="P16" s="670"/>
      <c r="Q16" s="671"/>
      <c r="R16" s="663">
        <v>8866</v>
      </c>
      <c r="S16" s="664"/>
      <c r="T16" s="664"/>
      <c r="U16" s="664"/>
      <c r="V16" s="664"/>
      <c r="W16" s="664"/>
      <c r="X16" s="664"/>
      <c r="Y16" s="665"/>
      <c r="Z16" s="666">
        <v>0</v>
      </c>
      <c r="AA16" s="666"/>
      <c r="AB16" s="666"/>
      <c r="AC16" s="666"/>
      <c r="AD16" s="667">
        <v>8866</v>
      </c>
      <c r="AE16" s="667"/>
      <c r="AF16" s="667"/>
      <c r="AG16" s="667"/>
      <c r="AH16" s="667"/>
      <c r="AI16" s="667"/>
      <c r="AJ16" s="667"/>
      <c r="AK16" s="667"/>
      <c r="AL16" s="672">
        <v>0.1</v>
      </c>
      <c r="AM16" s="673"/>
      <c r="AN16" s="673"/>
      <c r="AO16" s="674"/>
      <c r="AP16" s="669" t="s">
        <v>265</v>
      </c>
      <c r="AQ16" s="670"/>
      <c r="AR16" s="670"/>
      <c r="AS16" s="670"/>
      <c r="AT16" s="670"/>
      <c r="AU16" s="670"/>
      <c r="AV16" s="670"/>
      <c r="AW16" s="670"/>
      <c r="AX16" s="670"/>
      <c r="AY16" s="670"/>
      <c r="AZ16" s="670"/>
      <c r="BA16" s="670"/>
      <c r="BB16" s="670"/>
      <c r="BC16" s="670"/>
      <c r="BD16" s="670"/>
      <c r="BE16" s="670"/>
      <c r="BF16" s="671"/>
      <c r="BG16" s="663">
        <v>343132</v>
      </c>
      <c r="BH16" s="664"/>
      <c r="BI16" s="664"/>
      <c r="BJ16" s="664"/>
      <c r="BK16" s="664"/>
      <c r="BL16" s="664"/>
      <c r="BM16" s="664"/>
      <c r="BN16" s="665"/>
      <c r="BO16" s="666">
        <v>10.199999999999999</v>
      </c>
      <c r="BP16" s="666"/>
      <c r="BQ16" s="666"/>
      <c r="BR16" s="666"/>
      <c r="BS16" s="667" t="s">
        <v>129</v>
      </c>
      <c r="BT16" s="667"/>
      <c r="BU16" s="667"/>
      <c r="BV16" s="667"/>
      <c r="BW16" s="667"/>
      <c r="BX16" s="667"/>
      <c r="BY16" s="667"/>
      <c r="BZ16" s="667"/>
      <c r="CA16" s="667"/>
      <c r="CB16" s="668"/>
      <c r="CD16" s="680" t="s">
        <v>266</v>
      </c>
      <c r="CE16" s="681"/>
      <c r="CF16" s="681"/>
      <c r="CG16" s="681"/>
      <c r="CH16" s="681"/>
      <c r="CI16" s="681"/>
      <c r="CJ16" s="681"/>
      <c r="CK16" s="681"/>
      <c r="CL16" s="681"/>
      <c r="CM16" s="681"/>
      <c r="CN16" s="681"/>
      <c r="CO16" s="681"/>
      <c r="CP16" s="681"/>
      <c r="CQ16" s="682"/>
      <c r="CR16" s="663">
        <v>1061026</v>
      </c>
      <c r="CS16" s="664"/>
      <c r="CT16" s="664"/>
      <c r="CU16" s="664"/>
      <c r="CV16" s="664"/>
      <c r="CW16" s="664"/>
      <c r="CX16" s="664"/>
      <c r="CY16" s="665"/>
      <c r="CZ16" s="666">
        <v>5.6</v>
      </c>
      <c r="DA16" s="666"/>
      <c r="DB16" s="666"/>
      <c r="DC16" s="666"/>
      <c r="DD16" s="679" t="s">
        <v>129</v>
      </c>
      <c r="DE16" s="664"/>
      <c r="DF16" s="664"/>
      <c r="DG16" s="664"/>
      <c r="DH16" s="664"/>
      <c r="DI16" s="664"/>
      <c r="DJ16" s="664"/>
      <c r="DK16" s="664"/>
      <c r="DL16" s="664"/>
      <c r="DM16" s="664"/>
      <c r="DN16" s="664"/>
      <c r="DO16" s="664"/>
      <c r="DP16" s="665"/>
      <c r="DQ16" s="679">
        <v>391056</v>
      </c>
      <c r="DR16" s="664"/>
      <c r="DS16" s="664"/>
      <c r="DT16" s="664"/>
      <c r="DU16" s="664"/>
      <c r="DV16" s="664"/>
      <c r="DW16" s="664"/>
      <c r="DX16" s="664"/>
      <c r="DY16" s="664"/>
      <c r="DZ16" s="664"/>
      <c r="EA16" s="664"/>
      <c r="EB16" s="664"/>
      <c r="EC16" s="683"/>
    </row>
    <row r="17" spans="2:133" ht="11.25" customHeight="1">
      <c r="B17" s="669" t="s">
        <v>267</v>
      </c>
      <c r="C17" s="670"/>
      <c r="D17" s="670"/>
      <c r="E17" s="670"/>
      <c r="F17" s="670"/>
      <c r="G17" s="670"/>
      <c r="H17" s="670"/>
      <c r="I17" s="670"/>
      <c r="J17" s="670"/>
      <c r="K17" s="670"/>
      <c r="L17" s="670"/>
      <c r="M17" s="670"/>
      <c r="N17" s="670"/>
      <c r="O17" s="670"/>
      <c r="P17" s="670"/>
      <c r="Q17" s="671"/>
      <c r="R17" s="663">
        <v>40150</v>
      </c>
      <c r="S17" s="664"/>
      <c r="T17" s="664"/>
      <c r="U17" s="664"/>
      <c r="V17" s="664"/>
      <c r="W17" s="664"/>
      <c r="X17" s="664"/>
      <c r="Y17" s="665"/>
      <c r="Z17" s="666">
        <v>0.2</v>
      </c>
      <c r="AA17" s="666"/>
      <c r="AB17" s="666"/>
      <c r="AC17" s="666"/>
      <c r="AD17" s="667">
        <v>40150</v>
      </c>
      <c r="AE17" s="667"/>
      <c r="AF17" s="667"/>
      <c r="AG17" s="667"/>
      <c r="AH17" s="667"/>
      <c r="AI17" s="667"/>
      <c r="AJ17" s="667"/>
      <c r="AK17" s="667"/>
      <c r="AL17" s="672">
        <v>0.4</v>
      </c>
      <c r="AM17" s="673"/>
      <c r="AN17" s="673"/>
      <c r="AO17" s="674"/>
      <c r="AP17" s="669" t="s">
        <v>268</v>
      </c>
      <c r="AQ17" s="670"/>
      <c r="AR17" s="670"/>
      <c r="AS17" s="670"/>
      <c r="AT17" s="670"/>
      <c r="AU17" s="670"/>
      <c r="AV17" s="670"/>
      <c r="AW17" s="670"/>
      <c r="AX17" s="670"/>
      <c r="AY17" s="670"/>
      <c r="AZ17" s="670"/>
      <c r="BA17" s="670"/>
      <c r="BB17" s="670"/>
      <c r="BC17" s="670"/>
      <c r="BD17" s="670"/>
      <c r="BE17" s="670"/>
      <c r="BF17" s="671"/>
      <c r="BG17" s="663" t="s">
        <v>129</v>
      </c>
      <c r="BH17" s="664"/>
      <c r="BI17" s="664"/>
      <c r="BJ17" s="664"/>
      <c r="BK17" s="664"/>
      <c r="BL17" s="664"/>
      <c r="BM17" s="664"/>
      <c r="BN17" s="665"/>
      <c r="BO17" s="666" t="s">
        <v>129</v>
      </c>
      <c r="BP17" s="666"/>
      <c r="BQ17" s="666"/>
      <c r="BR17" s="666"/>
      <c r="BS17" s="667" t="s">
        <v>129</v>
      </c>
      <c r="BT17" s="667"/>
      <c r="BU17" s="667"/>
      <c r="BV17" s="667"/>
      <c r="BW17" s="667"/>
      <c r="BX17" s="667"/>
      <c r="BY17" s="667"/>
      <c r="BZ17" s="667"/>
      <c r="CA17" s="667"/>
      <c r="CB17" s="668"/>
      <c r="CD17" s="680" t="s">
        <v>269</v>
      </c>
      <c r="CE17" s="681"/>
      <c r="CF17" s="681"/>
      <c r="CG17" s="681"/>
      <c r="CH17" s="681"/>
      <c r="CI17" s="681"/>
      <c r="CJ17" s="681"/>
      <c r="CK17" s="681"/>
      <c r="CL17" s="681"/>
      <c r="CM17" s="681"/>
      <c r="CN17" s="681"/>
      <c r="CO17" s="681"/>
      <c r="CP17" s="681"/>
      <c r="CQ17" s="682"/>
      <c r="CR17" s="663">
        <v>1901891</v>
      </c>
      <c r="CS17" s="664"/>
      <c r="CT17" s="664"/>
      <c r="CU17" s="664"/>
      <c r="CV17" s="664"/>
      <c r="CW17" s="664"/>
      <c r="CX17" s="664"/>
      <c r="CY17" s="665"/>
      <c r="CZ17" s="666">
        <v>10</v>
      </c>
      <c r="DA17" s="666"/>
      <c r="DB17" s="666"/>
      <c r="DC17" s="666"/>
      <c r="DD17" s="679" t="s">
        <v>129</v>
      </c>
      <c r="DE17" s="664"/>
      <c r="DF17" s="664"/>
      <c r="DG17" s="664"/>
      <c r="DH17" s="664"/>
      <c r="DI17" s="664"/>
      <c r="DJ17" s="664"/>
      <c r="DK17" s="664"/>
      <c r="DL17" s="664"/>
      <c r="DM17" s="664"/>
      <c r="DN17" s="664"/>
      <c r="DO17" s="664"/>
      <c r="DP17" s="665"/>
      <c r="DQ17" s="679">
        <v>1876772</v>
      </c>
      <c r="DR17" s="664"/>
      <c r="DS17" s="664"/>
      <c r="DT17" s="664"/>
      <c r="DU17" s="664"/>
      <c r="DV17" s="664"/>
      <c r="DW17" s="664"/>
      <c r="DX17" s="664"/>
      <c r="DY17" s="664"/>
      <c r="DZ17" s="664"/>
      <c r="EA17" s="664"/>
      <c r="EB17" s="664"/>
      <c r="EC17" s="683"/>
    </row>
    <row r="18" spans="2:133" ht="11.25" customHeight="1">
      <c r="B18" s="669" t="s">
        <v>270</v>
      </c>
      <c r="C18" s="670"/>
      <c r="D18" s="670"/>
      <c r="E18" s="670"/>
      <c r="F18" s="670"/>
      <c r="G18" s="670"/>
      <c r="H18" s="670"/>
      <c r="I18" s="670"/>
      <c r="J18" s="670"/>
      <c r="K18" s="670"/>
      <c r="L18" s="670"/>
      <c r="M18" s="670"/>
      <c r="N18" s="670"/>
      <c r="O18" s="670"/>
      <c r="P18" s="670"/>
      <c r="Q18" s="671"/>
      <c r="R18" s="663">
        <v>33415</v>
      </c>
      <c r="S18" s="664"/>
      <c r="T18" s="664"/>
      <c r="U18" s="664"/>
      <c r="V18" s="664"/>
      <c r="W18" s="664"/>
      <c r="X18" s="664"/>
      <c r="Y18" s="665"/>
      <c r="Z18" s="666">
        <v>0.2</v>
      </c>
      <c r="AA18" s="666"/>
      <c r="AB18" s="666"/>
      <c r="AC18" s="666"/>
      <c r="AD18" s="667">
        <v>33415</v>
      </c>
      <c r="AE18" s="667"/>
      <c r="AF18" s="667"/>
      <c r="AG18" s="667"/>
      <c r="AH18" s="667"/>
      <c r="AI18" s="667"/>
      <c r="AJ18" s="667"/>
      <c r="AK18" s="667"/>
      <c r="AL18" s="672">
        <v>0.30000001192092896</v>
      </c>
      <c r="AM18" s="673"/>
      <c r="AN18" s="673"/>
      <c r="AO18" s="674"/>
      <c r="AP18" s="669" t="s">
        <v>271</v>
      </c>
      <c r="AQ18" s="670"/>
      <c r="AR18" s="670"/>
      <c r="AS18" s="670"/>
      <c r="AT18" s="670"/>
      <c r="AU18" s="670"/>
      <c r="AV18" s="670"/>
      <c r="AW18" s="670"/>
      <c r="AX18" s="670"/>
      <c r="AY18" s="670"/>
      <c r="AZ18" s="670"/>
      <c r="BA18" s="670"/>
      <c r="BB18" s="670"/>
      <c r="BC18" s="670"/>
      <c r="BD18" s="670"/>
      <c r="BE18" s="670"/>
      <c r="BF18" s="671"/>
      <c r="BG18" s="663" t="s">
        <v>129</v>
      </c>
      <c r="BH18" s="664"/>
      <c r="BI18" s="664"/>
      <c r="BJ18" s="664"/>
      <c r="BK18" s="664"/>
      <c r="BL18" s="664"/>
      <c r="BM18" s="664"/>
      <c r="BN18" s="665"/>
      <c r="BO18" s="666" t="s">
        <v>129</v>
      </c>
      <c r="BP18" s="666"/>
      <c r="BQ18" s="666"/>
      <c r="BR18" s="666"/>
      <c r="BS18" s="667" t="s">
        <v>129</v>
      </c>
      <c r="BT18" s="667"/>
      <c r="BU18" s="667"/>
      <c r="BV18" s="667"/>
      <c r="BW18" s="667"/>
      <c r="BX18" s="667"/>
      <c r="BY18" s="667"/>
      <c r="BZ18" s="667"/>
      <c r="CA18" s="667"/>
      <c r="CB18" s="668"/>
      <c r="CD18" s="680" t="s">
        <v>272</v>
      </c>
      <c r="CE18" s="681"/>
      <c r="CF18" s="681"/>
      <c r="CG18" s="681"/>
      <c r="CH18" s="681"/>
      <c r="CI18" s="681"/>
      <c r="CJ18" s="681"/>
      <c r="CK18" s="681"/>
      <c r="CL18" s="681"/>
      <c r="CM18" s="681"/>
      <c r="CN18" s="681"/>
      <c r="CO18" s="681"/>
      <c r="CP18" s="681"/>
      <c r="CQ18" s="682"/>
      <c r="CR18" s="663" t="s">
        <v>129</v>
      </c>
      <c r="CS18" s="664"/>
      <c r="CT18" s="664"/>
      <c r="CU18" s="664"/>
      <c r="CV18" s="664"/>
      <c r="CW18" s="664"/>
      <c r="CX18" s="664"/>
      <c r="CY18" s="665"/>
      <c r="CZ18" s="666" t="s">
        <v>129</v>
      </c>
      <c r="DA18" s="666"/>
      <c r="DB18" s="666"/>
      <c r="DC18" s="666"/>
      <c r="DD18" s="679" t="s">
        <v>129</v>
      </c>
      <c r="DE18" s="664"/>
      <c r="DF18" s="664"/>
      <c r="DG18" s="664"/>
      <c r="DH18" s="664"/>
      <c r="DI18" s="664"/>
      <c r="DJ18" s="664"/>
      <c r="DK18" s="664"/>
      <c r="DL18" s="664"/>
      <c r="DM18" s="664"/>
      <c r="DN18" s="664"/>
      <c r="DO18" s="664"/>
      <c r="DP18" s="665"/>
      <c r="DQ18" s="679" t="s">
        <v>129</v>
      </c>
      <c r="DR18" s="664"/>
      <c r="DS18" s="664"/>
      <c r="DT18" s="664"/>
      <c r="DU18" s="664"/>
      <c r="DV18" s="664"/>
      <c r="DW18" s="664"/>
      <c r="DX18" s="664"/>
      <c r="DY18" s="664"/>
      <c r="DZ18" s="664"/>
      <c r="EA18" s="664"/>
      <c r="EB18" s="664"/>
      <c r="EC18" s="683"/>
    </row>
    <row r="19" spans="2:133" ht="11.25" customHeight="1">
      <c r="B19" s="669" t="s">
        <v>273</v>
      </c>
      <c r="C19" s="670"/>
      <c r="D19" s="670"/>
      <c r="E19" s="670"/>
      <c r="F19" s="670"/>
      <c r="G19" s="670"/>
      <c r="H19" s="670"/>
      <c r="I19" s="670"/>
      <c r="J19" s="670"/>
      <c r="K19" s="670"/>
      <c r="L19" s="670"/>
      <c r="M19" s="670"/>
      <c r="N19" s="670"/>
      <c r="O19" s="670"/>
      <c r="P19" s="670"/>
      <c r="Q19" s="671"/>
      <c r="R19" s="663">
        <v>14056</v>
      </c>
      <c r="S19" s="664"/>
      <c r="T19" s="664"/>
      <c r="U19" s="664"/>
      <c r="V19" s="664"/>
      <c r="W19" s="664"/>
      <c r="X19" s="664"/>
      <c r="Y19" s="665"/>
      <c r="Z19" s="666">
        <v>0.1</v>
      </c>
      <c r="AA19" s="666"/>
      <c r="AB19" s="666"/>
      <c r="AC19" s="666"/>
      <c r="AD19" s="667">
        <v>14056</v>
      </c>
      <c r="AE19" s="667"/>
      <c r="AF19" s="667"/>
      <c r="AG19" s="667"/>
      <c r="AH19" s="667"/>
      <c r="AI19" s="667"/>
      <c r="AJ19" s="667"/>
      <c r="AK19" s="667"/>
      <c r="AL19" s="672">
        <v>0.1</v>
      </c>
      <c r="AM19" s="673"/>
      <c r="AN19" s="673"/>
      <c r="AO19" s="674"/>
      <c r="AP19" s="669" t="s">
        <v>274</v>
      </c>
      <c r="AQ19" s="670"/>
      <c r="AR19" s="670"/>
      <c r="AS19" s="670"/>
      <c r="AT19" s="670"/>
      <c r="AU19" s="670"/>
      <c r="AV19" s="670"/>
      <c r="AW19" s="670"/>
      <c r="AX19" s="670"/>
      <c r="AY19" s="670"/>
      <c r="AZ19" s="670"/>
      <c r="BA19" s="670"/>
      <c r="BB19" s="670"/>
      <c r="BC19" s="670"/>
      <c r="BD19" s="670"/>
      <c r="BE19" s="670"/>
      <c r="BF19" s="671"/>
      <c r="BG19" s="663">
        <v>26</v>
      </c>
      <c r="BH19" s="664"/>
      <c r="BI19" s="664"/>
      <c r="BJ19" s="664"/>
      <c r="BK19" s="664"/>
      <c r="BL19" s="664"/>
      <c r="BM19" s="664"/>
      <c r="BN19" s="665"/>
      <c r="BO19" s="666">
        <v>0</v>
      </c>
      <c r="BP19" s="666"/>
      <c r="BQ19" s="666"/>
      <c r="BR19" s="666"/>
      <c r="BS19" s="667" t="s">
        <v>129</v>
      </c>
      <c r="BT19" s="667"/>
      <c r="BU19" s="667"/>
      <c r="BV19" s="667"/>
      <c r="BW19" s="667"/>
      <c r="BX19" s="667"/>
      <c r="BY19" s="667"/>
      <c r="BZ19" s="667"/>
      <c r="CA19" s="667"/>
      <c r="CB19" s="668"/>
      <c r="CD19" s="680" t="s">
        <v>275</v>
      </c>
      <c r="CE19" s="681"/>
      <c r="CF19" s="681"/>
      <c r="CG19" s="681"/>
      <c r="CH19" s="681"/>
      <c r="CI19" s="681"/>
      <c r="CJ19" s="681"/>
      <c r="CK19" s="681"/>
      <c r="CL19" s="681"/>
      <c r="CM19" s="681"/>
      <c r="CN19" s="681"/>
      <c r="CO19" s="681"/>
      <c r="CP19" s="681"/>
      <c r="CQ19" s="682"/>
      <c r="CR19" s="663" t="s">
        <v>129</v>
      </c>
      <c r="CS19" s="664"/>
      <c r="CT19" s="664"/>
      <c r="CU19" s="664"/>
      <c r="CV19" s="664"/>
      <c r="CW19" s="664"/>
      <c r="CX19" s="664"/>
      <c r="CY19" s="665"/>
      <c r="CZ19" s="666" t="s">
        <v>129</v>
      </c>
      <c r="DA19" s="666"/>
      <c r="DB19" s="666"/>
      <c r="DC19" s="666"/>
      <c r="DD19" s="679" t="s">
        <v>129</v>
      </c>
      <c r="DE19" s="664"/>
      <c r="DF19" s="664"/>
      <c r="DG19" s="664"/>
      <c r="DH19" s="664"/>
      <c r="DI19" s="664"/>
      <c r="DJ19" s="664"/>
      <c r="DK19" s="664"/>
      <c r="DL19" s="664"/>
      <c r="DM19" s="664"/>
      <c r="DN19" s="664"/>
      <c r="DO19" s="664"/>
      <c r="DP19" s="665"/>
      <c r="DQ19" s="679" t="s">
        <v>129</v>
      </c>
      <c r="DR19" s="664"/>
      <c r="DS19" s="664"/>
      <c r="DT19" s="664"/>
      <c r="DU19" s="664"/>
      <c r="DV19" s="664"/>
      <c r="DW19" s="664"/>
      <c r="DX19" s="664"/>
      <c r="DY19" s="664"/>
      <c r="DZ19" s="664"/>
      <c r="EA19" s="664"/>
      <c r="EB19" s="664"/>
      <c r="EC19" s="683"/>
    </row>
    <row r="20" spans="2:133" ht="11.25" customHeight="1">
      <c r="B20" s="669" t="s">
        <v>276</v>
      </c>
      <c r="C20" s="670"/>
      <c r="D20" s="670"/>
      <c r="E20" s="670"/>
      <c r="F20" s="670"/>
      <c r="G20" s="670"/>
      <c r="H20" s="670"/>
      <c r="I20" s="670"/>
      <c r="J20" s="670"/>
      <c r="K20" s="670"/>
      <c r="L20" s="670"/>
      <c r="M20" s="670"/>
      <c r="N20" s="670"/>
      <c r="O20" s="670"/>
      <c r="P20" s="670"/>
      <c r="Q20" s="671"/>
      <c r="R20" s="663">
        <v>2486</v>
      </c>
      <c r="S20" s="664"/>
      <c r="T20" s="664"/>
      <c r="U20" s="664"/>
      <c r="V20" s="664"/>
      <c r="W20" s="664"/>
      <c r="X20" s="664"/>
      <c r="Y20" s="665"/>
      <c r="Z20" s="666">
        <v>0</v>
      </c>
      <c r="AA20" s="666"/>
      <c r="AB20" s="666"/>
      <c r="AC20" s="666"/>
      <c r="AD20" s="667">
        <v>2486</v>
      </c>
      <c r="AE20" s="667"/>
      <c r="AF20" s="667"/>
      <c r="AG20" s="667"/>
      <c r="AH20" s="667"/>
      <c r="AI20" s="667"/>
      <c r="AJ20" s="667"/>
      <c r="AK20" s="667"/>
      <c r="AL20" s="672">
        <v>0</v>
      </c>
      <c r="AM20" s="673"/>
      <c r="AN20" s="673"/>
      <c r="AO20" s="674"/>
      <c r="AP20" s="669" t="s">
        <v>277</v>
      </c>
      <c r="AQ20" s="670"/>
      <c r="AR20" s="670"/>
      <c r="AS20" s="670"/>
      <c r="AT20" s="670"/>
      <c r="AU20" s="670"/>
      <c r="AV20" s="670"/>
      <c r="AW20" s="670"/>
      <c r="AX20" s="670"/>
      <c r="AY20" s="670"/>
      <c r="AZ20" s="670"/>
      <c r="BA20" s="670"/>
      <c r="BB20" s="670"/>
      <c r="BC20" s="670"/>
      <c r="BD20" s="670"/>
      <c r="BE20" s="670"/>
      <c r="BF20" s="671"/>
      <c r="BG20" s="663">
        <v>26</v>
      </c>
      <c r="BH20" s="664"/>
      <c r="BI20" s="664"/>
      <c r="BJ20" s="664"/>
      <c r="BK20" s="664"/>
      <c r="BL20" s="664"/>
      <c r="BM20" s="664"/>
      <c r="BN20" s="665"/>
      <c r="BO20" s="666">
        <v>0</v>
      </c>
      <c r="BP20" s="666"/>
      <c r="BQ20" s="666"/>
      <c r="BR20" s="666"/>
      <c r="BS20" s="667" t="s">
        <v>129</v>
      </c>
      <c r="BT20" s="667"/>
      <c r="BU20" s="667"/>
      <c r="BV20" s="667"/>
      <c r="BW20" s="667"/>
      <c r="BX20" s="667"/>
      <c r="BY20" s="667"/>
      <c r="BZ20" s="667"/>
      <c r="CA20" s="667"/>
      <c r="CB20" s="668"/>
      <c r="CD20" s="680" t="s">
        <v>278</v>
      </c>
      <c r="CE20" s="681"/>
      <c r="CF20" s="681"/>
      <c r="CG20" s="681"/>
      <c r="CH20" s="681"/>
      <c r="CI20" s="681"/>
      <c r="CJ20" s="681"/>
      <c r="CK20" s="681"/>
      <c r="CL20" s="681"/>
      <c r="CM20" s="681"/>
      <c r="CN20" s="681"/>
      <c r="CO20" s="681"/>
      <c r="CP20" s="681"/>
      <c r="CQ20" s="682"/>
      <c r="CR20" s="663">
        <v>19051416</v>
      </c>
      <c r="CS20" s="664"/>
      <c r="CT20" s="664"/>
      <c r="CU20" s="664"/>
      <c r="CV20" s="664"/>
      <c r="CW20" s="664"/>
      <c r="CX20" s="664"/>
      <c r="CY20" s="665"/>
      <c r="CZ20" s="666">
        <v>100</v>
      </c>
      <c r="DA20" s="666"/>
      <c r="DB20" s="666"/>
      <c r="DC20" s="666"/>
      <c r="DD20" s="679">
        <v>2356211</v>
      </c>
      <c r="DE20" s="664"/>
      <c r="DF20" s="664"/>
      <c r="DG20" s="664"/>
      <c r="DH20" s="664"/>
      <c r="DI20" s="664"/>
      <c r="DJ20" s="664"/>
      <c r="DK20" s="664"/>
      <c r="DL20" s="664"/>
      <c r="DM20" s="664"/>
      <c r="DN20" s="664"/>
      <c r="DO20" s="664"/>
      <c r="DP20" s="665"/>
      <c r="DQ20" s="679">
        <v>11252716</v>
      </c>
      <c r="DR20" s="664"/>
      <c r="DS20" s="664"/>
      <c r="DT20" s="664"/>
      <c r="DU20" s="664"/>
      <c r="DV20" s="664"/>
      <c r="DW20" s="664"/>
      <c r="DX20" s="664"/>
      <c r="DY20" s="664"/>
      <c r="DZ20" s="664"/>
      <c r="EA20" s="664"/>
      <c r="EB20" s="664"/>
      <c r="EC20" s="683"/>
    </row>
    <row r="21" spans="2:133" ht="11.25" customHeight="1">
      <c r="B21" s="669" t="s">
        <v>279</v>
      </c>
      <c r="C21" s="670"/>
      <c r="D21" s="670"/>
      <c r="E21" s="670"/>
      <c r="F21" s="670"/>
      <c r="G21" s="670"/>
      <c r="H21" s="670"/>
      <c r="I21" s="670"/>
      <c r="J21" s="670"/>
      <c r="K21" s="670"/>
      <c r="L21" s="670"/>
      <c r="M21" s="670"/>
      <c r="N21" s="670"/>
      <c r="O21" s="670"/>
      <c r="P21" s="670"/>
      <c r="Q21" s="671"/>
      <c r="R21" s="663">
        <v>1013</v>
      </c>
      <c r="S21" s="664"/>
      <c r="T21" s="664"/>
      <c r="U21" s="664"/>
      <c r="V21" s="664"/>
      <c r="W21" s="664"/>
      <c r="X21" s="664"/>
      <c r="Y21" s="665"/>
      <c r="Z21" s="666">
        <v>0</v>
      </c>
      <c r="AA21" s="666"/>
      <c r="AB21" s="666"/>
      <c r="AC21" s="666"/>
      <c r="AD21" s="667">
        <v>1013</v>
      </c>
      <c r="AE21" s="667"/>
      <c r="AF21" s="667"/>
      <c r="AG21" s="667"/>
      <c r="AH21" s="667"/>
      <c r="AI21" s="667"/>
      <c r="AJ21" s="667"/>
      <c r="AK21" s="667"/>
      <c r="AL21" s="672">
        <v>0</v>
      </c>
      <c r="AM21" s="673"/>
      <c r="AN21" s="673"/>
      <c r="AO21" s="674"/>
      <c r="AP21" s="685" t="s">
        <v>280</v>
      </c>
      <c r="AQ21" s="686"/>
      <c r="AR21" s="686"/>
      <c r="AS21" s="686"/>
      <c r="AT21" s="686"/>
      <c r="AU21" s="686"/>
      <c r="AV21" s="686"/>
      <c r="AW21" s="686"/>
      <c r="AX21" s="686"/>
      <c r="AY21" s="686"/>
      <c r="AZ21" s="686"/>
      <c r="BA21" s="686"/>
      <c r="BB21" s="686"/>
      <c r="BC21" s="686"/>
      <c r="BD21" s="686"/>
      <c r="BE21" s="686"/>
      <c r="BF21" s="687"/>
      <c r="BG21" s="663">
        <v>26</v>
      </c>
      <c r="BH21" s="664"/>
      <c r="BI21" s="664"/>
      <c r="BJ21" s="664"/>
      <c r="BK21" s="664"/>
      <c r="BL21" s="664"/>
      <c r="BM21" s="664"/>
      <c r="BN21" s="665"/>
      <c r="BO21" s="666">
        <v>0</v>
      </c>
      <c r="BP21" s="666"/>
      <c r="BQ21" s="666"/>
      <c r="BR21" s="666"/>
      <c r="BS21" s="667" t="s">
        <v>129</v>
      </c>
      <c r="BT21" s="667"/>
      <c r="BU21" s="667"/>
      <c r="BV21" s="667"/>
      <c r="BW21" s="667"/>
      <c r="BX21" s="667"/>
      <c r="BY21" s="667"/>
      <c r="BZ21" s="667"/>
      <c r="CA21" s="667"/>
      <c r="CB21" s="668"/>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697" t="s">
        <v>281</v>
      </c>
      <c r="C22" s="698"/>
      <c r="D22" s="698"/>
      <c r="E22" s="698"/>
      <c r="F22" s="698"/>
      <c r="G22" s="698"/>
      <c r="H22" s="698"/>
      <c r="I22" s="698"/>
      <c r="J22" s="698"/>
      <c r="K22" s="698"/>
      <c r="L22" s="698"/>
      <c r="M22" s="698"/>
      <c r="N22" s="698"/>
      <c r="O22" s="698"/>
      <c r="P22" s="698"/>
      <c r="Q22" s="699"/>
      <c r="R22" s="663">
        <v>15860</v>
      </c>
      <c r="S22" s="664"/>
      <c r="T22" s="664"/>
      <c r="U22" s="664"/>
      <c r="V22" s="664"/>
      <c r="W22" s="664"/>
      <c r="X22" s="664"/>
      <c r="Y22" s="665"/>
      <c r="Z22" s="666">
        <v>0.1</v>
      </c>
      <c r="AA22" s="666"/>
      <c r="AB22" s="666"/>
      <c r="AC22" s="666"/>
      <c r="AD22" s="667">
        <v>15860</v>
      </c>
      <c r="AE22" s="667"/>
      <c r="AF22" s="667"/>
      <c r="AG22" s="667"/>
      <c r="AH22" s="667"/>
      <c r="AI22" s="667"/>
      <c r="AJ22" s="667"/>
      <c r="AK22" s="667"/>
      <c r="AL22" s="672">
        <v>0.20000000298023224</v>
      </c>
      <c r="AM22" s="673"/>
      <c r="AN22" s="673"/>
      <c r="AO22" s="674"/>
      <c r="AP22" s="685" t="s">
        <v>282</v>
      </c>
      <c r="AQ22" s="686"/>
      <c r="AR22" s="686"/>
      <c r="AS22" s="686"/>
      <c r="AT22" s="686"/>
      <c r="AU22" s="686"/>
      <c r="AV22" s="686"/>
      <c r="AW22" s="686"/>
      <c r="AX22" s="686"/>
      <c r="AY22" s="686"/>
      <c r="AZ22" s="686"/>
      <c r="BA22" s="686"/>
      <c r="BB22" s="686"/>
      <c r="BC22" s="686"/>
      <c r="BD22" s="686"/>
      <c r="BE22" s="686"/>
      <c r="BF22" s="687"/>
      <c r="BG22" s="663" t="s">
        <v>129</v>
      </c>
      <c r="BH22" s="664"/>
      <c r="BI22" s="664"/>
      <c r="BJ22" s="664"/>
      <c r="BK22" s="664"/>
      <c r="BL22" s="664"/>
      <c r="BM22" s="664"/>
      <c r="BN22" s="665"/>
      <c r="BO22" s="666" t="s">
        <v>129</v>
      </c>
      <c r="BP22" s="666"/>
      <c r="BQ22" s="666"/>
      <c r="BR22" s="666"/>
      <c r="BS22" s="667" t="s">
        <v>129</v>
      </c>
      <c r="BT22" s="667"/>
      <c r="BU22" s="667"/>
      <c r="BV22" s="667"/>
      <c r="BW22" s="667"/>
      <c r="BX22" s="667"/>
      <c r="BY22" s="667"/>
      <c r="BZ22" s="667"/>
      <c r="CA22" s="667"/>
      <c r="CB22" s="668"/>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284</v>
      </c>
      <c r="C23" s="670"/>
      <c r="D23" s="670"/>
      <c r="E23" s="670"/>
      <c r="F23" s="670"/>
      <c r="G23" s="670"/>
      <c r="H23" s="670"/>
      <c r="I23" s="670"/>
      <c r="J23" s="670"/>
      <c r="K23" s="670"/>
      <c r="L23" s="670"/>
      <c r="M23" s="670"/>
      <c r="N23" s="670"/>
      <c r="O23" s="670"/>
      <c r="P23" s="670"/>
      <c r="Q23" s="671"/>
      <c r="R23" s="663">
        <v>6378329</v>
      </c>
      <c r="S23" s="664"/>
      <c r="T23" s="664"/>
      <c r="U23" s="664"/>
      <c r="V23" s="664"/>
      <c r="W23" s="664"/>
      <c r="X23" s="664"/>
      <c r="Y23" s="665"/>
      <c r="Z23" s="666">
        <v>30.7</v>
      </c>
      <c r="AA23" s="666"/>
      <c r="AB23" s="666"/>
      <c r="AC23" s="666"/>
      <c r="AD23" s="667">
        <v>5475720</v>
      </c>
      <c r="AE23" s="667"/>
      <c r="AF23" s="667"/>
      <c r="AG23" s="667"/>
      <c r="AH23" s="667"/>
      <c r="AI23" s="667"/>
      <c r="AJ23" s="667"/>
      <c r="AK23" s="667"/>
      <c r="AL23" s="672">
        <v>56.1</v>
      </c>
      <c r="AM23" s="673"/>
      <c r="AN23" s="673"/>
      <c r="AO23" s="674"/>
      <c r="AP23" s="685" t="s">
        <v>285</v>
      </c>
      <c r="AQ23" s="686"/>
      <c r="AR23" s="686"/>
      <c r="AS23" s="686"/>
      <c r="AT23" s="686"/>
      <c r="AU23" s="686"/>
      <c r="AV23" s="686"/>
      <c r="AW23" s="686"/>
      <c r="AX23" s="686"/>
      <c r="AY23" s="686"/>
      <c r="AZ23" s="686"/>
      <c r="BA23" s="686"/>
      <c r="BB23" s="686"/>
      <c r="BC23" s="686"/>
      <c r="BD23" s="686"/>
      <c r="BE23" s="686"/>
      <c r="BF23" s="687"/>
      <c r="BG23" s="663" t="s">
        <v>129</v>
      </c>
      <c r="BH23" s="664"/>
      <c r="BI23" s="664"/>
      <c r="BJ23" s="664"/>
      <c r="BK23" s="664"/>
      <c r="BL23" s="664"/>
      <c r="BM23" s="664"/>
      <c r="BN23" s="665"/>
      <c r="BO23" s="666" t="s">
        <v>129</v>
      </c>
      <c r="BP23" s="666"/>
      <c r="BQ23" s="666"/>
      <c r="BR23" s="666"/>
      <c r="BS23" s="667" t="s">
        <v>129</v>
      </c>
      <c r="BT23" s="667"/>
      <c r="BU23" s="667"/>
      <c r="BV23" s="667"/>
      <c r="BW23" s="667"/>
      <c r="BX23" s="667"/>
      <c r="BY23" s="667"/>
      <c r="BZ23" s="667"/>
      <c r="CA23" s="667"/>
      <c r="CB23" s="668"/>
      <c r="CD23" s="648" t="s">
        <v>225</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704" t="s">
        <v>289</v>
      </c>
      <c r="DM23" s="705"/>
      <c r="DN23" s="705"/>
      <c r="DO23" s="705"/>
      <c r="DP23" s="705"/>
      <c r="DQ23" s="705"/>
      <c r="DR23" s="705"/>
      <c r="DS23" s="705"/>
      <c r="DT23" s="705"/>
      <c r="DU23" s="705"/>
      <c r="DV23" s="706"/>
      <c r="DW23" s="648" t="s">
        <v>290</v>
      </c>
      <c r="DX23" s="649"/>
      <c r="DY23" s="649"/>
      <c r="DZ23" s="649"/>
      <c r="EA23" s="649"/>
      <c r="EB23" s="649"/>
      <c r="EC23" s="650"/>
    </row>
    <row r="24" spans="2:133" ht="11.25" customHeight="1">
      <c r="B24" s="669" t="s">
        <v>291</v>
      </c>
      <c r="C24" s="670"/>
      <c r="D24" s="670"/>
      <c r="E24" s="670"/>
      <c r="F24" s="670"/>
      <c r="G24" s="670"/>
      <c r="H24" s="670"/>
      <c r="I24" s="670"/>
      <c r="J24" s="670"/>
      <c r="K24" s="670"/>
      <c r="L24" s="670"/>
      <c r="M24" s="670"/>
      <c r="N24" s="670"/>
      <c r="O24" s="670"/>
      <c r="P24" s="670"/>
      <c r="Q24" s="671"/>
      <c r="R24" s="663">
        <v>5475720</v>
      </c>
      <c r="S24" s="664"/>
      <c r="T24" s="664"/>
      <c r="U24" s="664"/>
      <c r="V24" s="664"/>
      <c r="W24" s="664"/>
      <c r="X24" s="664"/>
      <c r="Y24" s="665"/>
      <c r="Z24" s="666">
        <v>26.4</v>
      </c>
      <c r="AA24" s="666"/>
      <c r="AB24" s="666"/>
      <c r="AC24" s="666"/>
      <c r="AD24" s="667">
        <v>5475720</v>
      </c>
      <c r="AE24" s="667"/>
      <c r="AF24" s="667"/>
      <c r="AG24" s="667"/>
      <c r="AH24" s="667"/>
      <c r="AI24" s="667"/>
      <c r="AJ24" s="667"/>
      <c r="AK24" s="667"/>
      <c r="AL24" s="672">
        <v>56.1</v>
      </c>
      <c r="AM24" s="673"/>
      <c r="AN24" s="673"/>
      <c r="AO24" s="674"/>
      <c r="AP24" s="685" t="s">
        <v>292</v>
      </c>
      <c r="AQ24" s="686"/>
      <c r="AR24" s="686"/>
      <c r="AS24" s="686"/>
      <c r="AT24" s="686"/>
      <c r="AU24" s="686"/>
      <c r="AV24" s="686"/>
      <c r="AW24" s="686"/>
      <c r="AX24" s="686"/>
      <c r="AY24" s="686"/>
      <c r="AZ24" s="686"/>
      <c r="BA24" s="686"/>
      <c r="BB24" s="686"/>
      <c r="BC24" s="686"/>
      <c r="BD24" s="686"/>
      <c r="BE24" s="686"/>
      <c r="BF24" s="687"/>
      <c r="BG24" s="663" t="s">
        <v>129</v>
      </c>
      <c r="BH24" s="664"/>
      <c r="BI24" s="664"/>
      <c r="BJ24" s="664"/>
      <c r="BK24" s="664"/>
      <c r="BL24" s="664"/>
      <c r="BM24" s="664"/>
      <c r="BN24" s="665"/>
      <c r="BO24" s="666" t="s">
        <v>129</v>
      </c>
      <c r="BP24" s="666"/>
      <c r="BQ24" s="666"/>
      <c r="BR24" s="666"/>
      <c r="BS24" s="667" t="s">
        <v>129</v>
      </c>
      <c r="BT24" s="667"/>
      <c r="BU24" s="667"/>
      <c r="BV24" s="667"/>
      <c r="BW24" s="667"/>
      <c r="BX24" s="667"/>
      <c r="BY24" s="667"/>
      <c r="BZ24" s="667"/>
      <c r="CA24" s="667"/>
      <c r="CB24" s="668"/>
      <c r="CD24" s="675" t="s">
        <v>293</v>
      </c>
      <c r="CE24" s="676"/>
      <c r="CF24" s="676"/>
      <c r="CG24" s="676"/>
      <c r="CH24" s="676"/>
      <c r="CI24" s="676"/>
      <c r="CJ24" s="676"/>
      <c r="CK24" s="676"/>
      <c r="CL24" s="676"/>
      <c r="CM24" s="676"/>
      <c r="CN24" s="676"/>
      <c r="CO24" s="676"/>
      <c r="CP24" s="676"/>
      <c r="CQ24" s="677"/>
      <c r="CR24" s="655">
        <v>8629304</v>
      </c>
      <c r="CS24" s="656"/>
      <c r="CT24" s="656"/>
      <c r="CU24" s="656"/>
      <c r="CV24" s="656"/>
      <c r="CW24" s="656"/>
      <c r="CX24" s="656"/>
      <c r="CY24" s="657"/>
      <c r="CZ24" s="660">
        <v>45.3</v>
      </c>
      <c r="DA24" s="661"/>
      <c r="DB24" s="661"/>
      <c r="DC24" s="678"/>
      <c r="DD24" s="707">
        <v>4949354</v>
      </c>
      <c r="DE24" s="656"/>
      <c r="DF24" s="656"/>
      <c r="DG24" s="656"/>
      <c r="DH24" s="656"/>
      <c r="DI24" s="656"/>
      <c r="DJ24" s="656"/>
      <c r="DK24" s="657"/>
      <c r="DL24" s="707">
        <v>4887925</v>
      </c>
      <c r="DM24" s="656"/>
      <c r="DN24" s="656"/>
      <c r="DO24" s="656"/>
      <c r="DP24" s="656"/>
      <c r="DQ24" s="656"/>
      <c r="DR24" s="656"/>
      <c r="DS24" s="656"/>
      <c r="DT24" s="656"/>
      <c r="DU24" s="656"/>
      <c r="DV24" s="657"/>
      <c r="DW24" s="660">
        <v>48.5</v>
      </c>
      <c r="DX24" s="661"/>
      <c r="DY24" s="661"/>
      <c r="DZ24" s="661"/>
      <c r="EA24" s="661"/>
      <c r="EB24" s="661"/>
      <c r="EC24" s="662"/>
    </row>
    <row r="25" spans="2:133" ht="11.25" customHeight="1">
      <c r="B25" s="669" t="s">
        <v>294</v>
      </c>
      <c r="C25" s="670"/>
      <c r="D25" s="670"/>
      <c r="E25" s="670"/>
      <c r="F25" s="670"/>
      <c r="G25" s="670"/>
      <c r="H25" s="670"/>
      <c r="I25" s="670"/>
      <c r="J25" s="670"/>
      <c r="K25" s="670"/>
      <c r="L25" s="670"/>
      <c r="M25" s="670"/>
      <c r="N25" s="670"/>
      <c r="O25" s="670"/>
      <c r="P25" s="670"/>
      <c r="Q25" s="671"/>
      <c r="R25" s="663">
        <v>902609</v>
      </c>
      <c r="S25" s="664"/>
      <c r="T25" s="664"/>
      <c r="U25" s="664"/>
      <c r="V25" s="664"/>
      <c r="W25" s="664"/>
      <c r="X25" s="664"/>
      <c r="Y25" s="665"/>
      <c r="Z25" s="666">
        <v>4.3</v>
      </c>
      <c r="AA25" s="666"/>
      <c r="AB25" s="666"/>
      <c r="AC25" s="666"/>
      <c r="AD25" s="667" t="s">
        <v>129</v>
      </c>
      <c r="AE25" s="667"/>
      <c r="AF25" s="667"/>
      <c r="AG25" s="667"/>
      <c r="AH25" s="667"/>
      <c r="AI25" s="667"/>
      <c r="AJ25" s="667"/>
      <c r="AK25" s="667"/>
      <c r="AL25" s="672" t="s">
        <v>129</v>
      </c>
      <c r="AM25" s="673"/>
      <c r="AN25" s="673"/>
      <c r="AO25" s="674"/>
      <c r="AP25" s="685" t="s">
        <v>295</v>
      </c>
      <c r="AQ25" s="686"/>
      <c r="AR25" s="686"/>
      <c r="AS25" s="686"/>
      <c r="AT25" s="686"/>
      <c r="AU25" s="686"/>
      <c r="AV25" s="686"/>
      <c r="AW25" s="686"/>
      <c r="AX25" s="686"/>
      <c r="AY25" s="686"/>
      <c r="AZ25" s="686"/>
      <c r="BA25" s="686"/>
      <c r="BB25" s="686"/>
      <c r="BC25" s="686"/>
      <c r="BD25" s="686"/>
      <c r="BE25" s="686"/>
      <c r="BF25" s="687"/>
      <c r="BG25" s="663" t="s">
        <v>129</v>
      </c>
      <c r="BH25" s="664"/>
      <c r="BI25" s="664"/>
      <c r="BJ25" s="664"/>
      <c r="BK25" s="664"/>
      <c r="BL25" s="664"/>
      <c r="BM25" s="664"/>
      <c r="BN25" s="665"/>
      <c r="BO25" s="666" t="s">
        <v>129</v>
      </c>
      <c r="BP25" s="666"/>
      <c r="BQ25" s="666"/>
      <c r="BR25" s="666"/>
      <c r="BS25" s="667" t="s">
        <v>129</v>
      </c>
      <c r="BT25" s="667"/>
      <c r="BU25" s="667"/>
      <c r="BV25" s="667"/>
      <c r="BW25" s="667"/>
      <c r="BX25" s="667"/>
      <c r="BY25" s="667"/>
      <c r="BZ25" s="667"/>
      <c r="CA25" s="667"/>
      <c r="CB25" s="668"/>
      <c r="CD25" s="680" t="s">
        <v>296</v>
      </c>
      <c r="CE25" s="681"/>
      <c r="CF25" s="681"/>
      <c r="CG25" s="681"/>
      <c r="CH25" s="681"/>
      <c r="CI25" s="681"/>
      <c r="CJ25" s="681"/>
      <c r="CK25" s="681"/>
      <c r="CL25" s="681"/>
      <c r="CM25" s="681"/>
      <c r="CN25" s="681"/>
      <c r="CO25" s="681"/>
      <c r="CP25" s="681"/>
      <c r="CQ25" s="682"/>
      <c r="CR25" s="663">
        <v>2227890</v>
      </c>
      <c r="CS25" s="700"/>
      <c r="CT25" s="700"/>
      <c r="CU25" s="700"/>
      <c r="CV25" s="700"/>
      <c r="CW25" s="700"/>
      <c r="CX25" s="700"/>
      <c r="CY25" s="701"/>
      <c r="CZ25" s="672">
        <v>11.7</v>
      </c>
      <c r="DA25" s="702"/>
      <c r="DB25" s="702"/>
      <c r="DC25" s="708"/>
      <c r="DD25" s="679">
        <v>2078003</v>
      </c>
      <c r="DE25" s="700"/>
      <c r="DF25" s="700"/>
      <c r="DG25" s="700"/>
      <c r="DH25" s="700"/>
      <c r="DI25" s="700"/>
      <c r="DJ25" s="700"/>
      <c r="DK25" s="701"/>
      <c r="DL25" s="679">
        <v>2041514</v>
      </c>
      <c r="DM25" s="700"/>
      <c r="DN25" s="700"/>
      <c r="DO25" s="700"/>
      <c r="DP25" s="700"/>
      <c r="DQ25" s="700"/>
      <c r="DR25" s="700"/>
      <c r="DS25" s="700"/>
      <c r="DT25" s="700"/>
      <c r="DU25" s="700"/>
      <c r="DV25" s="701"/>
      <c r="DW25" s="672">
        <v>20.3</v>
      </c>
      <c r="DX25" s="702"/>
      <c r="DY25" s="702"/>
      <c r="DZ25" s="702"/>
      <c r="EA25" s="702"/>
      <c r="EB25" s="702"/>
      <c r="EC25" s="703"/>
    </row>
    <row r="26" spans="2:133" ht="11.25" customHeight="1">
      <c r="B26" s="669" t="s">
        <v>297</v>
      </c>
      <c r="C26" s="670"/>
      <c r="D26" s="670"/>
      <c r="E26" s="670"/>
      <c r="F26" s="670"/>
      <c r="G26" s="670"/>
      <c r="H26" s="670"/>
      <c r="I26" s="670"/>
      <c r="J26" s="670"/>
      <c r="K26" s="670"/>
      <c r="L26" s="670"/>
      <c r="M26" s="670"/>
      <c r="N26" s="670"/>
      <c r="O26" s="670"/>
      <c r="P26" s="670"/>
      <c r="Q26" s="671"/>
      <c r="R26" s="663" t="s">
        <v>129</v>
      </c>
      <c r="S26" s="664"/>
      <c r="T26" s="664"/>
      <c r="U26" s="664"/>
      <c r="V26" s="664"/>
      <c r="W26" s="664"/>
      <c r="X26" s="664"/>
      <c r="Y26" s="665"/>
      <c r="Z26" s="666" t="s">
        <v>129</v>
      </c>
      <c r="AA26" s="666"/>
      <c r="AB26" s="666"/>
      <c r="AC26" s="666"/>
      <c r="AD26" s="667" t="s">
        <v>129</v>
      </c>
      <c r="AE26" s="667"/>
      <c r="AF26" s="667"/>
      <c r="AG26" s="667"/>
      <c r="AH26" s="667"/>
      <c r="AI26" s="667"/>
      <c r="AJ26" s="667"/>
      <c r="AK26" s="667"/>
      <c r="AL26" s="672" t="s">
        <v>129</v>
      </c>
      <c r="AM26" s="673"/>
      <c r="AN26" s="673"/>
      <c r="AO26" s="674"/>
      <c r="AP26" s="685" t="s">
        <v>298</v>
      </c>
      <c r="AQ26" s="709"/>
      <c r="AR26" s="709"/>
      <c r="AS26" s="709"/>
      <c r="AT26" s="709"/>
      <c r="AU26" s="709"/>
      <c r="AV26" s="709"/>
      <c r="AW26" s="709"/>
      <c r="AX26" s="709"/>
      <c r="AY26" s="709"/>
      <c r="AZ26" s="709"/>
      <c r="BA26" s="709"/>
      <c r="BB26" s="709"/>
      <c r="BC26" s="709"/>
      <c r="BD26" s="709"/>
      <c r="BE26" s="709"/>
      <c r="BF26" s="687"/>
      <c r="BG26" s="663" t="s">
        <v>129</v>
      </c>
      <c r="BH26" s="664"/>
      <c r="BI26" s="664"/>
      <c r="BJ26" s="664"/>
      <c r="BK26" s="664"/>
      <c r="BL26" s="664"/>
      <c r="BM26" s="664"/>
      <c r="BN26" s="665"/>
      <c r="BO26" s="666" t="s">
        <v>129</v>
      </c>
      <c r="BP26" s="666"/>
      <c r="BQ26" s="666"/>
      <c r="BR26" s="666"/>
      <c r="BS26" s="667" t="s">
        <v>129</v>
      </c>
      <c r="BT26" s="667"/>
      <c r="BU26" s="667"/>
      <c r="BV26" s="667"/>
      <c r="BW26" s="667"/>
      <c r="BX26" s="667"/>
      <c r="BY26" s="667"/>
      <c r="BZ26" s="667"/>
      <c r="CA26" s="667"/>
      <c r="CB26" s="668"/>
      <c r="CD26" s="680" t="s">
        <v>299</v>
      </c>
      <c r="CE26" s="681"/>
      <c r="CF26" s="681"/>
      <c r="CG26" s="681"/>
      <c r="CH26" s="681"/>
      <c r="CI26" s="681"/>
      <c r="CJ26" s="681"/>
      <c r="CK26" s="681"/>
      <c r="CL26" s="681"/>
      <c r="CM26" s="681"/>
      <c r="CN26" s="681"/>
      <c r="CO26" s="681"/>
      <c r="CP26" s="681"/>
      <c r="CQ26" s="682"/>
      <c r="CR26" s="663">
        <v>1270797</v>
      </c>
      <c r="CS26" s="664"/>
      <c r="CT26" s="664"/>
      <c r="CU26" s="664"/>
      <c r="CV26" s="664"/>
      <c r="CW26" s="664"/>
      <c r="CX26" s="664"/>
      <c r="CY26" s="665"/>
      <c r="CZ26" s="672">
        <v>6.7</v>
      </c>
      <c r="DA26" s="702"/>
      <c r="DB26" s="702"/>
      <c r="DC26" s="708"/>
      <c r="DD26" s="679">
        <v>1163346</v>
      </c>
      <c r="DE26" s="664"/>
      <c r="DF26" s="664"/>
      <c r="DG26" s="664"/>
      <c r="DH26" s="664"/>
      <c r="DI26" s="664"/>
      <c r="DJ26" s="664"/>
      <c r="DK26" s="665"/>
      <c r="DL26" s="679" t="s">
        <v>129</v>
      </c>
      <c r="DM26" s="664"/>
      <c r="DN26" s="664"/>
      <c r="DO26" s="664"/>
      <c r="DP26" s="664"/>
      <c r="DQ26" s="664"/>
      <c r="DR26" s="664"/>
      <c r="DS26" s="664"/>
      <c r="DT26" s="664"/>
      <c r="DU26" s="664"/>
      <c r="DV26" s="665"/>
      <c r="DW26" s="672" t="s">
        <v>129</v>
      </c>
      <c r="DX26" s="702"/>
      <c r="DY26" s="702"/>
      <c r="DZ26" s="702"/>
      <c r="EA26" s="702"/>
      <c r="EB26" s="702"/>
      <c r="EC26" s="703"/>
    </row>
    <row r="27" spans="2:133" ht="11.25" customHeight="1">
      <c r="B27" s="669" t="s">
        <v>300</v>
      </c>
      <c r="C27" s="670"/>
      <c r="D27" s="670"/>
      <c r="E27" s="670"/>
      <c r="F27" s="670"/>
      <c r="G27" s="670"/>
      <c r="H27" s="670"/>
      <c r="I27" s="670"/>
      <c r="J27" s="670"/>
      <c r="K27" s="670"/>
      <c r="L27" s="670"/>
      <c r="M27" s="670"/>
      <c r="N27" s="670"/>
      <c r="O27" s="670"/>
      <c r="P27" s="670"/>
      <c r="Q27" s="671"/>
      <c r="R27" s="663">
        <v>10620529</v>
      </c>
      <c r="S27" s="664"/>
      <c r="T27" s="664"/>
      <c r="U27" s="664"/>
      <c r="V27" s="664"/>
      <c r="W27" s="664"/>
      <c r="X27" s="664"/>
      <c r="Y27" s="665"/>
      <c r="Z27" s="666">
        <v>51.2</v>
      </c>
      <c r="AA27" s="666"/>
      <c r="AB27" s="666"/>
      <c r="AC27" s="666"/>
      <c r="AD27" s="667">
        <v>9717920</v>
      </c>
      <c r="AE27" s="667"/>
      <c r="AF27" s="667"/>
      <c r="AG27" s="667"/>
      <c r="AH27" s="667"/>
      <c r="AI27" s="667"/>
      <c r="AJ27" s="667"/>
      <c r="AK27" s="667"/>
      <c r="AL27" s="672">
        <v>99.599998474121094</v>
      </c>
      <c r="AM27" s="673"/>
      <c r="AN27" s="673"/>
      <c r="AO27" s="674"/>
      <c r="AP27" s="669" t="s">
        <v>301</v>
      </c>
      <c r="AQ27" s="670"/>
      <c r="AR27" s="670"/>
      <c r="AS27" s="670"/>
      <c r="AT27" s="670"/>
      <c r="AU27" s="670"/>
      <c r="AV27" s="670"/>
      <c r="AW27" s="670"/>
      <c r="AX27" s="670"/>
      <c r="AY27" s="670"/>
      <c r="AZ27" s="670"/>
      <c r="BA27" s="670"/>
      <c r="BB27" s="670"/>
      <c r="BC27" s="670"/>
      <c r="BD27" s="670"/>
      <c r="BE27" s="670"/>
      <c r="BF27" s="671"/>
      <c r="BG27" s="663">
        <v>3351231</v>
      </c>
      <c r="BH27" s="664"/>
      <c r="BI27" s="664"/>
      <c r="BJ27" s="664"/>
      <c r="BK27" s="664"/>
      <c r="BL27" s="664"/>
      <c r="BM27" s="664"/>
      <c r="BN27" s="665"/>
      <c r="BO27" s="666">
        <v>100</v>
      </c>
      <c r="BP27" s="666"/>
      <c r="BQ27" s="666"/>
      <c r="BR27" s="666"/>
      <c r="BS27" s="667">
        <v>62047</v>
      </c>
      <c r="BT27" s="667"/>
      <c r="BU27" s="667"/>
      <c r="BV27" s="667"/>
      <c r="BW27" s="667"/>
      <c r="BX27" s="667"/>
      <c r="BY27" s="667"/>
      <c r="BZ27" s="667"/>
      <c r="CA27" s="667"/>
      <c r="CB27" s="668"/>
      <c r="CD27" s="680" t="s">
        <v>302</v>
      </c>
      <c r="CE27" s="681"/>
      <c r="CF27" s="681"/>
      <c r="CG27" s="681"/>
      <c r="CH27" s="681"/>
      <c r="CI27" s="681"/>
      <c r="CJ27" s="681"/>
      <c r="CK27" s="681"/>
      <c r="CL27" s="681"/>
      <c r="CM27" s="681"/>
      <c r="CN27" s="681"/>
      <c r="CO27" s="681"/>
      <c r="CP27" s="681"/>
      <c r="CQ27" s="682"/>
      <c r="CR27" s="663">
        <v>4499523</v>
      </c>
      <c r="CS27" s="700"/>
      <c r="CT27" s="700"/>
      <c r="CU27" s="700"/>
      <c r="CV27" s="700"/>
      <c r="CW27" s="700"/>
      <c r="CX27" s="700"/>
      <c r="CY27" s="701"/>
      <c r="CZ27" s="672">
        <v>23.6</v>
      </c>
      <c r="DA27" s="702"/>
      <c r="DB27" s="702"/>
      <c r="DC27" s="708"/>
      <c r="DD27" s="679">
        <v>994579</v>
      </c>
      <c r="DE27" s="700"/>
      <c r="DF27" s="700"/>
      <c r="DG27" s="700"/>
      <c r="DH27" s="700"/>
      <c r="DI27" s="700"/>
      <c r="DJ27" s="700"/>
      <c r="DK27" s="701"/>
      <c r="DL27" s="679">
        <v>969639</v>
      </c>
      <c r="DM27" s="700"/>
      <c r="DN27" s="700"/>
      <c r="DO27" s="700"/>
      <c r="DP27" s="700"/>
      <c r="DQ27" s="700"/>
      <c r="DR27" s="700"/>
      <c r="DS27" s="700"/>
      <c r="DT27" s="700"/>
      <c r="DU27" s="700"/>
      <c r="DV27" s="701"/>
      <c r="DW27" s="672">
        <v>9.6</v>
      </c>
      <c r="DX27" s="702"/>
      <c r="DY27" s="702"/>
      <c r="DZ27" s="702"/>
      <c r="EA27" s="702"/>
      <c r="EB27" s="702"/>
      <c r="EC27" s="703"/>
    </row>
    <row r="28" spans="2:133" ht="11.25" customHeight="1">
      <c r="B28" s="669" t="s">
        <v>303</v>
      </c>
      <c r="C28" s="670"/>
      <c r="D28" s="670"/>
      <c r="E28" s="670"/>
      <c r="F28" s="670"/>
      <c r="G28" s="670"/>
      <c r="H28" s="670"/>
      <c r="I28" s="670"/>
      <c r="J28" s="670"/>
      <c r="K28" s="670"/>
      <c r="L28" s="670"/>
      <c r="M28" s="670"/>
      <c r="N28" s="670"/>
      <c r="O28" s="670"/>
      <c r="P28" s="670"/>
      <c r="Q28" s="671"/>
      <c r="R28" s="663">
        <v>3152</v>
      </c>
      <c r="S28" s="664"/>
      <c r="T28" s="664"/>
      <c r="U28" s="664"/>
      <c r="V28" s="664"/>
      <c r="W28" s="664"/>
      <c r="X28" s="664"/>
      <c r="Y28" s="665"/>
      <c r="Z28" s="666">
        <v>0</v>
      </c>
      <c r="AA28" s="666"/>
      <c r="AB28" s="666"/>
      <c r="AC28" s="666"/>
      <c r="AD28" s="667">
        <v>3152</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304</v>
      </c>
      <c r="CE28" s="681"/>
      <c r="CF28" s="681"/>
      <c r="CG28" s="681"/>
      <c r="CH28" s="681"/>
      <c r="CI28" s="681"/>
      <c r="CJ28" s="681"/>
      <c r="CK28" s="681"/>
      <c r="CL28" s="681"/>
      <c r="CM28" s="681"/>
      <c r="CN28" s="681"/>
      <c r="CO28" s="681"/>
      <c r="CP28" s="681"/>
      <c r="CQ28" s="682"/>
      <c r="CR28" s="663">
        <v>1901891</v>
      </c>
      <c r="CS28" s="664"/>
      <c r="CT28" s="664"/>
      <c r="CU28" s="664"/>
      <c r="CV28" s="664"/>
      <c r="CW28" s="664"/>
      <c r="CX28" s="664"/>
      <c r="CY28" s="665"/>
      <c r="CZ28" s="672">
        <v>10</v>
      </c>
      <c r="DA28" s="702"/>
      <c r="DB28" s="702"/>
      <c r="DC28" s="708"/>
      <c r="DD28" s="679">
        <v>1876772</v>
      </c>
      <c r="DE28" s="664"/>
      <c r="DF28" s="664"/>
      <c r="DG28" s="664"/>
      <c r="DH28" s="664"/>
      <c r="DI28" s="664"/>
      <c r="DJ28" s="664"/>
      <c r="DK28" s="665"/>
      <c r="DL28" s="679">
        <v>1876772</v>
      </c>
      <c r="DM28" s="664"/>
      <c r="DN28" s="664"/>
      <c r="DO28" s="664"/>
      <c r="DP28" s="664"/>
      <c r="DQ28" s="664"/>
      <c r="DR28" s="664"/>
      <c r="DS28" s="664"/>
      <c r="DT28" s="664"/>
      <c r="DU28" s="664"/>
      <c r="DV28" s="665"/>
      <c r="DW28" s="672">
        <v>18.600000000000001</v>
      </c>
      <c r="DX28" s="702"/>
      <c r="DY28" s="702"/>
      <c r="DZ28" s="702"/>
      <c r="EA28" s="702"/>
      <c r="EB28" s="702"/>
      <c r="EC28" s="703"/>
    </row>
    <row r="29" spans="2:133" ht="11.25" customHeight="1">
      <c r="B29" s="669" t="s">
        <v>305</v>
      </c>
      <c r="C29" s="670"/>
      <c r="D29" s="670"/>
      <c r="E29" s="670"/>
      <c r="F29" s="670"/>
      <c r="G29" s="670"/>
      <c r="H29" s="670"/>
      <c r="I29" s="670"/>
      <c r="J29" s="670"/>
      <c r="K29" s="670"/>
      <c r="L29" s="670"/>
      <c r="M29" s="670"/>
      <c r="N29" s="670"/>
      <c r="O29" s="670"/>
      <c r="P29" s="670"/>
      <c r="Q29" s="671"/>
      <c r="R29" s="663">
        <v>63630</v>
      </c>
      <c r="S29" s="664"/>
      <c r="T29" s="664"/>
      <c r="U29" s="664"/>
      <c r="V29" s="664"/>
      <c r="W29" s="664"/>
      <c r="X29" s="664"/>
      <c r="Y29" s="665"/>
      <c r="Z29" s="666">
        <v>0.3</v>
      </c>
      <c r="AA29" s="666"/>
      <c r="AB29" s="666"/>
      <c r="AC29" s="666"/>
      <c r="AD29" s="667" t="s">
        <v>129</v>
      </c>
      <c r="AE29" s="667"/>
      <c r="AF29" s="667"/>
      <c r="AG29" s="667"/>
      <c r="AH29" s="667"/>
      <c r="AI29" s="667"/>
      <c r="AJ29" s="667"/>
      <c r="AK29" s="667"/>
      <c r="AL29" s="672" t="s">
        <v>129</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306</v>
      </c>
      <c r="CE29" s="716"/>
      <c r="CF29" s="680" t="s">
        <v>70</v>
      </c>
      <c r="CG29" s="681"/>
      <c r="CH29" s="681"/>
      <c r="CI29" s="681"/>
      <c r="CJ29" s="681"/>
      <c r="CK29" s="681"/>
      <c r="CL29" s="681"/>
      <c r="CM29" s="681"/>
      <c r="CN29" s="681"/>
      <c r="CO29" s="681"/>
      <c r="CP29" s="681"/>
      <c r="CQ29" s="682"/>
      <c r="CR29" s="663">
        <v>1901774</v>
      </c>
      <c r="CS29" s="700"/>
      <c r="CT29" s="700"/>
      <c r="CU29" s="700"/>
      <c r="CV29" s="700"/>
      <c r="CW29" s="700"/>
      <c r="CX29" s="700"/>
      <c r="CY29" s="701"/>
      <c r="CZ29" s="672">
        <v>10</v>
      </c>
      <c r="DA29" s="702"/>
      <c r="DB29" s="702"/>
      <c r="DC29" s="708"/>
      <c r="DD29" s="679">
        <v>1876655</v>
      </c>
      <c r="DE29" s="700"/>
      <c r="DF29" s="700"/>
      <c r="DG29" s="700"/>
      <c r="DH29" s="700"/>
      <c r="DI29" s="700"/>
      <c r="DJ29" s="700"/>
      <c r="DK29" s="701"/>
      <c r="DL29" s="679">
        <v>1876655</v>
      </c>
      <c r="DM29" s="700"/>
      <c r="DN29" s="700"/>
      <c r="DO29" s="700"/>
      <c r="DP29" s="700"/>
      <c r="DQ29" s="700"/>
      <c r="DR29" s="700"/>
      <c r="DS29" s="700"/>
      <c r="DT29" s="700"/>
      <c r="DU29" s="700"/>
      <c r="DV29" s="701"/>
      <c r="DW29" s="672">
        <v>18.600000000000001</v>
      </c>
      <c r="DX29" s="702"/>
      <c r="DY29" s="702"/>
      <c r="DZ29" s="702"/>
      <c r="EA29" s="702"/>
      <c r="EB29" s="702"/>
      <c r="EC29" s="703"/>
    </row>
    <row r="30" spans="2:133" ht="11.25" customHeight="1">
      <c r="B30" s="669" t="s">
        <v>307</v>
      </c>
      <c r="C30" s="670"/>
      <c r="D30" s="670"/>
      <c r="E30" s="670"/>
      <c r="F30" s="670"/>
      <c r="G30" s="670"/>
      <c r="H30" s="670"/>
      <c r="I30" s="670"/>
      <c r="J30" s="670"/>
      <c r="K30" s="670"/>
      <c r="L30" s="670"/>
      <c r="M30" s="670"/>
      <c r="N30" s="670"/>
      <c r="O30" s="670"/>
      <c r="P30" s="670"/>
      <c r="Q30" s="671"/>
      <c r="R30" s="663">
        <v>128786</v>
      </c>
      <c r="S30" s="664"/>
      <c r="T30" s="664"/>
      <c r="U30" s="664"/>
      <c r="V30" s="664"/>
      <c r="W30" s="664"/>
      <c r="X30" s="664"/>
      <c r="Y30" s="665"/>
      <c r="Z30" s="666">
        <v>0.6</v>
      </c>
      <c r="AA30" s="666"/>
      <c r="AB30" s="666"/>
      <c r="AC30" s="666"/>
      <c r="AD30" s="667">
        <v>14336</v>
      </c>
      <c r="AE30" s="667"/>
      <c r="AF30" s="667"/>
      <c r="AG30" s="667"/>
      <c r="AH30" s="667"/>
      <c r="AI30" s="667"/>
      <c r="AJ30" s="667"/>
      <c r="AK30" s="667"/>
      <c r="AL30" s="672">
        <v>0.1</v>
      </c>
      <c r="AM30" s="673"/>
      <c r="AN30" s="673"/>
      <c r="AO30" s="674"/>
      <c r="AP30" s="645" t="s">
        <v>225</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0" t="s">
        <v>310</v>
      </c>
      <c r="CG30" s="681"/>
      <c r="CH30" s="681"/>
      <c r="CI30" s="681"/>
      <c r="CJ30" s="681"/>
      <c r="CK30" s="681"/>
      <c r="CL30" s="681"/>
      <c r="CM30" s="681"/>
      <c r="CN30" s="681"/>
      <c r="CO30" s="681"/>
      <c r="CP30" s="681"/>
      <c r="CQ30" s="682"/>
      <c r="CR30" s="663">
        <v>1863501</v>
      </c>
      <c r="CS30" s="664"/>
      <c r="CT30" s="664"/>
      <c r="CU30" s="664"/>
      <c r="CV30" s="664"/>
      <c r="CW30" s="664"/>
      <c r="CX30" s="664"/>
      <c r="CY30" s="665"/>
      <c r="CZ30" s="672">
        <v>9.8000000000000007</v>
      </c>
      <c r="DA30" s="702"/>
      <c r="DB30" s="702"/>
      <c r="DC30" s="708"/>
      <c r="DD30" s="679">
        <v>1838382</v>
      </c>
      <c r="DE30" s="664"/>
      <c r="DF30" s="664"/>
      <c r="DG30" s="664"/>
      <c r="DH30" s="664"/>
      <c r="DI30" s="664"/>
      <c r="DJ30" s="664"/>
      <c r="DK30" s="665"/>
      <c r="DL30" s="679">
        <v>1838382</v>
      </c>
      <c r="DM30" s="664"/>
      <c r="DN30" s="664"/>
      <c r="DO30" s="664"/>
      <c r="DP30" s="664"/>
      <c r="DQ30" s="664"/>
      <c r="DR30" s="664"/>
      <c r="DS30" s="664"/>
      <c r="DT30" s="664"/>
      <c r="DU30" s="664"/>
      <c r="DV30" s="665"/>
      <c r="DW30" s="672">
        <v>18.3</v>
      </c>
      <c r="DX30" s="702"/>
      <c r="DY30" s="702"/>
      <c r="DZ30" s="702"/>
      <c r="EA30" s="702"/>
      <c r="EB30" s="702"/>
      <c r="EC30" s="703"/>
    </row>
    <row r="31" spans="2:133" ht="11.25" customHeight="1">
      <c r="B31" s="669" t="s">
        <v>311</v>
      </c>
      <c r="C31" s="670"/>
      <c r="D31" s="670"/>
      <c r="E31" s="670"/>
      <c r="F31" s="670"/>
      <c r="G31" s="670"/>
      <c r="H31" s="670"/>
      <c r="I31" s="670"/>
      <c r="J31" s="670"/>
      <c r="K31" s="670"/>
      <c r="L31" s="670"/>
      <c r="M31" s="670"/>
      <c r="N31" s="670"/>
      <c r="O31" s="670"/>
      <c r="P31" s="670"/>
      <c r="Q31" s="671"/>
      <c r="R31" s="663">
        <v>63638</v>
      </c>
      <c r="S31" s="664"/>
      <c r="T31" s="664"/>
      <c r="U31" s="664"/>
      <c r="V31" s="664"/>
      <c r="W31" s="664"/>
      <c r="X31" s="664"/>
      <c r="Y31" s="665"/>
      <c r="Z31" s="666">
        <v>0.3</v>
      </c>
      <c r="AA31" s="666"/>
      <c r="AB31" s="666"/>
      <c r="AC31" s="666"/>
      <c r="AD31" s="667" t="s">
        <v>129</v>
      </c>
      <c r="AE31" s="667"/>
      <c r="AF31" s="667"/>
      <c r="AG31" s="667"/>
      <c r="AH31" s="667"/>
      <c r="AI31" s="667"/>
      <c r="AJ31" s="667"/>
      <c r="AK31" s="667"/>
      <c r="AL31" s="672" t="s">
        <v>129</v>
      </c>
      <c r="AM31" s="673"/>
      <c r="AN31" s="673"/>
      <c r="AO31" s="674"/>
      <c r="AP31" s="721" t="s">
        <v>312</v>
      </c>
      <c r="AQ31" s="722"/>
      <c r="AR31" s="722"/>
      <c r="AS31" s="722"/>
      <c r="AT31" s="727" t="s">
        <v>313</v>
      </c>
      <c r="AU31" s="360"/>
      <c r="AV31" s="360"/>
      <c r="AW31" s="360"/>
      <c r="AX31" s="652" t="s">
        <v>189</v>
      </c>
      <c r="AY31" s="653"/>
      <c r="AZ31" s="653"/>
      <c r="BA31" s="653"/>
      <c r="BB31" s="653"/>
      <c r="BC31" s="653"/>
      <c r="BD31" s="653"/>
      <c r="BE31" s="653"/>
      <c r="BF31" s="654"/>
      <c r="BG31" s="736">
        <v>99.2</v>
      </c>
      <c r="BH31" s="737"/>
      <c r="BI31" s="737"/>
      <c r="BJ31" s="737"/>
      <c r="BK31" s="737"/>
      <c r="BL31" s="737"/>
      <c r="BM31" s="661">
        <v>94.5</v>
      </c>
      <c r="BN31" s="737"/>
      <c r="BO31" s="737"/>
      <c r="BP31" s="737"/>
      <c r="BQ31" s="738"/>
      <c r="BR31" s="736">
        <v>99</v>
      </c>
      <c r="BS31" s="737"/>
      <c r="BT31" s="737"/>
      <c r="BU31" s="737"/>
      <c r="BV31" s="737"/>
      <c r="BW31" s="737"/>
      <c r="BX31" s="661">
        <v>94.4</v>
      </c>
      <c r="BY31" s="737"/>
      <c r="BZ31" s="737"/>
      <c r="CA31" s="737"/>
      <c r="CB31" s="738"/>
      <c r="CD31" s="717"/>
      <c r="CE31" s="718"/>
      <c r="CF31" s="680" t="s">
        <v>314</v>
      </c>
      <c r="CG31" s="681"/>
      <c r="CH31" s="681"/>
      <c r="CI31" s="681"/>
      <c r="CJ31" s="681"/>
      <c r="CK31" s="681"/>
      <c r="CL31" s="681"/>
      <c r="CM31" s="681"/>
      <c r="CN31" s="681"/>
      <c r="CO31" s="681"/>
      <c r="CP31" s="681"/>
      <c r="CQ31" s="682"/>
      <c r="CR31" s="663">
        <v>38273</v>
      </c>
      <c r="CS31" s="700"/>
      <c r="CT31" s="700"/>
      <c r="CU31" s="700"/>
      <c r="CV31" s="700"/>
      <c r="CW31" s="700"/>
      <c r="CX31" s="700"/>
      <c r="CY31" s="701"/>
      <c r="CZ31" s="672">
        <v>0.2</v>
      </c>
      <c r="DA31" s="702"/>
      <c r="DB31" s="702"/>
      <c r="DC31" s="708"/>
      <c r="DD31" s="679">
        <v>38273</v>
      </c>
      <c r="DE31" s="700"/>
      <c r="DF31" s="700"/>
      <c r="DG31" s="700"/>
      <c r="DH31" s="700"/>
      <c r="DI31" s="700"/>
      <c r="DJ31" s="700"/>
      <c r="DK31" s="701"/>
      <c r="DL31" s="679">
        <v>38273</v>
      </c>
      <c r="DM31" s="700"/>
      <c r="DN31" s="700"/>
      <c r="DO31" s="700"/>
      <c r="DP31" s="700"/>
      <c r="DQ31" s="700"/>
      <c r="DR31" s="700"/>
      <c r="DS31" s="700"/>
      <c r="DT31" s="700"/>
      <c r="DU31" s="700"/>
      <c r="DV31" s="701"/>
      <c r="DW31" s="672">
        <v>0.4</v>
      </c>
      <c r="DX31" s="702"/>
      <c r="DY31" s="702"/>
      <c r="DZ31" s="702"/>
      <c r="EA31" s="702"/>
      <c r="EB31" s="702"/>
      <c r="EC31" s="703"/>
    </row>
    <row r="32" spans="2:133" ht="11.25" customHeight="1">
      <c r="B32" s="669" t="s">
        <v>315</v>
      </c>
      <c r="C32" s="670"/>
      <c r="D32" s="670"/>
      <c r="E32" s="670"/>
      <c r="F32" s="670"/>
      <c r="G32" s="670"/>
      <c r="H32" s="670"/>
      <c r="I32" s="670"/>
      <c r="J32" s="670"/>
      <c r="K32" s="670"/>
      <c r="L32" s="670"/>
      <c r="M32" s="670"/>
      <c r="N32" s="670"/>
      <c r="O32" s="670"/>
      <c r="P32" s="670"/>
      <c r="Q32" s="671"/>
      <c r="R32" s="663">
        <v>4100864</v>
      </c>
      <c r="S32" s="664"/>
      <c r="T32" s="664"/>
      <c r="U32" s="664"/>
      <c r="V32" s="664"/>
      <c r="W32" s="664"/>
      <c r="X32" s="664"/>
      <c r="Y32" s="665"/>
      <c r="Z32" s="666">
        <v>19.8</v>
      </c>
      <c r="AA32" s="666"/>
      <c r="AB32" s="666"/>
      <c r="AC32" s="666"/>
      <c r="AD32" s="667" t="s">
        <v>129</v>
      </c>
      <c r="AE32" s="667"/>
      <c r="AF32" s="667"/>
      <c r="AG32" s="667"/>
      <c r="AH32" s="667"/>
      <c r="AI32" s="667"/>
      <c r="AJ32" s="667"/>
      <c r="AK32" s="667"/>
      <c r="AL32" s="672" t="s">
        <v>129</v>
      </c>
      <c r="AM32" s="673"/>
      <c r="AN32" s="673"/>
      <c r="AO32" s="674"/>
      <c r="AP32" s="723"/>
      <c r="AQ32" s="724"/>
      <c r="AR32" s="724"/>
      <c r="AS32" s="724"/>
      <c r="AT32" s="728"/>
      <c r="AU32" s="361" t="s">
        <v>316</v>
      </c>
      <c r="AV32" s="361"/>
      <c r="AW32" s="361"/>
      <c r="AX32" s="669" t="s">
        <v>317</v>
      </c>
      <c r="AY32" s="670"/>
      <c r="AZ32" s="670"/>
      <c r="BA32" s="670"/>
      <c r="BB32" s="670"/>
      <c r="BC32" s="670"/>
      <c r="BD32" s="670"/>
      <c r="BE32" s="670"/>
      <c r="BF32" s="671"/>
      <c r="BG32" s="730">
        <v>99.3</v>
      </c>
      <c r="BH32" s="700"/>
      <c r="BI32" s="700"/>
      <c r="BJ32" s="700"/>
      <c r="BK32" s="700"/>
      <c r="BL32" s="700"/>
      <c r="BM32" s="673">
        <v>97.9</v>
      </c>
      <c r="BN32" s="731"/>
      <c r="BO32" s="731"/>
      <c r="BP32" s="731"/>
      <c r="BQ32" s="732"/>
      <c r="BR32" s="730">
        <v>99.1</v>
      </c>
      <c r="BS32" s="700"/>
      <c r="BT32" s="700"/>
      <c r="BU32" s="700"/>
      <c r="BV32" s="700"/>
      <c r="BW32" s="700"/>
      <c r="BX32" s="673">
        <v>97.6</v>
      </c>
      <c r="BY32" s="731"/>
      <c r="BZ32" s="731"/>
      <c r="CA32" s="731"/>
      <c r="CB32" s="732"/>
      <c r="CD32" s="719"/>
      <c r="CE32" s="720"/>
      <c r="CF32" s="680" t="s">
        <v>318</v>
      </c>
      <c r="CG32" s="681"/>
      <c r="CH32" s="681"/>
      <c r="CI32" s="681"/>
      <c r="CJ32" s="681"/>
      <c r="CK32" s="681"/>
      <c r="CL32" s="681"/>
      <c r="CM32" s="681"/>
      <c r="CN32" s="681"/>
      <c r="CO32" s="681"/>
      <c r="CP32" s="681"/>
      <c r="CQ32" s="682"/>
      <c r="CR32" s="663">
        <v>117</v>
      </c>
      <c r="CS32" s="664"/>
      <c r="CT32" s="664"/>
      <c r="CU32" s="664"/>
      <c r="CV32" s="664"/>
      <c r="CW32" s="664"/>
      <c r="CX32" s="664"/>
      <c r="CY32" s="665"/>
      <c r="CZ32" s="672">
        <v>0</v>
      </c>
      <c r="DA32" s="702"/>
      <c r="DB32" s="702"/>
      <c r="DC32" s="708"/>
      <c r="DD32" s="679">
        <v>117</v>
      </c>
      <c r="DE32" s="664"/>
      <c r="DF32" s="664"/>
      <c r="DG32" s="664"/>
      <c r="DH32" s="664"/>
      <c r="DI32" s="664"/>
      <c r="DJ32" s="664"/>
      <c r="DK32" s="665"/>
      <c r="DL32" s="679">
        <v>117</v>
      </c>
      <c r="DM32" s="664"/>
      <c r="DN32" s="664"/>
      <c r="DO32" s="664"/>
      <c r="DP32" s="664"/>
      <c r="DQ32" s="664"/>
      <c r="DR32" s="664"/>
      <c r="DS32" s="664"/>
      <c r="DT32" s="664"/>
      <c r="DU32" s="664"/>
      <c r="DV32" s="665"/>
      <c r="DW32" s="672">
        <v>0</v>
      </c>
      <c r="DX32" s="702"/>
      <c r="DY32" s="702"/>
      <c r="DZ32" s="702"/>
      <c r="EA32" s="702"/>
      <c r="EB32" s="702"/>
      <c r="EC32" s="703"/>
    </row>
    <row r="33" spans="2:133" ht="11.25" customHeight="1">
      <c r="B33" s="697" t="s">
        <v>319</v>
      </c>
      <c r="C33" s="698"/>
      <c r="D33" s="698"/>
      <c r="E33" s="698"/>
      <c r="F33" s="698"/>
      <c r="G33" s="698"/>
      <c r="H33" s="698"/>
      <c r="I33" s="698"/>
      <c r="J33" s="698"/>
      <c r="K33" s="698"/>
      <c r="L33" s="698"/>
      <c r="M33" s="698"/>
      <c r="N33" s="698"/>
      <c r="O33" s="698"/>
      <c r="P33" s="698"/>
      <c r="Q33" s="699"/>
      <c r="R33" s="663" t="s">
        <v>129</v>
      </c>
      <c r="S33" s="664"/>
      <c r="T33" s="664"/>
      <c r="U33" s="664"/>
      <c r="V33" s="664"/>
      <c r="W33" s="664"/>
      <c r="X33" s="664"/>
      <c r="Y33" s="665"/>
      <c r="Z33" s="666" t="s">
        <v>129</v>
      </c>
      <c r="AA33" s="666"/>
      <c r="AB33" s="666"/>
      <c r="AC33" s="666"/>
      <c r="AD33" s="667" t="s">
        <v>129</v>
      </c>
      <c r="AE33" s="667"/>
      <c r="AF33" s="667"/>
      <c r="AG33" s="667"/>
      <c r="AH33" s="667"/>
      <c r="AI33" s="667"/>
      <c r="AJ33" s="667"/>
      <c r="AK33" s="667"/>
      <c r="AL33" s="672" t="s">
        <v>129</v>
      </c>
      <c r="AM33" s="673"/>
      <c r="AN33" s="673"/>
      <c r="AO33" s="674"/>
      <c r="AP33" s="725"/>
      <c r="AQ33" s="726"/>
      <c r="AR33" s="726"/>
      <c r="AS33" s="726"/>
      <c r="AT33" s="729"/>
      <c r="AU33" s="362"/>
      <c r="AV33" s="362"/>
      <c r="AW33" s="362"/>
      <c r="AX33" s="710" t="s">
        <v>320</v>
      </c>
      <c r="AY33" s="711"/>
      <c r="AZ33" s="711"/>
      <c r="BA33" s="711"/>
      <c r="BB33" s="711"/>
      <c r="BC33" s="711"/>
      <c r="BD33" s="711"/>
      <c r="BE33" s="711"/>
      <c r="BF33" s="712"/>
      <c r="BG33" s="739">
        <v>98.8</v>
      </c>
      <c r="BH33" s="734"/>
      <c r="BI33" s="734"/>
      <c r="BJ33" s="734"/>
      <c r="BK33" s="734"/>
      <c r="BL33" s="734"/>
      <c r="BM33" s="733">
        <v>90.5</v>
      </c>
      <c r="BN33" s="734"/>
      <c r="BO33" s="734"/>
      <c r="BP33" s="734"/>
      <c r="BQ33" s="735"/>
      <c r="BR33" s="739">
        <v>98.7</v>
      </c>
      <c r="BS33" s="734"/>
      <c r="BT33" s="734"/>
      <c r="BU33" s="734"/>
      <c r="BV33" s="734"/>
      <c r="BW33" s="734"/>
      <c r="BX33" s="733">
        <v>90.6</v>
      </c>
      <c r="BY33" s="734"/>
      <c r="BZ33" s="734"/>
      <c r="CA33" s="734"/>
      <c r="CB33" s="735"/>
      <c r="CD33" s="680" t="s">
        <v>321</v>
      </c>
      <c r="CE33" s="681"/>
      <c r="CF33" s="681"/>
      <c r="CG33" s="681"/>
      <c r="CH33" s="681"/>
      <c r="CI33" s="681"/>
      <c r="CJ33" s="681"/>
      <c r="CK33" s="681"/>
      <c r="CL33" s="681"/>
      <c r="CM33" s="681"/>
      <c r="CN33" s="681"/>
      <c r="CO33" s="681"/>
      <c r="CP33" s="681"/>
      <c r="CQ33" s="682"/>
      <c r="CR33" s="663">
        <v>7004875</v>
      </c>
      <c r="CS33" s="700"/>
      <c r="CT33" s="700"/>
      <c r="CU33" s="700"/>
      <c r="CV33" s="700"/>
      <c r="CW33" s="700"/>
      <c r="CX33" s="700"/>
      <c r="CY33" s="701"/>
      <c r="CZ33" s="672">
        <v>36.799999999999997</v>
      </c>
      <c r="DA33" s="702"/>
      <c r="DB33" s="702"/>
      <c r="DC33" s="708"/>
      <c r="DD33" s="679">
        <v>5206992</v>
      </c>
      <c r="DE33" s="700"/>
      <c r="DF33" s="700"/>
      <c r="DG33" s="700"/>
      <c r="DH33" s="700"/>
      <c r="DI33" s="700"/>
      <c r="DJ33" s="700"/>
      <c r="DK33" s="701"/>
      <c r="DL33" s="679">
        <v>3706314</v>
      </c>
      <c r="DM33" s="700"/>
      <c r="DN33" s="700"/>
      <c r="DO33" s="700"/>
      <c r="DP33" s="700"/>
      <c r="DQ33" s="700"/>
      <c r="DR33" s="700"/>
      <c r="DS33" s="700"/>
      <c r="DT33" s="700"/>
      <c r="DU33" s="700"/>
      <c r="DV33" s="701"/>
      <c r="DW33" s="672">
        <v>36.799999999999997</v>
      </c>
      <c r="DX33" s="702"/>
      <c r="DY33" s="702"/>
      <c r="DZ33" s="702"/>
      <c r="EA33" s="702"/>
      <c r="EB33" s="702"/>
      <c r="EC33" s="703"/>
    </row>
    <row r="34" spans="2:133" ht="11.25" customHeight="1">
      <c r="B34" s="669" t="s">
        <v>322</v>
      </c>
      <c r="C34" s="670"/>
      <c r="D34" s="670"/>
      <c r="E34" s="670"/>
      <c r="F34" s="670"/>
      <c r="G34" s="670"/>
      <c r="H34" s="670"/>
      <c r="I34" s="670"/>
      <c r="J34" s="670"/>
      <c r="K34" s="670"/>
      <c r="L34" s="670"/>
      <c r="M34" s="670"/>
      <c r="N34" s="670"/>
      <c r="O34" s="670"/>
      <c r="P34" s="670"/>
      <c r="Q34" s="671"/>
      <c r="R34" s="663">
        <v>1854857</v>
      </c>
      <c r="S34" s="664"/>
      <c r="T34" s="664"/>
      <c r="U34" s="664"/>
      <c r="V34" s="664"/>
      <c r="W34" s="664"/>
      <c r="X34" s="664"/>
      <c r="Y34" s="665"/>
      <c r="Z34" s="666">
        <v>8.9</v>
      </c>
      <c r="AA34" s="666"/>
      <c r="AB34" s="666"/>
      <c r="AC34" s="666"/>
      <c r="AD34" s="667" t="s">
        <v>129</v>
      </c>
      <c r="AE34" s="667"/>
      <c r="AF34" s="667"/>
      <c r="AG34" s="667"/>
      <c r="AH34" s="667"/>
      <c r="AI34" s="667"/>
      <c r="AJ34" s="667"/>
      <c r="AK34" s="667"/>
      <c r="AL34" s="672" t="s">
        <v>129</v>
      </c>
      <c r="AM34" s="673"/>
      <c r="AN34" s="673"/>
      <c r="AO34" s="67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323</v>
      </c>
      <c r="CE34" s="681"/>
      <c r="CF34" s="681"/>
      <c r="CG34" s="681"/>
      <c r="CH34" s="681"/>
      <c r="CI34" s="681"/>
      <c r="CJ34" s="681"/>
      <c r="CK34" s="681"/>
      <c r="CL34" s="681"/>
      <c r="CM34" s="681"/>
      <c r="CN34" s="681"/>
      <c r="CO34" s="681"/>
      <c r="CP34" s="681"/>
      <c r="CQ34" s="682"/>
      <c r="CR34" s="663">
        <v>2064682</v>
      </c>
      <c r="CS34" s="664"/>
      <c r="CT34" s="664"/>
      <c r="CU34" s="664"/>
      <c r="CV34" s="664"/>
      <c r="CW34" s="664"/>
      <c r="CX34" s="664"/>
      <c r="CY34" s="665"/>
      <c r="CZ34" s="672">
        <v>10.8</v>
      </c>
      <c r="DA34" s="702"/>
      <c r="DB34" s="702"/>
      <c r="DC34" s="708"/>
      <c r="DD34" s="679">
        <v>1335813</v>
      </c>
      <c r="DE34" s="664"/>
      <c r="DF34" s="664"/>
      <c r="DG34" s="664"/>
      <c r="DH34" s="664"/>
      <c r="DI34" s="664"/>
      <c r="DJ34" s="664"/>
      <c r="DK34" s="665"/>
      <c r="DL34" s="679">
        <v>1176210</v>
      </c>
      <c r="DM34" s="664"/>
      <c r="DN34" s="664"/>
      <c r="DO34" s="664"/>
      <c r="DP34" s="664"/>
      <c r="DQ34" s="664"/>
      <c r="DR34" s="664"/>
      <c r="DS34" s="664"/>
      <c r="DT34" s="664"/>
      <c r="DU34" s="664"/>
      <c r="DV34" s="665"/>
      <c r="DW34" s="672">
        <v>11.7</v>
      </c>
      <c r="DX34" s="702"/>
      <c r="DY34" s="702"/>
      <c r="DZ34" s="702"/>
      <c r="EA34" s="702"/>
      <c r="EB34" s="702"/>
      <c r="EC34" s="703"/>
    </row>
    <row r="35" spans="2:133" ht="11.25" customHeight="1">
      <c r="B35" s="669" t="s">
        <v>324</v>
      </c>
      <c r="C35" s="670"/>
      <c r="D35" s="670"/>
      <c r="E35" s="670"/>
      <c r="F35" s="670"/>
      <c r="G35" s="670"/>
      <c r="H35" s="670"/>
      <c r="I35" s="670"/>
      <c r="J35" s="670"/>
      <c r="K35" s="670"/>
      <c r="L35" s="670"/>
      <c r="M35" s="670"/>
      <c r="N35" s="670"/>
      <c r="O35" s="670"/>
      <c r="P35" s="670"/>
      <c r="Q35" s="671"/>
      <c r="R35" s="663">
        <v>75859</v>
      </c>
      <c r="S35" s="664"/>
      <c r="T35" s="664"/>
      <c r="U35" s="664"/>
      <c r="V35" s="664"/>
      <c r="W35" s="664"/>
      <c r="X35" s="664"/>
      <c r="Y35" s="665"/>
      <c r="Z35" s="666">
        <v>0.4</v>
      </c>
      <c r="AA35" s="666"/>
      <c r="AB35" s="666"/>
      <c r="AC35" s="666"/>
      <c r="AD35" s="667">
        <v>19473</v>
      </c>
      <c r="AE35" s="667"/>
      <c r="AF35" s="667"/>
      <c r="AG35" s="667"/>
      <c r="AH35" s="667"/>
      <c r="AI35" s="667"/>
      <c r="AJ35" s="667"/>
      <c r="AK35" s="667"/>
      <c r="AL35" s="672">
        <v>0.2</v>
      </c>
      <c r="AM35" s="673"/>
      <c r="AN35" s="673"/>
      <c r="AO35" s="674"/>
      <c r="AP35" s="218"/>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327</v>
      </c>
      <c r="CE35" s="681"/>
      <c r="CF35" s="681"/>
      <c r="CG35" s="681"/>
      <c r="CH35" s="681"/>
      <c r="CI35" s="681"/>
      <c r="CJ35" s="681"/>
      <c r="CK35" s="681"/>
      <c r="CL35" s="681"/>
      <c r="CM35" s="681"/>
      <c r="CN35" s="681"/>
      <c r="CO35" s="681"/>
      <c r="CP35" s="681"/>
      <c r="CQ35" s="682"/>
      <c r="CR35" s="663">
        <v>137481</v>
      </c>
      <c r="CS35" s="700"/>
      <c r="CT35" s="700"/>
      <c r="CU35" s="700"/>
      <c r="CV35" s="700"/>
      <c r="CW35" s="700"/>
      <c r="CX35" s="700"/>
      <c r="CY35" s="701"/>
      <c r="CZ35" s="672">
        <v>0.7</v>
      </c>
      <c r="DA35" s="702"/>
      <c r="DB35" s="702"/>
      <c r="DC35" s="708"/>
      <c r="DD35" s="679">
        <v>109521</v>
      </c>
      <c r="DE35" s="700"/>
      <c r="DF35" s="700"/>
      <c r="DG35" s="700"/>
      <c r="DH35" s="700"/>
      <c r="DI35" s="700"/>
      <c r="DJ35" s="700"/>
      <c r="DK35" s="701"/>
      <c r="DL35" s="679">
        <v>107352</v>
      </c>
      <c r="DM35" s="700"/>
      <c r="DN35" s="700"/>
      <c r="DO35" s="700"/>
      <c r="DP35" s="700"/>
      <c r="DQ35" s="700"/>
      <c r="DR35" s="700"/>
      <c r="DS35" s="700"/>
      <c r="DT35" s="700"/>
      <c r="DU35" s="700"/>
      <c r="DV35" s="701"/>
      <c r="DW35" s="672">
        <v>1.1000000000000001</v>
      </c>
      <c r="DX35" s="702"/>
      <c r="DY35" s="702"/>
      <c r="DZ35" s="702"/>
      <c r="EA35" s="702"/>
      <c r="EB35" s="702"/>
      <c r="EC35" s="703"/>
    </row>
    <row r="36" spans="2:133" ht="11.25" customHeight="1">
      <c r="B36" s="669" t="s">
        <v>328</v>
      </c>
      <c r="C36" s="670"/>
      <c r="D36" s="670"/>
      <c r="E36" s="670"/>
      <c r="F36" s="670"/>
      <c r="G36" s="670"/>
      <c r="H36" s="670"/>
      <c r="I36" s="670"/>
      <c r="J36" s="670"/>
      <c r="K36" s="670"/>
      <c r="L36" s="670"/>
      <c r="M36" s="670"/>
      <c r="N36" s="670"/>
      <c r="O36" s="670"/>
      <c r="P36" s="670"/>
      <c r="Q36" s="671"/>
      <c r="R36" s="663">
        <v>519869</v>
      </c>
      <c r="S36" s="664"/>
      <c r="T36" s="664"/>
      <c r="U36" s="664"/>
      <c r="V36" s="664"/>
      <c r="W36" s="664"/>
      <c r="X36" s="664"/>
      <c r="Y36" s="665"/>
      <c r="Z36" s="666">
        <v>2.5</v>
      </c>
      <c r="AA36" s="666"/>
      <c r="AB36" s="666"/>
      <c r="AC36" s="666"/>
      <c r="AD36" s="667" t="s">
        <v>129</v>
      </c>
      <c r="AE36" s="667"/>
      <c r="AF36" s="667"/>
      <c r="AG36" s="667"/>
      <c r="AH36" s="667"/>
      <c r="AI36" s="667"/>
      <c r="AJ36" s="667"/>
      <c r="AK36" s="667"/>
      <c r="AL36" s="672" t="s">
        <v>129</v>
      </c>
      <c r="AM36" s="673"/>
      <c r="AN36" s="673"/>
      <c r="AO36" s="674"/>
      <c r="AP36" s="218"/>
      <c r="AQ36" s="741" t="s">
        <v>329</v>
      </c>
      <c r="AR36" s="742"/>
      <c r="AS36" s="742"/>
      <c r="AT36" s="742"/>
      <c r="AU36" s="742"/>
      <c r="AV36" s="742"/>
      <c r="AW36" s="742"/>
      <c r="AX36" s="742"/>
      <c r="AY36" s="743"/>
      <c r="AZ36" s="655">
        <v>1794124</v>
      </c>
      <c r="BA36" s="656"/>
      <c r="BB36" s="656"/>
      <c r="BC36" s="656"/>
      <c r="BD36" s="656"/>
      <c r="BE36" s="656"/>
      <c r="BF36" s="740"/>
      <c r="BG36" s="675" t="s">
        <v>330</v>
      </c>
      <c r="BH36" s="676"/>
      <c r="BI36" s="676"/>
      <c r="BJ36" s="676"/>
      <c r="BK36" s="676"/>
      <c r="BL36" s="676"/>
      <c r="BM36" s="676"/>
      <c r="BN36" s="676"/>
      <c r="BO36" s="676"/>
      <c r="BP36" s="676"/>
      <c r="BQ36" s="676"/>
      <c r="BR36" s="676"/>
      <c r="BS36" s="676"/>
      <c r="BT36" s="676"/>
      <c r="BU36" s="677"/>
      <c r="BV36" s="655">
        <v>983</v>
      </c>
      <c r="BW36" s="656"/>
      <c r="BX36" s="656"/>
      <c r="BY36" s="656"/>
      <c r="BZ36" s="656"/>
      <c r="CA36" s="656"/>
      <c r="CB36" s="740"/>
      <c r="CD36" s="680" t="s">
        <v>331</v>
      </c>
      <c r="CE36" s="681"/>
      <c r="CF36" s="681"/>
      <c r="CG36" s="681"/>
      <c r="CH36" s="681"/>
      <c r="CI36" s="681"/>
      <c r="CJ36" s="681"/>
      <c r="CK36" s="681"/>
      <c r="CL36" s="681"/>
      <c r="CM36" s="681"/>
      <c r="CN36" s="681"/>
      <c r="CO36" s="681"/>
      <c r="CP36" s="681"/>
      <c r="CQ36" s="682"/>
      <c r="CR36" s="663">
        <v>1983866</v>
      </c>
      <c r="CS36" s="664"/>
      <c r="CT36" s="664"/>
      <c r="CU36" s="664"/>
      <c r="CV36" s="664"/>
      <c r="CW36" s="664"/>
      <c r="CX36" s="664"/>
      <c r="CY36" s="665"/>
      <c r="CZ36" s="672">
        <v>10.4</v>
      </c>
      <c r="DA36" s="702"/>
      <c r="DB36" s="702"/>
      <c r="DC36" s="708"/>
      <c r="DD36" s="679">
        <v>1468527</v>
      </c>
      <c r="DE36" s="664"/>
      <c r="DF36" s="664"/>
      <c r="DG36" s="664"/>
      <c r="DH36" s="664"/>
      <c r="DI36" s="664"/>
      <c r="DJ36" s="664"/>
      <c r="DK36" s="665"/>
      <c r="DL36" s="679">
        <v>1109048</v>
      </c>
      <c r="DM36" s="664"/>
      <c r="DN36" s="664"/>
      <c r="DO36" s="664"/>
      <c r="DP36" s="664"/>
      <c r="DQ36" s="664"/>
      <c r="DR36" s="664"/>
      <c r="DS36" s="664"/>
      <c r="DT36" s="664"/>
      <c r="DU36" s="664"/>
      <c r="DV36" s="665"/>
      <c r="DW36" s="672">
        <v>11</v>
      </c>
      <c r="DX36" s="702"/>
      <c r="DY36" s="702"/>
      <c r="DZ36" s="702"/>
      <c r="EA36" s="702"/>
      <c r="EB36" s="702"/>
      <c r="EC36" s="703"/>
    </row>
    <row r="37" spans="2:133" ht="11.25" customHeight="1">
      <c r="B37" s="669" t="s">
        <v>332</v>
      </c>
      <c r="C37" s="670"/>
      <c r="D37" s="670"/>
      <c r="E37" s="670"/>
      <c r="F37" s="670"/>
      <c r="G37" s="670"/>
      <c r="H37" s="670"/>
      <c r="I37" s="670"/>
      <c r="J37" s="670"/>
      <c r="K37" s="670"/>
      <c r="L37" s="670"/>
      <c r="M37" s="670"/>
      <c r="N37" s="670"/>
      <c r="O37" s="670"/>
      <c r="P37" s="670"/>
      <c r="Q37" s="671"/>
      <c r="R37" s="663">
        <v>31417</v>
      </c>
      <c r="S37" s="664"/>
      <c r="T37" s="664"/>
      <c r="U37" s="664"/>
      <c r="V37" s="664"/>
      <c r="W37" s="664"/>
      <c r="X37" s="664"/>
      <c r="Y37" s="665"/>
      <c r="Z37" s="666">
        <v>0.2</v>
      </c>
      <c r="AA37" s="666"/>
      <c r="AB37" s="666"/>
      <c r="AC37" s="666"/>
      <c r="AD37" s="667" t="s">
        <v>129</v>
      </c>
      <c r="AE37" s="667"/>
      <c r="AF37" s="667"/>
      <c r="AG37" s="667"/>
      <c r="AH37" s="667"/>
      <c r="AI37" s="667"/>
      <c r="AJ37" s="667"/>
      <c r="AK37" s="667"/>
      <c r="AL37" s="672" t="s">
        <v>129</v>
      </c>
      <c r="AM37" s="673"/>
      <c r="AN37" s="673"/>
      <c r="AO37" s="674"/>
      <c r="AQ37" s="744" t="s">
        <v>333</v>
      </c>
      <c r="AR37" s="745"/>
      <c r="AS37" s="745"/>
      <c r="AT37" s="745"/>
      <c r="AU37" s="745"/>
      <c r="AV37" s="745"/>
      <c r="AW37" s="745"/>
      <c r="AX37" s="745"/>
      <c r="AY37" s="746"/>
      <c r="AZ37" s="663">
        <v>105708</v>
      </c>
      <c r="BA37" s="664"/>
      <c r="BB37" s="664"/>
      <c r="BC37" s="664"/>
      <c r="BD37" s="700"/>
      <c r="BE37" s="700"/>
      <c r="BF37" s="732"/>
      <c r="BG37" s="680" t="s">
        <v>334</v>
      </c>
      <c r="BH37" s="681"/>
      <c r="BI37" s="681"/>
      <c r="BJ37" s="681"/>
      <c r="BK37" s="681"/>
      <c r="BL37" s="681"/>
      <c r="BM37" s="681"/>
      <c r="BN37" s="681"/>
      <c r="BO37" s="681"/>
      <c r="BP37" s="681"/>
      <c r="BQ37" s="681"/>
      <c r="BR37" s="681"/>
      <c r="BS37" s="681"/>
      <c r="BT37" s="681"/>
      <c r="BU37" s="682"/>
      <c r="BV37" s="663">
        <v>-77185</v>
      </c>
      <c r="BW37" s="664"/>
      <c r="BX37" s="664"/>
      <c r="BY37" s="664"/>
      <c r="BZ37" s="664"/>
      <c r="CA37" s="664"/>
      <c r="CB37" s="683"/>
      <c r="CD37" s="680" t="s">
        <v>335</v>
      </c>
      <c r="CE37" s="681"/>
      <c r="CF37" s="681"/>
      <c r="CG37" s="681"/>
      <c r="CH37" s="681"/>
      <c r="CI37" s="681"/>
      <c r="CJ37" s="681"/>
      <c r="CK37" s="681"/>
      <c r="CL37" s="681"/>
      <c r="CM37" s="681"/>
      <c r="CN37" s="681"/>
      <c r="CO37" s="681"/>
      <c r="CP37" s="681"/>
      <c r="CQ37" s="682"/>
      <c r="CR37" s="663">
        <v>833624</v>
      </c>
      <c r="CS37" s="700"/>
      <c r="CT37" s="700"/>
      <c r="CU37" s="700"/>
      <c r="CV37" s="700"/>
      <c r="CW37" s="700"/>
      <c r="CX37" s="700"/>
      <c r="CY37" s="701"/>
      <c r="CZ37" s="672">
        <v>4.4000000000000004</v>
      </c>
      <c r="DA37" s="702"/>
      <c r="DB37" s="702"/>
      <c r="DC37" s="708"/>
      <c r="DD37" s="679">
        <v>833248</v>
      </c>
      <c r="DE37" s="700"/>
      <c r="DF37" s="700"/>
      <c r="DG37" s="700"/>
      <c r="DH37" s="700"/>
      <c r="DI37" s="700"/>
      <c r="DJ37" s="700"/>
      <c r="DK37" s="701"/>
      <c r="DL37" s="679">
        <v>770889</v>
      </c>
      <c r="DM37" s="700"/>
      <c r="DN37" s="700"/>
      <c r="DO37" s="700"/>
      <c r="DP37" s="700"/>
      <c r="DQ37" s="700"/>
      <c r="DR37" s="700"/>
      <c r="DS37" s="700"/>
      <c r="DT37" s="700"/>
      <c r="DU37" s="700"/>
      <c r="DV37" s="701"/>
      <c r="DW37" s="672">
        <v>7.7</v>
      </c>
      <c r="DX37" s="702"/>
      <c r="DY37" s="702"/>
      <c r="DZ37" s="702"/>
      <c r="EA37" s="702"/>
      <c r="EB37" s="702"/>
      <c r="EC37" s="703"/>
    </row>
    <row r="38" spans="2:133" ht="11.25" customHeight="1">
      <c r="B38" s="669" t="s">
        <v>336</v>
      </c>
      <c r="C38" s="670"/>
      <c r="D38" s="670"/>
      <c r="E38" s="670"/>
      <c r="F38" s="670"/>
      <c r="G38" s="670"/>
      <c r="H38" s="670"/>
      <c r="I38" s="670"/>
      <c r="J38" s="670"/>
      <c r="K38" s="670"/>
      <c r="L38" s="670"/>
      <c r="M38" s="670"/>
      <c r="N38" s="670"/>
      <c r="O38" s="670"/>
      <c r="P38" s="670"/>
      <c r="Q38" s="671"/>
      <c r="R38" s="663">
        <v>1613728</v>
      </c>
      <c r="S38" s="664"/>
      <c r="T38" s="664"/>
      <c r="U38" s="664"/>
      <c r="V38" s="664"/>
      <c r="W38" s="664"/>
      <c r="X38" s="664"/>
      <c r="Y38" s="665"/>
      <c r="Z38" s="666">
        <v>7.8</v>
      </c>
      <c r="AA38" s="666"/>
      <c r="AB38" s="666"/>
      <c r="AC38" s="666"/>
      <c r="AD38" s="667" t="s">
        <v>129</v>
      </c>
      <c r="AE38" s="667"/>
      <c r="AF38" s="667"/>
      <c r="AG38" s="667"/>
      <c r="AH38" s="667"/>
      <c r="AI38" s="667"/>
      <c r="AJ38" s="667"/>
      <c r="AK38" s="667"/>
      <c r="AL38" s="672" t="s">
        <v>129</v>
      </c>
      <c r="AM38" s="673"/>
      <c r="AN38" s="673"/>
      <c r="AO38" s="674"/>
      <c r="AQ38" s="744" t="s">
        <v>337</v>
      </c>
      <c r="AR38" s="745"/>
      <c r="AS38" s="745"/>
      <c r="AT38" s="745"/>
      <c r="AU38" s="745"/>
      <c r="AV38" s="745"/>
      <c r="AW38" s="745"/>
      <c r="AX38" s="745"/>
      <c r="AY38" s="746"/>
      <c r="AZ38" s="663">
        <v>78026</v>
      </c>
      <c r="BA38" s="664"/>
      <c r="BB38" s="664"/>
      <c r="BC38" s="664"/>
      <c r="BD38" s="700"/>
      <c r="BE38" s="700"/>
      <c r="BF38" s="732"/>
      <c r="BG38" s="680" t="s">
        <v>338</v>
      </c>
      <c r="BH38" s="681"/>
      <c r="BI38" s="681"/>
      <c r="BJ38" s="681"/>
      <c r="BK38" s="681"/>
      <c r="BL38" s="681"/>
      <c r="BM38" s="681"/>
      <c r="BN38" s="681"/>
      <c r="BO38" s="681"/>
      <c r="BP38" s="681"/>
      <c r="BQ38" s="681"/>
      <c r="BR38" s="681"/>
      <c r="BS38" s="681"/>
      <c r="BT38" s="681"/>
      <c r="BU38" s="682"/>
      <c r="BV38" s="663">
        <v>4103</v>
      </c>
      <c r="BW38" s="664"/>
      <c r="BX38" s="664"/>
      <c r="BY38" s="664"/>
      <c r="BZ38" s="664"/>
      <c r="CA38" s="664"/>
      <c r="CB38" s="683"/>
      <c r="CD38" s="680" t="s">
        <v>339</v>
      </c>
      <c r="CE38" s="681"/>
      <c r="CF38" s="681"/>
      <c r="CG38" s="681"/>
      <c r="CH38" s="681"/>
      <c r="CI38" s="681"/>
      <c r="CJ38" s="681"/>
      <c r="CK38" s="681"/>
      <c r="CL38" s="681"/>
      <c r="CM38" s="681"/>
      <c r="CN38" s="681"/>
      <c r="CO38" s="681"/>
      <c r="CP38" s="681"/>
      <c r="CQ38" s="682"/>
      <c r="CR38" s="663">
        <v>1716098</v>
      </c>
      <c r="CS38" s="664"/>
      <c r="CT38" s="664"/>
      <c r="CU38" s="664"/>
      <c r="CV38" s="664"/>
      <c r="CW38" s="664"/>
      <c r="CX38" s="664"/>
      <c r="CY38" s="665"/>
      <c r="CZ38" s="672">
        <v>9</v>
      </c>
      <c r="DA38" s="702"/>
      <c r="DB38" s="702"/>
      <c r="DC38" s="708"/>
      <c r="DD38" s="679">
        <v>1392534</v>
      </c>
      <c r="DE38" s="664"/>
      <c r="DF38" s="664"/>
      <c r="DG38" s="664"/>
      <c r="DH38" s="664"/>
      <c r="DI38" s="664"/>
      <c r="DJ38" s="664"/>
      <c r="DK38" s="665"/>
      <c r="DL38" s="679">
        <v>1309864</v>
      </c>
      <c r="DM38" s="664"/>
      <c r="DN38" s="664"/>
      <c r="DO38" s="664"/>
      <c r="DP38" s="664"/>
      <c r="DQ38" s="664"/>
      <c r="DR38" s="664"/>
      <c r="DS38" s="664"/>
      <c r="DT38" s="664"/>
      <c r="DU38" s="664"/>
      <c r="DV38" s="665"/>
      <c r="DW38" s="672">
        <v>13</v>
      </c>
      <c r="DX38" s="702"/>
      <c r="DY38" s="702"/>
      <c r="DZ38" s="702"/>
      <c r="EA38" s="702"/>
      <c r="EB38" s="702"/>
      <c r="EC38" s="703"/>
    </row>
    <row r="39" spans="2:133" ht="11.25" customHeight="1">
      <c r="B39" s="669" t="s">
        <v>340</v>
      </c>
      <c r="C39" s="670"/>
      <c r="D39" s="670"/>
      <c r="E39" s="670"/>
      <c r="F39" s="670"/>
      <c r="G39" s="670"/>
      <c r="H39" s="670"/>
      <c r="I39" s="670"/>
      <c r="J39" s="670"/>
      <c r="K39" s="670"/>
      <c r="L39" s="670"/>
      <c r="M39" s="670"/>
      <c r="N39" s="670"/>
      <c r="O39" s="670"/>
      <c r="P39" s="670"/>
      <c r="Q39" s="671"/>
      <c r="R39" s="663">
        <v>160067</v>
      </c>
      <c r="S39" s="664"/>
      <c r="T39" s="664"/>
      <c r="U39" s="664"/>
      <c r="V39" s="664"/>
      <c r="W39" s="664"/>
      <c r="X39" s="664"/>
      <c r="Y39" s="665"/>
      <c r="Z39" s="666">
        <v>0.8</v>
      </c>
      <c r="AA39" s="666"/>
      <c r="AB39" s="666"/>
      <c r="AC39" s="666"/>
      <c r="AD39" s="667">
        <v>53</v>
      </c>
      <c r="AE39" s="667"/>
      <c r="AF39" s="667"/>
      <c r="AG39" s="667"/>
      <c r="AH39" s="667"/>
      <c r="AI39" s="667"/>
      <c r="AJ39" s="667"/>
      <c r="AK39" s="667"/>
      <c r="AL39" s="672">
        <v>0</v>
      </c>
      <c r="AM39" s="673"/>
      <c r="AN39" s="673"/>
      <c r="AO39" s="674"/>
      <c r="AQ39" s="744" t="s">
        <v>341</v>
      </c>
      <c r="AR39" s="745"/>
      <c r="AS39" s="745"/>
      <c r="AT39" s="745"/>
      <c r="AU39" s="745"/>
      <c r="AV39" s="745"/>
      <c r="AW39" s="745"/>
      <c r="AX39" s="745"/>
      <c r="AY39" s="746"/>
      <c r="AZ39" s="663">
        <v>316</v>
      </c>
      <c r="BA39" s="664"/>
      <c r="BB39" s="664"/>
      <c r="BC39" s="664"/>
      <c r="BD39" s="700"/>
      <c r="BE39" s="700"/>
      <c r="BF39" s="732"/>
      <c r="BG39" s="680" t="s">
        <v>342</v>
      </c>
      <c r="BH39" s="681"/>
      <c r="BI39" s="681"/>
      <c r="BJ39" s="681"/>
      <c r="BK39" s="681"/>
      <c r="BL39" s="681"/>
      <c r="BM39" s="681"/>
      <c r="BN39" s="681"/>
      <c r="BO39" s="681"/>
      <c r="BP39" s="681"/>
      <c r="BQ39" s="681"/>
      <c r="BR39" s="681"/>
      <c r="BS39" s="681"/>
      <c r="BT39" s="681"/>
      <c r="BU39" s="682"/>
      <c r="BV39" s="663">
        <v>6099</v>
      </c>
      <c r="BW39" s="664"/>
      <c r="BX39" s="664"/>
      <c r="BY39" s="664"/>
      <c r="BZ39" s="664"/>
      <c r="CA39" s="664"/>
      <c r="CB39" s="683"/>
      <c r="CD39" s="680" t="s">
        <v>343</v>
      </c>
      <c r="CE39" s="681"/>
      <c r="CF39" s="681"/>
      <c r="CG39" s="681"/>
      <c r="CH39" s="681"/>
      <c r="CI39" s="681"/>
      <c r="CJ39" s="681"/>
      <c r="CK39" s="681"/>
      <c r="CL39" s="681"/>
      <c r="CM39" s="681"/>
      <c r="CN39" s="681"/>
      <c r="CO39" s="681"/>
      <c r="CP39" s="681"/>
      <c r="CQ39" s="682"/>
      <c r="CR39" s="663">
        <v>1015583</v>
      </c>
      <c r="CS39" s="700"/>
      <c r="CT39" s="700"/>
      <c r="CU39" s="700"/>
      <c r="CV39" s="700"/>
      <c r="CW39" s="700"/>
      <c r="CX39" s="700"/>
      <c r="CY39" s="701"/>
      <c r="CZ39" s="672">
        <v>5.3</v>
      </c>
      <c r="DA39" s="702"/>
      <c r="DB39" s="702"/>
      <c r="DC39" s="708"/>
      <c r="DD39" s="679">
        <v>839392</v>
      </c>
      <c r="DE39" s="700"/>
      <c r="DF39" s="700"/>
      <c r="DG39" s="700"/>
      <c r="DH39" s="700"/>
      <c r="DI39" s="700"/>
      <c r="DJ39" s="700"/>
      <c r="DK39" s="701"/>
      <c r="DL39" s="679" t="s">
        <v>129</v>
      </c>
      <c r="DM39" s="700"/>
      <c r="DN39" s="700"/>
      <c r="DO39" s="700"/>
      <c r="DP39" s="700"/>
      <c r="DQ39" s="700"/>
      <c r="DR39" s="700"/>
      <c r="DS39" s="700"/>
      <c r="DT39" s="700"/>
      <c r="DU39" s="700"/>
      <c r="DV39" s="701"/>
      <c r="DW39" s="672" t="s">
        <v>129</v>
      </c>
      <c r="DX39" s="702"/>
      <c r="DY39" s="702"/>
      <c r="DZ39" s="702"/>
      <c r="EA39" s="702"/>
      <c r="EB39" s="702"/>
      <c r="EC39" s="703"/>
    </row>
    <row r="40" spans="2:133" ht="11.25" customHeight="1">
      <c r="B40" s="669" t="s">
        <v>344</v>
      </c>
      <c r="C40" s="670"/>
      <c r="D40" s="670"/>
      <c r="E40" s="670"/>
      <c r="F40" s="670"/>
      <c r="G40" s="670"/>
      <c r="H40" s="670"/>
      <c r="I40" s="670"/>
      <c r="J40" s="670"/>
      <c r="K40" s="670"/>
      <c r="L40" s="670"/>
      <c r="M40" s="670"/>
      <c r="N40" s="670"/>
      <c r="O40" s="670"/>
      <c r="P40" s="670"/>
      <c r="Q40" s="671"/>
      <c r="R40" s="663">
        <v>1514400</v>
      </c>
      <c r="S40" s="664"/>
      <c r="T40" s="664"/>
      <c r="U40" s="664"/>
      <c r="V40" s="664"/>
      <c r="W40" s="664"/>
      <c r="X40" s="664"/>
      <c r="Y40" s="665"/>
      <c r="Z40" s="666">
        <v>7.3</v>
      </c>
      <c r="AA40" s="666"/>
      <c r="AB40" s="666"/>
      <c r="AC40" s="666"/>
      <c r="AD40" s="667" t="s">
        <v>129</v>
      </c>
      <c r="AE40" s="667"/>
      <c r="AF40" s="667"/>
      <c r="AG40" s="667"/>
      <c r="AH40" s="667"/>
      <c r="AI40" s="667"/>
      <c r="AJ40" s="667"/>
      <c r="AK40" s="667"/>
      <c r="AL40" s="672" t="s">
        <v>129</v>
      </c>
      <c r="AM40" s="673"/>
      <c r="AN40" s="673"/>
      <c r="AO40" s="674"/>
      <c r="AQ40" s="744" t="s">
        <v>345</v>
      </c>
      <c r="AR40" s="745"/>
      <c r="AS40" s="745"/>
      <c r="AT40" s="745"/>
      <c r="AU40" s="745"/>
      <c r="AV40" s="745"/>
      <c r="AW40" s="745"/>
      <c r="AX40" s="745"/>
      <c r="AY40" s="746"/>
      <c r="AZ40" s="663" t="s">
        <v>129</v>
      </c>
      <c r="BA40" s="664"/>
      <c r="BB40" s="664"/>
      <c r="BC40" s="664"/>
      <c r="BD40" s="700"/>
      <c r="BE40" s="700"/>
      <c r="BF40" s="732"/>
      <c r="BG40" s="750" t="s">
        <v>346</v>
      </c>
      <c r="BH40" s="751"/>
      <c r="BI40" s="751"/>
      <c r="BJ40" s="751"/>
      <c r="BK40" s="751"/>
      <c r="BL40" s="363"/>
      <c r="BM40" s="681" t="s">
        <v>347</v>
      </c>
      <c r="BN40" s="681"/>
      <c r="BO40" s="681"/>
      <c r="BP40" s="681"/>
      <c r="BQ40" s="681"/>
      <c r="BR40" s="681"/>
      <c r="BS40" s="681"/>
      <c r="BT40" s="681"/>
      <c r="BU40" s="682"/>
      <c r="BV40" s="663">
        <v>80</v>
      </c>
      <c r="BW40" s="664"/>
      <c r="BX40" s="664"/>
      <c r="BY40" s="664"/>
      <c r="BZ40" s="664"/>
      <c r="CA40" s="664"/>
      <c r="CB40" s="683"/>
      <c r="CD40" s="680" t="s">
        <v>348</v>
      </c>
      <c r="CE40" s="681"/>
      <c r="CF40" s="681"/>
      <c r="CG40" s="681"/>
      <c r="CH40" s="681"/>
      <c r="CI40" s="681"/>
      <c r="CJ40" s="681"/>
      <c r="CK40" s="681"/>
      <c r="CL40" s="681"/>
      <c r="CM40" s="681"/>
      <c r="CN40" s="681"/>
      <c r="CO40" s="681"/>
      <c r="CP40" s="681"/>
      <c r="CQ40" s="682"/>
      <c r="CR40" s="663">
        <v>87165</v>
      </c>
      <c r="CS40" s="664"/>
      <c r="CT40" s="664"/>
      <c r="CU40" s="664"/>
      <c r="CV40" s="664"/>
      <c r="CW40" s="664"/>
      <c r="CX40" s="664"/>
      <c r="CY40" s="665"/>
      <c r="CZ40" s="672">
        <v>0.5</v>
      </c>
      <c r="DA40" s="702"/>
      <c r="DB40" s="702"/>
      <c r="DC40" s="708"/>
      <c r="DD40" s="679">
        <v>61205</v>
      </c>
      <c r="DE40" s="664"/>
      <c r="DF40" s="664"/>
      <c r="DG40" s="664"/>
      <c r="DH40" s="664"/>
      <c r="DI40" s="664"/>
      <c r="DJ40" s="664"/>
      <c r="DK40" s="665"/>
      <c r="DL40" s="679">
        <v>3840</v>
      </c>
      <c r="DM40" s="664"/>
      <c r="DN40" s="664"/>
      <c r="DO40" s="664"/>
      <c r="DP40" s="664"/>
      <c r="DQ40" s="664"/>
      <c r="DR40" s="664"/>
      <c r="DS40" s="664"/>
      <c r="DT40" s="664"/>
      <c r="DU40" s="664"/>
      <c r="DV40" s="665"/>
      <c r="DW40" s="672">
        <v>0</v>
      </c>
      <c r="DX40" s="702"/>
      <c r="DY40" s="702"/>
      <c r="DZ40" s="702"/>
      <c r="EA40" s="702"/>
      <c r="EB40" s="702"/>
      <c r="EC40" s="703"/>
    </row>
    <row r="41" spans="2:133" ht="11.25" customHeight="1">
      <c r="B41" s="669" t="s">
        <v>349</v>
      </c>
      <c r="C41" s="670"/>
      <c r="D41" s="670"/>
      <c r="E41" s="670"/>
      <c r="F41" s="670"/>
      <c r="G41" s="670"/>
      <c r="H41" s="670"/>
      <c r="I41" s="670"/>
      <c r="J41" s="670"/>
      <c r="K41" s="670"/>
      <c r="L41" s="670"/>
      <c r="M41" s="670"/>
      <c r="N41" s="670"/>
      <c r="O41" s="670"/>
      <c r="P41" s="670"/>
      <c r="Q41" s="671"/>
      <c r="R41" s="663" t="s">
        <v>129</v>
      </c>
      <c r="S41" s="664"/>
      <c r="T41" s="664"/>
      <c r="U41" s="664"/>
      <c r="V41" s="664"/>
      <c r="W41" s="664"/>
      <c r="X41" s="664"/>
      <c r="Y41" s="665"/>
      <c r="Z41" s="666" t="s">
        <v>129</v>
      </c>
      <c r="AA41" s="666"/>
      <c r="AB41" s="666"/>
      <c r="AC41" s="666"/>
      <c r="AD41" s="667" t="s">
        <v>129</v>
      </c>
      <c r="AE41" s="667"/>
      <c r="AF41" s="667"/>
      <c r="AG41" s="667"/>
      <c r="AH41" s="667"/>
      <c r="AI41" s="667"/>
      <c r="AJ41" s="667"/>
      <c r="AK41" s="667"/>
      <c r="AL41" s="672" t="s">
        <v>129</v>
      </c>
      <c r="AM41" s="673"/>
      <c r="AN41" s="673"/>
      <c r="AO41" s="674"/>
      <c r="AQ41" s="744" t="s">
        <v>350</v>
      </c>
      <c r="AR41" s="745"/>
      <c r="AS41" s="745"/>
      <c r="AT41" s="745"/>
      <c r="AU41" s="745"/>
      <c r="AV41" s="745"/>
      <c r="AW41" s="745"/>
      <c r="AX41" s="745"/>
      <c r="AY41" s="746"/>
      <c r="AZ41" s="663">
        <v>408757</v>
      </c>
      <c r="BA41" s="664"/>
      <c r="BB41" s="664"/>
      <c r="BC41" s="664"/>
      <c r="BD41" s="700"/>
      <c r="BE41" s="700"/>
      <c r="BF41" s="732"/>
      <c r="BG41" s="750"/>
      <c r="BH41" s="751"/>
      <c r="BI41" s="751"/>
      <c r="BJ41" s="751"/>
      <c r="BK41" s="751"/>
      <c r="BL41" s="363"/>
      <c r="BM41" s="681" t="s">
        <v>351</v>
      </c>
      <c r="BN41" s="681"/>
      <c r="BO41" s="681"/>
      <c r="BP41" s="681"/>
      <c r="BQ41" s="681"/>
      <c r="BR41" s="681"/>
      <c r="BS41" s="681"/>
      <c r="BT41" s="681"/>
      <c r="BU41" s="682"/>
      <c r="BV41" s="663" t="s">
        <v>129</v>
      </c>
      <c r="BW41" s="664"/>
      <c r="BX41" s="664"/>
      <c r="BY41" s="664"/>
      <c r="BZ41" s="664"/>
      <c r="CA41" s="664"/>
      <c r="CB41" s="683"/>
      <c r="CD41" s="680" t="s">
        <v>352</v>
      </c>
      <c r="CE41" s="681"/>
      <c r="CF41" s="681"/>
      <c r="CG41" s="681"/>
      <c r="CH41" s="681"/>
      <c r="CI41" s="681"/>
      <c r="CJ41" s="681"/>
      <c r="CK41" s="681"/>
      <c r="CL41" s="681"/>
      <c r="CM41" s="681"/>
      <c r="CN41" s="681"/>
      <c r="CO41" s="681"/>
      <c r="CP41" s="681"/>
      <c r="CQ41" s="682"/>
      <c r="CR41" s="663" t="s">
        <v>129</v>
      </c>
      <c r="CS41" s="700"/>
      <c r="CT41" s="700"/>
      <c r="CU41" s="700"/>
      <c r="CV41" s="700"/>
      <c r="CW41" s="700"/>
      <c r="CX41" s="700"/>
      <c r="CY41" s="701"/>
      <c r="CZ41" s="672" t="s">
        <v>129</v>
      </c>
      <c r="DA41" s="702"/>
      <c r="DB41" s="702"/>
      <c r="DC41" s="708"/>
      <c r="DD41" s="679" t="s">
        <v>129</v>
      </c>
      <c r="DE41" s="700"/>
      <c r="DF41" s="700"/>
      <c r="DG41" s="700"/>
      <c r="DH41" s="700"/>
      <c r="DI41" s="700"/>
      <c r="DJ41" s="700"/>
      <c r="DK41" s="701"/>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353</v>
      </c>
      <c r="C42" s="670"/>
      <c r="D42" s="670"/>
      <c r="E42" s="670"/>
      <c r="F42" s="670"/>
      <c r="G42" s="670"/>
      <c r="H42" s="670"/>
      <c r="I42" s="670"/>
      <c r="J42" s="670"/>
      <c r="K42" s="670"/>
      <c r="L42" s="670"/>
      <c r="M42" s="670"/>
      <c r="N42" s="670"/>
      <c r="O42" s="670"/>
      <c r="P42" s="670"/>
      <c r="Q42" s="671"/>
      <c r="R42" s="663" t="s">
        <v>129</v>
      </c>
      <c r="S42" s="664"/>
      <c r="T42" s="664"/>
      <c r="U42" s="664"/>
      <c r="V42" s="664"/>
      <c r="W42" s="664"/>
      <c r="X42" s="664"/>
      <c r="Y42" s="665"/>
      <c r="Z42" s="666" t="s">
        <v>129</v>
      </c>
      <c r="AA42" s="666"/>
      <c r="AB42" s="666"/>
      <c r="AC42" s="666"/>
      <c r="AD42" s="667" t="s">
        <v>129</v>
      </c>
      <c r="AE42" s="667"/>
      <c r="AF42" s="667"/>
      <c r="AG42" s="667"/>
      <c r="AH42" s="667"/>
      <c r="AI42" s="667"/>
      <c r="AJ42" s="667"/>
      <c r="AK42" s="667"/>
      <c r="AL42" s="672" t="s">
        <v>129</v>
      </c>
      <c r="AM42" s="673"/>
      <c r="AN42" s="673"/>
      <c r="AO42" s="674"/>
      <c r="AQ42" s="757" t="s">
        <v>354</v>
      </c>
      <c r="AR42" s="758"/>
      <c r="AS42" s="758"/>
      <c r="AT42" s="758"/>
      <c r="AU42" s="758"/>
      <c r="AV42" s="758"/>
      <c r="AW42" s="758"/>
      <c r="AX42" s="758"/>
      <c r="AY42" s="759"/>
      <c r="AZ42" s="754">
        <v>1201317</v>
      </c>
      <c r="BA42" s="755"/>
      <c r="BB42" s="755"/>
      <c r="BC42" s="755"/>
      <c r="BD42" s="734"/>
      <c r="BE42" s="734"/>
      <c r="BF42" s="735"/>
      <c r="BG42" s="752"/>
      <c r="BH42" s="753"/>
      <c r="BI42" s="753"/>
      <c r="BJ42" s="753"/>
      <c r="BK42" s="753"/>
      <c r="BL42" s="364"/>
      <c r="BM42" s="692" t="s">
        <v>355</v>
      </c>
      <c r="BN42" s="692"/>
      <c r="BO42" s="692"/>
      <c r="BP42" s="692"/>
      <c r="BQ42" s="692"/>
      <c r="BR42" s="692"/>
      <c r="BS42" s="692"/>
      <c r="BT42" s="692"/>
      <c r="BU42" s="693"/>
      <c r="BV42" s="754">
        <v>471</v>
      </c>
      <c r="BW42" s="755"/>
      <c r="BX42" s="755"/>
      <c r="BY42" s="755"/>
      <c r="BZ42" s="755"/>
      <c r="CA42" s="755"/>
      <c r="CB42" s="756"/>
      <c r="CD42" s="669" t="s">
        <v>356</v>
      </c>
      <c r="CE42" s="670"/>
      <c r="CF42" s="670"/>
      <c r="CG42" s="670"/>
      <c r="CH42" s="670"/>
      <c r="CI42" s="670"/>
      <c r="CJ42" s="670"/>
      <c r="CK42" s="670"/>
      <c r="CL42" s="670"/>
      <c r="CM42" s="670"/>
      <c r="CN42" s="670"/>
      <c r="CO42" s="670"/>
      <c r="CP42" s="670"/>
      <c r="CQ42" s="671"/>
      <c r="CR42" s="663">
        <v>3417237</v>
      </c>
      <c r="CS42" s="700"/>
      <c r="CT42" s="700"/>
      <c r="CU42" s="700"/>
      <c r="CV42" s="700"/>
      <c r="CW42" s="700"/>
      <c r="CX42" s="700"/>
      <c r="CY42" s="701"/>
      <c r="CZ42" s="672">
        <v>17.899999999999999</v>
      </c>
      <c r="DA42" s="702"/>
      <c r="DB42" s="702"/>
      <c r="DC42" s="708"/>
      <c r="DD42" s="679">
        <v>1096370</v>
      </c>
      <c r="DE42" s="700"/>
      <c r="DF42" s="700"/>
      <c r="DG42" s="700"/>
      <c r="DH42" s="700"/>
      <c r="DI42" s="700"/>
      <c r="DJ42" s="700"/>
      <c r="DK42" s="701"/>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357</v>
      </c>
      <c r="C43" s="670"/>
      <c r="D43" s="670"/>
      <c r="E43" s="670"/>
      <c r="F43" s="670"/>
      <c r="G43" s="670"/>
      <c r="H43" s="670"/>
      <c r="I43" s="670"/>
      <c r="J43" s="670"/>
      <c r="K43" s="670"/>
      <c r="L43" s="670"/>
      <c r="M43" s="670"/>
      <c r="N43" s="670"/>
      <c r="O43" s="670"/>
      <c r="P43" s="670"/>
      <c r="Q43" s="671"/>
      <c r="R43" s="663">
        <v>317100</v>
      </c>
      <c r="S43" s="664"/>
      <c r="T43" s="664"/>
      <c r="U43" s="664"/>
      <c r="V43" s="664"/>
      <c r="W43" s="664"/>
      <c r="X43" s="664"/>
      <c r="Y43" s="665"/>
      <c r="Z43" s="666">
        <v>1.5</v>
      </c>
      <c r="AA43" s="666"/>
      <c r="AB43" s="666"/>
      <c r="AC43" s="666"/>
      <c r="AD43" s="667" t="s">
        <v>129</v>
      </c>
      <c r="AE43" s="667"/>
      <c r="AF43" s="667"/>
      <c r="AG43" s="667"/>
      <c r="AH43" s="667"/>
      <c r="AI43" s="667"/>
      <c r="AJ43" s="667"/>
      <c r="AK43" s="667"/>
      <c r="AL43" s="672" t="s">
        <v>129</v>
      </c>
      <c r="AM43" s="673"/>
      <c r="AN43" s="673"/>
      <c r="AO43" s="674"/>
      <c r="BV43" s="219"/>
      <c r="BW43" s="219"/>
      <c r="BX43" s="219"/>
      <c r="BY43" s="219"/>
      <c r="BZ43" s="219"/>
      <c r="CA43" s="219"/>
      <c r="CB43" s="219"/>
      <c r="CD43" s="669" t="s">
        <v>358</v>
      </c>
      <c r="CE43" s="670"/>
      <c r="CF43" s="670"/>
      <c r="CG43" s="670"/>
      <c r="CH43" s="670"/>
      <c r="CI43" s="670"/>
      <c r="CJ43" s="670"/>
      <c r="CK43" s="670"/>
      <c r="CL43" s="670"/>
      <c r="CM43" s="670"/>
      <c r="CN43" s="670"/>
      <c r="CO43" s="670"/>
      <c r="CP43" s="670"/>
      <c r="CQ43" s="671"/>
      <c r="CR43" s="663">
        <v>170492</v>
      </c>
      <c r="CS43" s="700"/>
      <c r="CT43" s="700"/>
      <c r="CU43" s="700"/>
      <c r="CV43" s="700"/>
      <c r="CW43" s="700"/>
      <c r="CX43" s="700"/>
      <c r="CY43" s="701"/>
      <c r="CZ43" s="672">
        <v>0.9</v>
      </c>
      <c r="DA43" s="702"/>
      <c r="DB43" s="702"/>
      <c r="DC43" s="708"/>
      <c r="DD43" s="679">
        <v>170492</v>
      </c>
      <c r="DE43" s="700"/>
      <c r="DF43" s="700"/>
      <c r="DG43" s="700"/>
      <c r="DH43" s="700"/>
      <c r="DI43" s="700"/>
      <c r="DJ43" s="700"/>
      <c r="DK43" s="701"/>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359</v>
      </c>
      <c r="C44" s="711"/>
      <c r="D44" s="711"/>
      <c r="E44" s="711"/>
      <c r="F44" s="711"/>
      <c r="G44" s="711"/>
      <c r="H44" s="711"/>
      <c r="I44" s="711"/>
      <c r="J44" s="711"/>
      <c r="K44" s="711"/>
      <c r="L44" s="711"/>
      <c r="M44" s="711"/>
      <c r="N44" s="711"/>
      <c r="O44" s="711"/>
      <c r="P44" s="711"/>
      <c r="Q44" s="712"/>
      <c r="R44" s="754">
        <v>20750796</v>
      </c>
      <c r="S44" s="755"/>
      <c r="T44" s="755"/>
      <c r="U44" s="755"/>
      <c r="V44" s="755"/>
      <c r="W44" s="755"/>
      <c r="X44" s="755"/>
      <c r="Y44" s="763"/>
      <c r="Z44" s="764">
        <v>100</v>
      </c>
      <c r="AA44" s="764"/>
      <c r="AB44" s="764"/>
      <c r="AC44" s="764"/>
      <c r="AD44" s="765">
        <v>9754934</v>
      </c>
      <c r="AE44" s="765"/>
      <c r="AF44" s="765"/>
      <c r="AG44" s="765"/>
      <c r="AH44" s="765"/>
      <c r="AI44" s="765"/>
      <c r="AJ44" s="765"/>
      <c r="AK44" s="765"/>
      <c r="AL44" s="766">
        <v>100</v>
      </c>
      <c r="AM44" s="733"/>
      <c r="AN44" s="733"/>
      <c r="AO44" s="767"/>
      <c r="CD44" s="768" t="s">
        <v>306</v>
      </c>
      <c r="CE44" s="769"/>
      <c r="CF44" s="669" t="s">
        <v>360</v>
      </c>
      <c r="CG44" s="670"/>
      <c r="CH44" s="670"/>
      <c r="CI44" s="670"/>
      <c r="CJ44" s="670"/>
      <c r="CK44" s="670"/>
      <c r="CL44" s="670"/>
      <c r="CM44" s="670"/>
      <c r="CN44" s="670"/>
      <c r="CO44" s="670"/>
      <c r="CP44" s="670"/>
      <c r="CQ44" s="671"/>
      <c r="CR44" s="663">
        <v>2356211</v>
      </c>
      <c r="CS44" s="664"/>
      <c r="CT44" s="664"/>
      <c r="CU44" s="664"/>
      <c r="CV44" s="664"/>
      <c r="CW44" s="664"/>
      <c r="CX44" s="664"/>
      <c r="CY44" s="665"/>
      <c r="CZ44" s="672">
        <v>12.4</v>
      </c>
      <c r="DA44" s="673"/>
      <c r="DB44" s="673"/>
      <c r="DC44" s="684"/>
      <c r="DD44" s="679">
        <v>705314</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361</v>
      </c>
      <c r="CG45" s="670"/>
      <c r="CH45" s="670"/>
      <c r="CI45" s="670"/>
      <c r="CJ45" s="670"/>
      <c r="CK45" s="670"/>
      <c r="CL45" s="670"/>
      <c r="CM45" s="670"/>
      <c r="CN45" s="670"/>
      <c r="CO45" s="670"/>
      <c r="CP45" s="670"/>
      <c r="CQ45" s="671"/>
      <c r="CR45" s="663">
        <v>561475</v>
      </c>
      <c r="CS45" s="700"/>
      <c r="CT45" s="700"/>
      <c r="CU45" s="700"/>
      <c r="CV45" s="700"/>
      <c r="CW45" s="700"/>
      <c r="CX45" s="700"/>
      <c r="CY45" s="701"/>
      <c r="CZ45" s="672">
        <v>2.9</v>
      </c>
      <c r="DA45" s="702"/>
      <c r="DB45" s="702"/>
      <c r="DC45" s="708"/>
      <c r="DD45" s="679">
        <v>56356</v>
      </c>
      <c r="DE45" s="700"/>
      <c r="DF45" s="700"/>
      <c r="DG45" s="700"/>
      <c r="DH45" s="700"/>
      <c r="DI45" s="700"/>
      <c r="DJ45" s="700"/>
      <c r="DK45" s="701"/>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363</v>
      </c>
      <c r="CG46" s="670"/>
      <c r="CH46" s="670"/>
      <c r="CI46" s="670"/>
      <c r="CJ46" s="670"/>
      <c r="CK46" s="670"/>
      <c r="CL46" s="670"/>
      <c r="CM46" s="670"/>
      <c r="CN46" s="670"/>
      <c r="CO46" s="670"/>
      <c r="CP46" s="670"/>
      <c r="CQ46" s="671"/>
      <c r="CR46" s="663">
        <v>1766457</v>
      </c>
      <c r="CS46" s="664"/>
      <c r="CT46" s="664"/>
      <c r="CU46" s="664"/>
      <c r="CV46" s="664"/>
      <c r="CW46" s="664"/>
      <c r="CX46" s="664"/>
      <c r="CY46" s="665"/>
      <c r="CZ46" s="672">
        <v>9.3000000000000007</v>
      </c>
      <c r="DA46" s="673"/>
      <c r="DB46" s="673"/>
      <c r="DC46" s="684"/>
      <c r="DD46" s="679">
        <v>639251</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70"/>
      <c r="CE47" s="771"/>
      <c r="CF47" s="669" t="s">
        <v>365</v>
      </c>
      <c r="CG47" s="670"/>
      <c r="CH47" s="670"/>
      <c r="CI47" s="670"/>
      <c r="CJ47" s="670"/>
      <c r="CK47" s="670"/>
      <c r="CL47" s="670"/>
      <c r="CM47" s="670"/>
      <c r="CN47" s="670"/>
      <c r="CO47" s="670"/>
      <c r="CP47" s="670"/>
      <c r="CQ47" s="671"/>
      <c r="CR47" s="663">
        <v>1061026</v>
      </c>
      <c r="CS47" s="700"/>
      <c r="CT47" s="700"/>
      <c r="CU47" s="700"/>
      <c r="CV47" s="700"/>
      <c r="CW47" s="700"/>
      <c r="CX47" s="700"/>
      <c r="CY47" s="701"/>
      <c r="CZ47" s="672">
        <v>5.6</v>
      </c>
      <c r="DA47" s="702"/>
      <c r="DB47" s="702"/>
      <c r="DC47" s="708"/>
      <c r="DD47" s="679">
        <v>391056</v>
      </c>
      <c r="DE47" s="700"/>
      <c r="DF47" s="700"/>
      <c r="DG47" s="700"/>
      <c r="DH47" s="700"/>
      <c r="DI47" s="700"/>
      <c r="DJ47" s="700"/>
      <c r="DK47" s="701"/>
      <c r="DL47" s="760"/>
      <c r="DM47" s="761"/>
      <c r="DN47" s="761"/>
      <c r="DO47" s="761"/>
      <c r="DP47" s="761"/>
      <c r="DQ47" s="761"/>
      <c r="DR47" s="761"/>
      <c r="DS47" s="761"/>
      <c r="DT47" s="761"/>
      <c r="DU47" s="761"/>
      <c r="DV47" s="762"/>
      <c r="DW47" s="747"/>
      <c r="DX47" s="748"/>
      <c r="DY47" s="748"/>
      <c r="DZ47" s="748"/>
      <c r="EA47" s="748"/>
      <c r="EB47" s="748"/>
      <c r="EC47" s="749"/>
    </row>
    <row r="48" spans="2:133" ht="11.2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2"/>
      <c r="CE48" s="773"/>
      <c r="CF48" s="669" t="s">
        <v>367</v>
      </c>
      <c r="CG48" s="670"/>
      <c r="CH48" s="670"/>
      <c r="CI48" s="670"/>
      <c r="CJ48" s="670"/>
      <c r="CK48" s="670"/>
      <c r="CL48" s="670"/>
      <c r="CM48" s="670"/>
      <c r="CN48" s="670"/>
      <c r="CO48" s="670"/>
      <c r="CP48" s="670"/>
      <c r="CQ48" s="671"/>
      <c r="CR48" s="663" t="s">
        <v>129</v>
      </c>
      <c r="CS48" s="664"/>
      <c r="CT48" s="664"/>
      <c r="CU48" s="664"/>
      <c r="CV48" s="664"/>
      <c r="CW48" s="664"/>
      <c r="CX48" s="664"/>
      <c r="CY48" s="665"/>
      <c r="CZ48" s="672" t="s">
        <v>129</v>
      </c>
      <c r="DA48" s="673"/>
      <c r="DB48" s="673"/>
      <c r="DC48" s="684"/>
      <c r="DD48" s="679" t="s">
        <v>129</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368</v>
      </c>
      <c r="CE49" s="711"/>
      <c r="CF49" s="711"/>
      <c r="CG49" s="711"/>
      <c r="CH49" s="711"/>
      <c r="CI49" s="711"/>
      <c r="CJ49" s="711"/>
      <c r="CK49" s="711"/>
      <c r="CL49" s="711"/>
      <c r="CM49" s="711"/>
      <c r="CN49" s="711"/>
      <c r="CO49" s="711"/>
      <c r="CP49" s="711"/>
      <c r="CQ49" s="712"/>
      <c r="CR49" s="754">
        <v>19051416</v>
      </c>
      <c r="CS49" s="734"/>
      <c r="CT49" s="734"/>
      <c r="CU49" s="734"/>
      <c r="CV49" s="734"/>
      <c r="CW49" s="734"/>
      <c r="CX49" s="734"/>
      <c r="CY49" s="774"/>
      <c r="CZ49" s="766">
        <v>100</v>
      </c>
      <c r="DA49" s="775"/>
      <c r="DB49" s="775"/>
      <c r="DC49" s="776"/>
      <c r="DD49" s="777">
        <v>11252716</v>
      </c>
      <c r="DE49" s="734"/>
      <c r="DF49" s="734"/>
      <c r="DG49" s="734"/>
      <c r="DH49" s="734"/>
      <c r="DI49" s="734"/>
      <c r="DJ49" s="734"/>
      <c r="DK49" s="774"/>
      <c r="DL49" s="778"/>
      <c r="DM49" s="779"/>
      <c r="DN49" s="779"/>
      <c r="DO49" s="779"/>
      <c r="DP49" s="779"/>
      <c r="DQ49" s="779"/>
      <c r="DR49" s="779"/>
      <c r="DS49" s="779"/>
      <c r="DT49" s="779"/>
      <c r="DU49" s="779"/>
      <c r="DV49" s="780"/>
      <c r="DW49" s="781"/>
      <c r="DX49" s="782"/>
      <c r="DY49" s="782"/>
      <c r="DZ49" s="782"/>
      <c r="EA49" s="782"/>
      <c r="EB49" s="782"/>
      <c r="EC49" s="783"/>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vO0MLW5sz5vStSXIsWxkmgeeLGiN6gvm0hJDDqm5eh+6ET4VxwHm69bv0bqycORrZ6LkqPeRnpDx7TNRPRz7A==" saltValue="/z1ph1F5/4YAqobRellMkQ=="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369</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370</v>
      </c>
      <c r="DK2" s="1157"/>
      <c r="DL2" s="1157"/>
      <c r="DM2" s="1157"/>
      <c r="DN2" s="1157"/>
      <c r="DO2" s="1158"/>
      <c r="DP2" s="224"/>
      <c r="DQ2" s="1156" t="s">
        <v>371</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372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373</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374</v>
      </c>
      <c r="B5" s="1061"/>
      <c r="C5" s="1061"/>
      <c r="D5" s="1061"/>
      <c r="E5" s="1061"/>
      <c r="F5" s="1061"/>
      <c r="G5" s="1061"/>
      <c r="H5" s="1061"/>
      <c r="I5" s="1061"/>
      <c r="J5" s="1061"/>
      <c r="K5" s="1061"/>
      <c r="L5" s="1061"/>
      <c r="M5" s="1061"/>
      <c r="N5" s="1061"/>
      <c r="O5" s="1061"/>
      <c r="P5" s="1062"/>
      <c r="Q5" s="1066" t="s">
        <v>375</v>
      </c>
      <c r="R5" s="1067"/>
      <c r="S5" s="1067"/>
      <c r="T5" s="1067"/>
      <c r="U5" s="1068"/>
      <c r="V5" s="1066" t="s">
        <v>376</v>
      </c>
      <c r="W5" s="1067"/>
      <c r="X5" s="1067"/>
      <c r="Y5" s="1067"/>
      <c r="Z5" s="1068"/>
      <c r="AA5" s="1066" t="s">
        <v>377</v>
      </c>
      <c r="AB5" s="1067"/>
      <c r="AC5" s="1067"/>
      <c r="AD5" s="1067"/>
      <c r="AE5" s="1067"/>
      <c r="AF5" s="1159" t="s">
        <v>378</v>
      </c>
      <c r="AG5" s="1067"/>
      <c r="AH5" s="1067"/>
      <c r="AI5" s="1067"/>
      <c r="AJ5" s="1080"/>
      <c r="AK5" s="1067" t="s">
        <v>379</v>
      </c>
      <c r="AL5" s="1067"/>
      <c r="AM5" s="1067"/>
      <c r="AN5" s="1067"/>
      <c r="AO5" s="1068"/>
      <c r="AP5" s="1066" t="s">
        <v>380</v>
      </c>
      <c r="AQ5" s="1067"/>
      <c r="AR5" s="1067"/>
      <c r="AS5" s="1067"/>
      <c r="AT5" s="1068"/>
      <c r="AU5" s="1066" t="s">
        <v>381</v>
      </c>
      <c r="AV5" s="1067"/>
      <c r="AW5" s="1067"/>
      <c r="AX5" s="1067"/>
      <c r="AY5" s="1080"/>
      <c r="AZ5" s="228"/>
      <c r="BA5" s="228"/>
      <c r="BB5" s="228"/>
      <c r="BC5" s="228"/>
      <c r="BD5" s="228"/>
      <c r="BE5" s="229"/>
      <c r="BF5" s="229"/>
      <c r="BG5" s="229"/>
      <c r="BH5" s="229"/>
      <c r="BI5" s="229"/>
      <c r="BJ5" s="229"/>
      <c r="BK5" s="229"/>
      <c r="BL5" s="229"/>
      <c r="BM5" s="229"/>
      <c r="BN5" s="229"/>
      <c r="BO5" s="229"/>
      <c r="BP5" s="229"/>
      <c r="BQ5" s="1060" t="s">
        <v>382</v>
      </c>
      <c r="BR5" s="1061"/>
      <c r="BS5" s="1061"/>
      <c r="BT5" s="1061"/>
      <c r="BU5" s="1061"/>
      <c r="BV5" s="1061"/>
      <c r="BW5" s="1061"/>
      <c r="BX5" s="1061"/>
      <c r="BY5" s="1061"/>
      <c r="BZ5" s="1061"/>
      <c r="CA5" s="1061"/>
      <c r="CB5" s="1061"/>
      <c r="CC5" s="1061"/>
      <c r="CD5" s="1061"/>
      <c r="CE5" s="1061"/>
      <c r="CF5" s="1061"/>
      <c r="CG5" s="1062"/>
      <c r="CH5" s="1066" t="s">
        <v>383</v>
      </c>
      <c r="CI5" s="1067"/>
      <c r="CJ5" s="1067"/>
      <c r="CK5" s="1067"/>
      <c r="CL5" s="1068"/>
      <c r="CM5" s="1066" t="s">
        <v>384</v>
      </c>
      <c r="CN5" s="1067"/>
      <c r="CO5" s="1067"/>
      <c r="CP5" s="1067"/>
      <c r="CQ5" s="1068"/>
      <c r="CR5" s="1066" t="s">
        <v>385</v>
      </c>
      <c r="CS5" s="1067"/>
      <c r="CT5" s="1067"/>
      <c r="CU5" s="1067"/>
      <c r="CV5" s="1068"/>
      <c r="CW5" s="1066" t="s">
        <v>386</v>
      </c>
      <c r="CX5" s="1067"/>
      <c r="CY5" s="1067"/>
      <c r="CZ5" s="1067"/>
      <c r="DA5" s="1068"/>
      <c r="DB5" s="1066" t="s">
        <v>387</v>
      </c>
      <c r="DC5" s="1067"/>
      <c r="DD5" s="1067"/>
      <c r="DE5" s="1067"/>
      <c r="DF5" s="1068"/>
      <c r="DG5" s="1149" t="s">
        <v>388</v>
      </c>
      <c r="DH5" s="1150"/>
      <c r="DI5" s="1150"/>
      <c r="DJ5" s="1150"/>
      <c r="DK5" s="1151"/>
      <c r="DL5" s="1149" t="s">
        <v>389</v>
      </c>
      <c r="DM5" s="1150"/>
      <c r="DN5" s="1150"/>
      <c r="DO5" s="1150"/>
      <c r="DP5" s="1151"/>
      <c r="DQ5" s="1066" t="s">
        <v>390</v>
      </c>
      <c r="DR5" s="1067"/>
      <c r="DS5" s="1067"/>
      <c r="DT5" s="1067"/>
      <c r="DU5" s="1068"/>
      <c r="DV5" s="1066" t="s">
        <v>381</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391</v>
      </c>
      <c r="C7" s="1113"/>
      <c r="D7" s="1113"/>
      <c r="E7" s="1113"/>
      <c r="F7" s="1113"/>
      <c r="G7" s="1113"/>
      <c r="H7" s="1113"/>
      <c r="I7" s="1113"/>
      <c r="J7" s="1113"/>
      <c r="K7" s="1113"/>
      <c r="L7" s="1113"/>
      <c r="M7" s="1113"/>
      <c r="N7" s="1113"/>
      <c r="O7" s="1113"/>
      <c r="P7" s="1114"/>
      <c r="Q7" s="1167">
        <v>20756</v>
      </c>
      <c r="R7" s="1168"/>
      <c r="S7" s="1168"/>
      <c r="T7" s="1168"/>
      <c r="U7" s="1168"/>
      <c r="V7" s="1168">
        <v>19057</v>
      </c>
      <c r="W7" s="1168"/>
      <c r="X7" s="1168"/>
      <c r="Y7" s="1168"/>
      <c r="Z7" s="1168"/>
      <c r="AA7" s="1168">
        <v>1699</v>
      </c>
      <c r="AB7" s="1168"/>
      <c r="AC7" s="1168"/>
      <c r="AD7" s="1168"/>
      <c r="AE7" s="1169"/>
      <c r="AF7" s="1170">
        <v>1260</v>
      </c>
      <c r="AG7" s="1171"/>
      <c r="AH7" s="1171"/>
      <c r="AI7" s="1171"/>
      <c r="AJ7" s="1172"/>
      <c r="AK7" s="1173">
        <v>31</v>
      </c>
      <c r="AL7" s="1174"/>
      <c r="AM7" s="1174"/>
      <c r="AN7" s="1174"/>
      <c r="AO7" s="1174"/>
      <c r="AP7" s="1174">
        <v>14970</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590</v>
      </c>
      <c r="BT7" s="1165"/>
      <c r="BU7" s="1165"/>
      <c r="BV7" s="1165"/>
      <c r="BW7" s="1165"/>
      <c r="BX7" s="1165"/>
      <c r="BY7" s="1165"/>
      <c r="BZ7" s="1165"/>
      <c r="CA7" s="1165"/>
      <c r="CB7" s="1165"/>
      <c r="CC7" s="1165"/>
      <c r="CD7" s="1165"/>
      <c r="CE7" s="1165"/>
      <c r="CF7" s="1165"/>
      <c r="CG7" s="1177"/>
      <c r="CH7" s="1161">
        <v>0</v>
      </c>
      <c r="CI7" s="1162"/>
      <c r="CJ7" s="1162"/>
      <c r="CK7" s="1162"/>
      <c r="CL7" s="1163"/>
      <c r="CM7" s="1161">
        <v>4</v>
      </c>
      <c r="CN7" s="1162"/>
      <c r="CO7" s="1162"/>
      <c r="CP7" s="1162"/>
      <c r="CQ7" s="1163"/>
      <c r="CR7" s="1161">
        <v>2</v>
      </c>
      <c r="CS7" s="1162"/>
      <c r="CT7" s="1162"/>
      <c r="CU7" s="1162"/>
      <c r="CV7" s="1163"/>
      <c r="CW7" s="1161" t="s">
        <v>516</v>
      </c>
      <c r="CX7" s="1162"/>
      <c r="CY7" s="1162"/>
      <c r="CZ7" s="1162"/>
      <c r="DA7" s="1163"/>
      <c r="DB7" s="1161" t="s">
        <v>516</v>
      </c>
      <c r="DC7" s="1162"/>
      <c r="DD7" s="1162"/>
      <c r="DE7" s="1162"/>
      <c r="DF7" s="1163"/>
      <c r="DG7" s="1161" t="s">
        <v>516</v>
      </c>
      <c r="DH7" s="1162"/>
      <c r="DI7" s="1162"/>
      <c r="DJ7" s="1162"/>
      <c r="DK7" s="1163"/>
      <c r="DL7" s="1161" t="s">
        <v>516</v>
      </c>
      <c r="DM7" s="1162"/>
      <c r="DN7" s="1162"/>
      <c r="DO7" s="1162"/>
      <c r="DP7" s="1163"/>
      <c r="DQ7" s="1161" t="s">
        <v>516</v>
      </c>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392</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393</v>
      </c>
      <c r="B23" s="1002" t="s">
        <v>394</v>
      </c>
      <c r="C23" s="1003"/>
      <c r="D23" s="1003"/>
      <c r="E23" s="1003"/>
      <c r="F23" s="1003"/>
      <c r="G23" s="1003"/>
      <c r="H23" s="1003"/>
      <c r="I23" s="1003"/>
      <c r="J23" s="1003"/>
      <c r="K23" s="1003"/>
      <c r="L23" s="1003"/>
      <c r="M23" s="1003"/>
      <c r="N23" s="1003"/>
      <c r="O23" s="1003"/>
      <c r="P23" s="1013"/>
      <c r="Q23" s="1132">
        <v>20751</v>
      </c>
      <c r="R23" s="1126"/>
      <c r="S23" s="1126"/>
      <c r="T23" s="1126"/>
      <c r="U23" s="1126"/>
      <c r="V23" s="1126">
        <v>19051</v>
      </c>
      <c r="W23" s="1126"/>
      <c r="X23" s="1126"/>
      <c r="Y23" s="1126"/>
      <c r="Z23" s="1126"/>
      <c r="AA23" s="1126">
        <v>1699</v>
      </c>
      <c r="AB23" s="1126"/>
      <c r="AC23" s="1126"/>
      <c r="AD23" s="1126"/>
      <c r="AE23" s="1133"/>
      <c r="AF23" s="1134">
        <v>1260</v>
      </c>
      <c r="AG23" s="1126"/>
      <c r="AH23" s="1126"/>
      <c r="AI23" s="1126"/>
      <c r="AJ23" s="1135"/>
      <c r="AK23" s="1136"/>
      <c r="AL23" s="1137"/>
      <c r="AM23" s="1137"/>
      <c r="AN23" s="1137"/>
      <c r="AO23" s="1137"/>
      <c r="AP23" s="1126">
        <v>14970</v>
      </c>
      <c r="AQ23" s="1126"/>
      <c r="AR23" s="1126"/>
      <c r="AS23" s="1126"/>
      <c r="AT23" s="1126"/>
      <c r="AU23" s="1127"/>
      <c r="AV23" s="1127"/>
      <c r="AW23" s="1127"/>
      <c r="AX23" s="1127"/>
      <c r="AY23" s="1128"/>
      <c r="AZ23" s="1129" t="s">
        <v>129</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395</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396</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374</v>
      </c>
      <c r="B26" s="1061"/>
      <c r="C26" s="1061"/>
      <c r="D26" s="1061"/>
      <c r="E26" s="1061"/>
      <c r="F26" s="1061"/>
      <c r="G26" s="1061"/>
      <c r="H26" s="1061"/>
      <c r="I26" s="1061"/>
      <c r="J26" s="1061"/>
      <c r="K26" s="1061"/>
      <c r="L26" s="1061"/>
      <c r="M26" s="1061"/>
      <c r="N26" s="1061"/>
      <c r="O26" s="1061"/>
      <c r="P26" s="1062"/>
      <c r="Q26" s="1066" t="s">
        <v>397</v>
      </c>
      <c r="R26" s="1067"/>
      <c r="S26" s="1067"/>
      <c r="T26" s="1067"/>
      <c r="U26" s="1068"/>
      <c r="V26" s="1066" t="s">
        <v>398</v>
      </c>
      <c r="W26" s="1067"/>
      <c r="X26" s="1067"/>
      <c r="Y26" s="1067"/>
      <c r="Z26" s="1068"/>
      <c r="AA26" s="1066" t="s">
        <v>399</v>
      </c>
      <c r="AB26" s="1067"/>
      <c r="AC26" s="1067"/>
      <c r="AD26" s="1067"/>
      <c r="AE26" s="1067"/>
      <c r="AF26" s="1120" t="s">
        <v>400</v>
      </c>
      <c r="AG26" s="1073"/>
      <c r="AH26" s="1073"/>
      <c r="AI26" s="1073"/>
      <c r="AJ26" s="1121"/>
      <c r="AK26" s="1067" t="s">
        <v>401</v>
      </c>
      <c r="AL26" s="1067"/>
      <c r="AM26" s="1067"/>
      <c r="AN26" s="1067"/>
      <c r="AO26" s="1068"/>
      <c r="AP26" s="1066" t="s">
        <v>402</v>
      </c>
      <c r="AQ26" s="1067"/>
      <c r="AR26" s="1067"/>
      <c r="AS26" s="1067"/>
      <c r="AT26" s="1068"/>
      <c r="AU26" s="1066" t="s">
        <v>403</v>
      </c>
      <c r="AV26" s="1067"/>
      <c r="AW26" s="1067"/>
      <c r="AX26" s="1067"/>
      <c r="AY26" s="1068"/>
      <c r="AZ26" s="1066" t="s">
        <v>404</v>
      </c>
      <c r="BA26" s="1067"/>
      <c r="BB26" s="1067"/>
      <c r="BC26" s="1067"/>
      <c r="BD26" s="1068"/>
      <c r="BE26" s="1066" t="s">
        <v>381</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405</v>
      </c>
      <c r="C28" s="1113"/>
      <c r="D28" s="1113"/>
      <c r="E28" s="1113"/>
      <c r="F28" s="1113"/>
      <c r="G28" s="1113"/>
      <c r="H28" s="1113"/>
      <c r="I28" s="1113"/>
      <c r="J28" s="1113"/>
      <c r="K28" s="1113"/>
      <c r="L28" s="1113"/>
      <c r="M28" s="1113"/>
      <c r="N28" s="1113"/>
      <c r="O28" s="1113"/>
      <c r="P28" s="1114"/>
      <c r="Q28" s="1115">
        <v>3901</v>
      </c>
      <c r="R28" s="1116"/>
      <c r="S28" s="1116"/>
      <c r="T28" s="1116"/>
      <c r="U28" s="1116"/>
      <c r="V28" s="1116">
        <v>3858</v>
      </c>
      <c r="W28" s="1116"/>
      <c r="X28" s="1116"/>
      <c r="Y28" s="1116"/>
      <c r="Z28" s="1116"/>
      <c r="AA28" s="1116">
        <v>43</v>
      </c>
      <c r="AB28" s="1116"/>
      <c r="AC28" s="1116"/>
      <c r="AD28" s="1116"/>
      <c r="AE28" s="1117"/>
      <c r="AF28" s="1118">
        <v>1</v>
      </c>
      <c r="AG28" s="1116"/>
      <c r="AH28" s="1116"/>
      <c r="AI28" s="1116"/>
      <c r="AJ28" s="1119"/>
      <c r="AK28" s="1107">
        <v>409</v>
      </c>
      <c r="AL28" s="1108"/>
      <c r="AM28" s="1108"/>
      <c r="AN28" s="1108"/>
      <c r="AO28" s="1108"/>
      <c r="AP28" s="1108" t="s">
        <v>516</v>
      </c>
      <c r="AQ28" s="1108"/>
      <c r="AR28" s="1108"/>
      <c r="AS28" s="1108"/>
      <c r="AT28" s="1108"/>
      <c r="AU28" s="1108" t="s">
        <v>516</v>
      </c>
      <c r="AV28" s="1108"/>
      <c r="AW28" s="1108"/>
      <c r="AX28" s="1108"/>
      <c r="AY28" s="1108"/>
      <c r="AZ28" s="1109" t="s">
        <v>516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406</v>
      </c>
      <c r="C29" s="1096"/>
      <c r="D29" s="1096"/>
      <c r="E29" s="1096"/>
      <c r="F29" s="1096"/>
      <c r="G29" s="1096"/>
      <c r="H29" s="1096"/>
      <c r="I29" s="1096"/>
      <c r="J29" s="1096"/>
      <c r="K29" s="1096"/>
      <c r="L29" s="1096"/>
      <c r="M29" s="1096"/>
      <c r="N29" s="1096"/>
      <c r="O29" s="1096"/>
      <c r="P29" s="1097"/>
      <c r="Q29" s="1103">
        <v>3063</v>
      </c>
      <c r="R29" s="1104"/>
      <c r="S29" s="1104"/>
      <c r="T29" s="1104"/>
      <c r="U29" s="1104"/>
      <c r="V29" s="1104">
        <v>2994</v>
      </c>
      <c r="W29" s="1104"/>
      <c r="X29" s="1104"/>
      <c r="Y29" s="1104"/>
      <c r="Z29" s="1104"/>
      <c r="AA29" s="1104">
        <v>70</v>
      </c>
      <c r="AB29" s="1104"/>
      <c r="AC29" s="1104"/>
      <c r="AD29" s="1104"/>
      <c r="AE29" s="1105"/>
      <c r="AF29" s="1100">
        <v>70</v>
      </c>
      <c r="AG29" s="1101"/>
      <c r="AH29" s="1101"/>
      <c r="AI29" s="1101"/>
      <c r="AJ29" s="1102"/>
      <c r="AK29" s="1045">
        <v>517</v>
      </c>
      <c r="AL29" s="1036"/>
      <c r="AM29" s="1036"/>
      <c r="AN29" s="1036"/>
      <c r="AO29" s="1036"/>
      <c r="AP29" s="1036" t="s">
        <v>516</v>
      </c>
      <c r="AQ29" s="1036"/>
      <c r="AR29" s="1036"/>
      <c r="AS29" s="1036"/>
      <c r="AT29" s="1036"/>
      <c r="AU29" s="1036" t="s">
        <v>516</v>
      </c>
      <c r="AV29" s="1036"/>
      <c r="AW29" s="1036"/>
      <c r="AX29" s="1036"/>
      <c r="AY29" s="1036"/>
      <c r="AZ29" s="1106" t="s">
        <v>516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407</v>
      </c>
      <c r="C30" s="1096"/>
      <c r="D30" s="1096"/>
      <c r="E30" s="1096"/>
      <c r="F30" s="1096"/>
      <c r="G30" s="1096"/>
      <c r="H30" s="1096"/>
      <c r="I30" s="1096"/>
      <c r="J30" s="1096"/>
      <c r="K30" s="1096"/>
      <c r="L30" s="1096"/>
      <c r="M30" s="1096"/>
      <c r="N30" s="1096"/>
      <c r="O30" s="1096"/>
      <c r="P30" s="1097"/>
      <c r="Q30" s="1103">
        <v>467</v>
      </c>
      <c r="R30" s="1104"/>
      <c r="S30" s="1104"/>
      <c r="T30" s="1104"/>
      <c r="U30" s="1104"/>
      <c r="V30" s="1104">
        <v>465</v>
      </c>
      <c r="W30" s="1104"/>
      <c r="X30" s="1104"/>
      <c r="Y30" s="1104"/>
      <c r="Z30" s="1104"/>
      <c r="AA30" s="1104">
        <v>1</v>
      </c>
      <c r="AB30" s="1104"/>
      <c r="AC30" s="1104"/>
      <c r="AD30" s="1104"/>
      <c r="AE30" s="1105"/>
      <c r="AF30" s="1100">
        <v>1</v>
      </c>
      <c r="AG30" s="1101"/>
      <c r="AH30" s="1101"/>
      <c r="AI30" s="1101"/>
      <c r="AJ30" s="1102"/>
      <c r="AK30" s="1045">
        <v>189</v>
      </c>
      <c r="AL30" s="1036"/>
      <c r="AM30" s="1036"/>
      <c r="AN30" s="1036"/>
      <c r="AO30" s="1036"/>
      <c r="AP30" s="1036" t="s">
        <v>516</v>
      </c>
      <c r="AQ30" s="1036"/>
      <c r="AR30" s="1036"/>
      <c r="AS30" s="1036"/>
      <c r="AT30" s="1036"/>
      <c r="AU30" s="1036" t="s">
        <v>516</v>
      </c>
      <c r="AV30" s="1036"/>
      <c r="AW30" s="1036"/>
      <c r="AX30" s="1036"/>
      <c r="AY30" s="1036"/>
      <c r="AZ30" s="1106" t="s">
        <v>516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408</v>
      </c>
      <c r="C31" s="1096"/>
      <c r="D31" s="1096"/>
      <c r="E31" s="1096"/>
      <c r="F31" s="1096"/>
      <c r="G31" s="1096"/>
      <c r="H31" s="1096"/>
      <c r="I31" s="1096"/>
      <c r="J31" s="1096"/>
      <c r="K31" s="1096"/>
      <c r="L31" s="1096"/>
      <c r="M31" s="1096"/>
      <c r="N31" s="1096"/>
      <c r="O31" s="1096"/>
      <c r="P31" s="1097"/>
      <c r="Q31" s="1103">
        <v>16</v>
      </c>
      <c r="R31" s="1104"/>
      <c r="S31" s="1104"/>
      <c r="T31" s="1104"/>
      <c r="U31" s="1104"/>
      <c r="V31" s="1104">
        <v>15</v>
      </c>
      <c r="W31" s="1104"/>
      <c r="X31" s="1104"/>
      <c r="Y31" s="1104"/>
      <c r="Z31" s="1104"/>
      <c r="AA31" s="1104">
        <v>1</v>
      </c>
      <c r="AB31" s="1104"/>
      <c r="AC31" s="1104"/>
      <c r="AD31" s="1104"/>
      <c r="AE31" s="1105"/>
      <c r="AF31" s="1100">
        <v>1</v>
      </c>
      <c r="AG31" s="1101"/>
      <c r="AH31" s="1101"/>
      <c r="AI31" s="1101"/>
      <c r="AJ31" s="1102"/>
      <c r="AK31" s="1045">
        <v>1</v>
      </c>
      <c r="AL31" s="1036"/>
      <c r="AM31" s="1036"/>
      <c r="AN31" s="1036"/>
      <c r="AO31" s="1036"/>
      <c r="AP31" s="1036" t="s">
        <v>516</v>
      </c>
      <c r="AQ31" s="1036"/>
      <c r="AR31" s="1036"/>
      <c r="AS31" s="1036"/>
      <c r="AT31" s="1036"/>
      <c r="AU31" s="1036" t="s">
        <v>516</v>
      </c>
      <c r="AV31" s="1036"/>
      <c r="AW31" s="1036"/>
      <c r="AX31" s="1036"/>
      <c r="AY31" s="1036"/>
      <c r="AZ31" s="1106" t="s">
        <v>516</v>
      </c>
      <c r="BA31" s="1106"/>
      <c r="BB31" s="1106"/>
      <c r="BC31" s="1106"/>
      <c r="BD31" s="1106"/>
      <c r="BE31" s="1037"/>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409</v>
      </c>
      <c r="C32" s="1096"/>
      <c r="D32" s="1096"/>
      <c r="E32" s="1096"/>
      <c r="F32" s="1096"/>
      <c r="G32" s="1096"/>
      <c r="H32" s="1096"/>
      <c r="I32" s="1096"/>
      <c r="J32" s="1096"/>
      <c r="K32" s="1096"/>
      <c r="L32" s="1096"/>
      <c r="M32" s="1096"/>
      <c r="N32" s="1096"/>
      <c r="O32" s="1096"/>
      <c r="P32" s="1097"/>
      <c r="Q32" s="1103">
        <v>337</v>
      </c>
      <c r="R32" s="1104"/>
      <c r="S32" s="1104"/>
      <c r="T32" s="1104"/>
      <c r="U32" s="1104"/>
      <c r="V32" s="1104">
        <v>295</v>
      </c>
      <c r="W32" s="1104"/>
      <c r="X32" s="1104"/>
      <c r="Y32" s="1104"/>
      <c r="Z32" s="1104"/>
      <c r="AA32" s="1104">
        <v>42</v>
      </c>
      <c r="AB32" s="1104"/>
      <c r="AC32" s="1104"/>
      <c r="AD32" s="1104"/>
      <c r="AE32" s="1105"/>
      <c r="AF32" s="1100">
        <v>544</v>
      </c>
      <c r="AG32" s="1101"/>
      <c r="AH32" s="1101"/>
      <c r="AI32" s="1101"/>
      <c r="AJ32" s="1102"/>
      <c r="AK32" s="1045">
        <v>82</v>
      </c>
      <c r="AL32" s="1036"/>
      <c r="AM32" s="1036"/>
      <c r="AN32" s="1036"/>
      <c r="AO32" s="1036"/>
      <c r="AP32" s="1036">
        <v>1001</v>
      </c>
      <c r="AQ32" s="1036"/>
      <c r="AR32" s="1036"/>
      <c r="AS32" s="1036"/>
      <c r="AT32" s="1036"/>
      <c r="AU32" s="1036">
        <v>231</v>
      </c>
      <c r="AV32" s="1036"/>
      <c r="AW32" s="1036"/>
      <c r="AX32" s="1036"/>
      <c r="AY32" s="1036"/>
      <c r="AZ32" s="1106" t="s">
        <v>580</v>
      </c>
      <c r="BA32" s="1106"/>
      <c r="BB32" s="1106"/>
      <c r="BC32" s="1106"/>
      <c r="BD32" s="1106"/>
      <c r="BE32" s="1037" t="s">
        <v>410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411</v>
      </c>
      <c r="C33" s="1096"/>
      <c r="D33" s="1096"/>
      <c r="E33" s="1096"/>
      <c r="F33" s="1096"/>
      <c r="G33" s="1096"/>
      <c r="H33" s="1096"/>
      <c r="I33" s="1096"/>
      <c r="J33" s="1096"/>
      <c r="K33" s="1096"/>
      <c r="L33" s="1096"/>
      <c r="M33" s="1096"/>
      <c r="N33" s="1096"/>
      <c r="O33" s="1096"/>
      <c r="P33" s="1097"/>
      <c r="Q33" s="1103">
        <v>224</v>
      </c>
      <c r="R33" s="1104"/>
      <c r="S33" s="1104"/>
      <c r="T33" s="1104"/>
      <c r="U33" s="1104"/>
      <c r="V33" s="1104">
        <v>218</v>
      </c>
      <c r="W33" s="1104"/>
      <c r="X33" s="1104"/>
      <c r="Y33" s="1104"/>
      <c r="Z33" s="1104"/>
      <c r="AA33" s="1104">
        <v>7</v>
      </c>
      <c r="AB33" s="1104"/>
      <c r="AC33" s="1104"/>
      <c r="AD33" s="1104"/>
      <c r="AE33" s="1105"/>
      <c r="AF33" s="1100">
        <v>7</v>
      </c>
      <c r="AG33" s="1101"/>
      <c r="AH33" s="1101"/>
      <c r="AI33" s="1101"/>
      <c r="AJ33" s="1102"/>
      <c r="AK33" s="1045">
        <v>111708</v>
      </c>
      <c r="AL33" s="1036"/>
      <c r="AM33" s="1036"/>
      <c r="AN33" s="1036"/>
      <c r="AO33" s="1036"/>
      <c r="AP33" s="1036">
        <v>629</v>
      </c>
      <c r="AQ33" s="1036"/>
      <c r="AR33" s="1036"/>
      <c r="AS33" s="1036"/>
      <c r="AT33" s="1036"/>
      <c r="AU33" s="1036">
        <v>614</v>
      </c>
      <c r="AV33" s="1036"/>
      <c r="AW33" s="1036"/>
      <c r="AX33" s="1036"/>
      <c r="AY33" s="1036"/>
      <c r="AZ33" s="1106" t="s">
        <v>580</v>
      </c>
      <c r="BA33" s="1106"/>
      <c r="BB33" s="1106"/>
      <c r="BC33" s="1106"/>
      <c r="BD33" s="1106"/>
      <c r="BE33" s="1037" t="s">
        <v>412</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393</v>
      </c>
      <c r="B63" s="1002" t="s">
        <v>414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623</v>
      </c>
      <c r="AG63" s="1024"/>
      <c r="AH63" s="1024"/>
      <c r="AI63" s="1024"/>
      <c r="AJ63" s="1087"/>
      <c r="AK63" s="1088"/>
      <c r="AL63" s="1028"/>
      <c r="AM63" s="1028"/>
      <c r="AN63" s="1028"/>
      <c r="AO63" s="1028"/>
      <c r="AP63" s="1024">
        <v>1630</v>
      </c>
      <c r="AQ63" s="1024"/>
      <c r="AR63" s="1024"/>
      <c r="AS63" s="1024"/>
      <c r="AT63" s="1024"/>
      <c r="AU63" s="1024">
        <v>845</v>
      </c>
      <c r="AV63" s="1024"/>
      <c r="AW63" s="1024"/>
      <c r="AX63" s="1024"/>
      <c r="AY63" s="1024"/>
      <c r="AZ63" s="1082"/>
      <c r="BA63" s="1082"/>
      <c r="BB63" s="1082"/>
      <c r="BC63" s="1082"/>
      <c r="BD63" s="1082"/>
      <c r="BE63" s="1025"/>
      <c r="BF63" s="1025"/>
      <c r="BG63" s="1025"/>
      <c r="BH63" s="1025"/>
      <c r="BI63" s="1026"/>
      <c r="BJ63" s="1083" t="s">
        <v>415</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417</v>
      </c>
      <c r="B66" s="1061"/>
      <c r="C66" s="1061"/>
      <c r="D66" s="1061"/>
      <c r="E66" s="1061"/>
      <c r="F66" s="1061"/>
      <c r="G66" s="1061"/>
      <c r="H66" s="1061"/>
      <c r="I66" s="1061"/>
      <c r="J66" s="1061"/>
      <c r="K66" s="1061"/>
      <c r="L66" s="1061"/>
      <c r="M66" s="1061"/>
      <c r="N66" s="1061"/>
      <c r="O66" s="1061"/>
      <c r="P66" s="1062"/>
      <c r="Q66" s="1066" t="s">
        <v>418</v>
      </c>
      <c r="R66" s="1067"/>
      <c r="S66" s="1067"/>
      <c r="T66" s="1067"/>
      <c r="U66" s="1068"/>
      <c r="V66" s="1066" t="s">
        <v>398</v>
      </c>
      <c r="W66" s="1067"/>
      <c r="X66" s="1067"/>
      <c r="Y66" s="1067"/>
      <c r="Z66" s="1068"/>
      <c r="AA66" s="1066" t="s">
        <v>419</v>
      </c>
      <c r="AB66" s="1067"/>
      <c r="AC66" s="1067"/>
      <c r="AD66" s="1067"/>
      <c r="AE66" s="1068"/>
      <c r="AF66" s="1072" t="s">
        <v>420</v>
      </c>
      <c r="AG66" s="1073"/>
      <c r="AH66" s="1073"/>
      <c r="AI66" s="1073"/>
      <c r="AJ66" s="1074"/>
      <c r="AK66" s="1066" t="s">
        <v>421</v>
      </c>
      <c r="AL66" s="1061"/>
      <c r="AM66" s="1061"/>
      <c r="AN66" s="1061"/>
      <c r="AO66" s="1062"/>
      <c r="AP66" s="1066" t="s">
        <v>422</v>
      </c>
      <c r="AQ66" s="1067"/>
      <c r="AR66" s="1067"/>
      <c r="AS66" s="1067"/>
      <c r="AT66" s="1068"/>
      <c r="AU66" s="1066" t="s">
        <v>423</v>
      </c>
      <c r="AV66" s="1067"/>
      <c r="AW66" s="1067"/>
      <c r="AX66" s="1067"/>
      <c r="AY66" s="1068"/>
      <c r="AZ66" s="1066" t="s">
        <v>381</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582</v>
      </c>
      <c r="C68" s="1051"/>
      <c r="D68" s="1051"/>
      <c r="E68" s="1051"/>
      <c r="F68" s="1051"/>
      <c r="G68" s="1051"/>
      <c r="H68" s="1051"/>
      <c r="I68" s="1051"/>
      <c r="J68" s="1051"/>
      <c r="K68" s="1051"/>
      <c r="L68" s="1051"/>
      <c r="M68" s="1051"/>
      <c r="N68" s="1051"/>
      <c r="O68" s="1051"/>
      <c r="P68" s="1052"/>
      <c r="Q68" s="1053">
        <v>792</v>
      </c>
      <c r="R68" s="1047"/>
      <c r="S68" s="1047"/>
      <c r="T68" s="1047"/>
      <c r="U68" s="1047"/>
      <c r="V68" s="1047">
        <v>779</v>
      </c>
      <c r="W68" s="1047"/>
      <c r="X68" s="1047"/>
      <c r="Y68" s="1047"/>
      <c r="Z68" s="1047"/>
      <c r="AA68" s="1047">
        <v>14</v>
      </c>
      <c r="AB68" s="1047"/>
      <c r="AC68" s="1047"/>
      <c r="AD68" s="1047"/>
      <c r="AE68" s="1047"/>
      <c r="AF68" s="1047">
        <v>14</v>
      </c>
      <c r="AG68" s="1047"/>
      <c r="AH68" s="1047"/>
      <c r="AI68" s="1047"/>
      <c r="AJ68" s="1047"/>
      <c r="AK68" s="1047">
        <v>16</v>
      </c>
      <c r="AL68" s="1047"/>
      <c r="AM68" s="1047"/>
      <c r="AN68" s="1047"/>
      <c r="AO68" s="1047"/>
      <c r="AP68" s="1047">
        <v>40</v>
      </c>
      <c r="AQ68" s="1047"/>
      <c r="AR68" s="1047"/>
      <c r="AS68" s="1047"/>
      <c r="AT68" s="1047"/>
      <c r="AU68" s="1047">
        <v>26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583</v>
      </c>
      <c r="C69" s="1040"/>
      <c r="D69" s="1040"/>
      <c r="E69" s="1040"/>
      <c r="F69" s="1040"/>
      <c r="G69" s="1040"/>
      <c r="H69" s="1040"/>
      <c r="I69" s="1040"/>
      <c r="J69" s="1040"/>
      <c r="K69" s="1040"/>
      <c r="L69" s="1040"/>
      <c r="M69" s="1040"/>
      <c r="N69" s="1040"/>
      <c r="O69" s="1040"/>
      <c r="P69" s="1041"/>
      <c r="Q69" s="1042">
        <v>648</v>
      </c>
      <c r="R69" s="1036"/>
      <c r="S69" s="1036"/>
      <c r="T69" s="1036"/>
      <c r="U69" s="1036"/>
      <c r="V69" s="1036">
        <v>610</v>
      </c>
      <c r="W69" s="1036"/>
      <c r="X69" s="1036"/>
      <c r="Y69" s="1036"/>
      <c r="Z69" s="1036"/>
      <c r="AA69" s="1036">
        <v>38</v>
      </c>
      <c r="AB69" s="1036"/>
      <c r="AC69" s="1036"/>
      <c r="AD69" s="1036"/>
      <c r="AE69" s="1036"/>
      <c r="AF69" s="1036">
        <v>38</v>
      </c>
      <c r="AG69" s="1036"/>
      <c r="AH69" s="1036"/>
      <c r="AI69" s="1036"/>
      <c r="AJ69" s="1036"/>
      <c r="AK69" s="1036">
        <v>25</v>
      </c>
      <c r="AL69" s="1036"/>
      <c r="AM69" s="1036"/>
      <c r="AN69" s="1036"/>
      <c r="AO69" s="1036"/>
      <c r="AP69" s="1036" t="s">
        <v>581</v>
      </c>
      <c r="AQ69" s="1036"/>
      <c r="AR69" s="1036"/>
      <c r="AS69" s="1036"/>
      <c r="AT69" s="1036"/>
      <c r="AU69" s="1036" t="s">
        <v>581</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584</v>
      </c>
      <c r="C70" s="1040"/>
      <c r="D70" s="1040"/>
      <c r="E70" s="1040"/>
      <c r="F70" s="1040"/>
      <c r="G70" s="1040"/>
      <c r="H70" s="1040"/>
      <c r="I70" s="1040"/>
      <c r="J70" s="1040"/>
      <c r="K70" s="1040"/>
      <c r="L70" s="1040"/>
      <c r="M70" s="1040"/>
      <c r="N70" s="1040"/>
      <c r="O70" s="1040"/>
      <c r="P70" s="1041"/>
      <c r="Q70" s="1042">
        <v>46</v>
      </c>
      <c r="R70" s="1036"/>
      <c r="S70" s="1036"/>
      <c r="T70" s="1036"/>
      <c r="U70" s="1036"/>
      <c r="V70" s="1036">
        <v>43</v>
      </c>
      <c r="W70" s="1036"/>
      <c r="X70" s="1036"/>
      <c r="Y70" s="1036"/>
      <c r="Z70" s="1036"/>
      <c r="AA70" s="1036">
        <v>2</v>
      </c>
      <c r="AB70" s="1036"/>
      <c r="AC70" s="1036"/>
      <c r="AD70" s="1036"/>
      <c r="AE70" s="1036"/>
      <c r="AF70" s="1036">
        <v>2</v>
      </c>
      <c r="AG70" s="1036"/>
      <c r="AH70" s="1036"/>
      <c r="AI70" s="1036"/>
      <c r="AJ70" s="1036"/>
      <c r="AK70" s="1036">
        <v>3</v>
      </c>
      <c r="AL70" s="1036"/>
      <c r="AM70" s="1036"/>
      <c r="AN70" s="1036"/>
      <c r="AO70" s="1036"/>
      <c r="AP70" s="1036" t="s">
        <v>581</v>
      </c>
      <c r="AQ70" s="1036"/>
      <c r="AR70" s="1036"/>
      <c r="AS70" s="1036"/>
      <c r="AT70" s="1036"/>
      <c r="AU70" s="1036" t="s">
        <v>581</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585</v>
      </c>
      <c r="C71" s="1040"/>
      <c r="D71" s="1040"/>
      <c r="E71" s="1040"/>
      <c r="F71" s="1040"/>
      <c r="G71" s="1040"/>
      <c r="H71" s="1040"/>
      <c r="I71" s="1040"/>
      <c r="J71" s="1040"/>
      <c r="K71" s="1040"/>
      <c r="L71" s="1040"/>
      <c r="M71" s="1040"/>
      <c r="N71" s="1040"/>
      <c r="O71" s="1040"/>
      <c r="P71" s="1041"/>
      <c r="Q71" s="1042">
        <v>1</v>
      </c>
      <c r="R71" s="1036"/>
      <c r="S71" s="1036"/>
      <c r="T71" s="1036"/>
      <c r="U71" s="1036"/>
      <c r="V71" s="1036">
        <v>0</v>
      </c>
      <c r="W71" s="1036"/>
      <c r="X71" s="1036"/>
      <c r="Y71" s="1036"/>
      <c r="Z71" s="1036"/>
      <c r="AA71" s="1036">
        <v>1</v>
      </c>
      <c r="AB71" s="1036"/>
      <c r="AC71" s="1036"/>
      <c r="AD71" s="1036"/>
      <c r="AE71" s="1036"/>
      <c r="AF71" s="1036">
        <v>1</v>
      </c>
      <c r="AG71" s="1036"/>
      <c r="AH71" s="1036"/>
      <c r="AI71" s="1036"/>
      <c r="AJ71" s="1036"/>
      <c r="AK71" s="1036" t="s">
        <v>581</v>
      </c>
      <c r="AL71" s="1036"/>
      <c r="AM71" s="1036"/>
      <c r="AN71" s="1036"/>
      <c r="AO71" s="1036"/>
      <c r="AP71" s="1036" t="s">
        <v>581</v>
      </c>
      <c r="AQ71" s="1036"/>
      <c r="AR71" s="1036"/>
      <c r="AS71" s="1036"/>
      <c r="AT71" s="1036"/>
      <c r="AU71" s="1036" t="s">
        <v>581</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586</v>
      </c>
      <c r="C72" s="1040"/>
      <c r="D72" s="1040"/>
      <c r="E72" s="1040"/>
      <c r="F72" s="1040"/>
      <c r="G72" s="1040"/>
      <c r="H72" s="1040"/>
      <c r="I72" s="1040"/>
      <c r="J72" s="1040"/>
      <c r="K72" s="1040"/>
      <c r="L72" s="1040"/>
      <c r="M72" s="1040"/>
      <c r="N72" s="1040"/>
      <c r="O72" s="1040"/>
      <c r="P72" s="1041"/>
      <c r="Q72" s="1042">
        <v>131</v>
      </c>
      <c r="R72" s="1036"/>
      <c r="S72" s="1036"/>
      <c r="T72" s="1036"/>
      <c r="U72" s="1036"/>
      <c r="V72" s="1036">
        <v>91</v>
      </c>
      <c r="W72" s="1036"/>
      <c r="X72" s="1036"/>
      <c r="Y72" s="1036"/>
      <c r="Z72" s="1036"/>
      <c r="AA72" s="1036">
        <v>40</v>
      </c>
      <c r="AB72" s="1036"/>
      <c r="AC72" s="1036"/>
      <c r="AD72" s="1036"/>
      <c r="AE72" s="1036"/>
      <c r="AF72" s="1036">
        <v>40</v>
      </c>
      <c r="AG72" s="1036"/>
      <c r="AH72" s="1036"/>
      <c r="AI72" s="1036"/>
      <c r="AJ72" s="1036"/>
      <c r="AK72" s="1036">
        <v>40</v>
      </c>
      <c r="AL72" s="1036"/>
      <c r="AM72" s="1036"/>
      <c r="AN72" s="1036"/>
      <c r="AO72" s="1036"/>
      <c r="AP72" s="1036" t="s">
        <v>581</v>
      </c>
      <c r="AQ72" s="1036"/>
      <c r="AR72" s="1036"/>
      <c r="AS72" s="1036"/>
      <c r="AT72" s="1036"/>
      <c r="AU72" s="1036" t="s">
        <v>581</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587</v>
      </c>
      <c r="C73" s="1040"/>
      <c r="D73" s="1040"/>
      <c r="E73" s="1040"/>
      <c r="F73" s="1040"/>
      <c r="G73" s="1040"/>
      <c r="H73" s="1040"/>
      <c r="I73" s="1040"/>
      <c r="J73" s="1040"/>
      <c r="K73" s="1040"/>
      <c r="L73" s="1040"/>
      <c r="M73" s="1040"/>
      <c r="N73" s="1040"/>
      <c r="O73" s="1040"/>
      <c r="P73" s="1041"/>
      <c r="Q73" s="1042">
        <v>12284</v>
      </c>
      <c r="R73" s="1036"/>
      <c r="S73" s="1036"/>
      <c r="T73" s="1036"/>
      <c r="U73" s="1036"/>
      <c r="V73" s="1036">
        <v>11939</v>
      </c>
      <c r="W73" s="1036"/>
      <c r="X73" s="1036"/>
      <c r="Y73" s="1036"/>
      <c r="Z73" s="1036"/>
      <c r="AA73" s="1036">
        <v>344</v>
      </c>
      <c r="AB73" s="1036"/>
      <c r="AC73" s="1036"/>
      <c r="AD73" s="1036"/>
      <c r="AE73" s="1036"/>
      <c r="AF73" s="1036">
        <v>344</v>
      </c>
      <c r="AG73" s="1036"/>
      <c r="AH73" s="1036"/>
      <c r="AI73" s="1036"/>
      <c r="AJ73" s="1036"/>
      <c r="AK73" s="1036">
        <v>534</v>
      </c>
      <c r="AL73" s="1036"/>
      <c r="AM73" s="1036"/>
      <c r="AN73" s="1036"/>
      <c r="AO73" s="1036"/>
      <c r="AP73" s="1036" t="s">
        <v>581</v>
      </c>
      <c r="AQ73" s="1036"/>
      <c r="AR73" s="1036"/>
      <c r="AS73" s="1036"/>
      <c r="AT73" s="1036"/>
      <c r="AU73" s="1036" t="s">
        <v>581</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588</v>
      </c>
      <c r="C74" s="1040"/>
      <c r="D74" s="1040"/>
      <c r="E74" s="1040"/>
      <c r="F74" s="1040"/>
      <c r="G74" s="1040"/>
      <c r="H74" s="1040"/>
      <c r="I74" s="1040"/>
      <c r="J74" s="1040"/>
      <c r="K74" s="1040"/>
      <c r="L74" s="1040"/>
      <c r="M74" s="1040"/>
      <c r="N74" s="1040"/>
      <c r="O74" s="1040"/>
      <c r="P74" s="1041"/>
      <c r="Q74" s="1042">
        <v>89</v>
      </c>
      <c r="R74" s="1036"/>
      <c r="S74" s="1036"/>
      <c r="T74" s="1036"/>
      <c r="U74" s="1036"/>
      <c r="V74" s="1036">
        <v>84</v>
      </c>
      <c r="W74" s="1036"/>
      <c r="X74" s="1036"/>
      <c r="Y74" s="1036"/>
      <c r="Z74" s="1036"/>
      <c r="AA74" s="1036">
        <v>5</v>
      </c>
      <c r="AB74" s="1036"/>
      <c r="AC74" s="1036"/>
      <c r="AD74" s="1036"/>
      <c r="AE74" s="1036"/>
      <c r="AF74" s="1036">
        <v>5</v>
      </c>
      <c r="AG74" s="1036"/>
      <c r="AH74" s="1036"/>
      <c r="AI74" s="1036"/>
      <c r="AJ74" s="1036"/>
      <c r="AK74" s="1036">
        <v>5</v>
      </c>
      <c r="AL74" s="1036"/>
      <c r="AM74" s="1036"/>
      <c r="AN74" s="1036"/>
      <c r="AO74" s="1036"/>
      <c r="AP74" s="1036" t="s">
        <v>581</v>
      </c>
      <c r="AQ74" s="1036"/>
      <c r="AR74" s="1036"/>
      <c r="AS74" s="1036"/>
      <c r="AT74" s="1036"/>
      <c r="AU74" s="1036" t="s">
        <v>581</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589</v>
      </c>
      <c r="C75" s="1040"/>
      <c r="D75" s="1040"/>
      <c r="E75" s="1040"/>
      <c r="F75" s="1040"/>
      <c r="G75" s="1040"/>
      <c r="H75" s="1040"/>
      <c r="I75" s="1040"/>
      <c r="J75" s="1040"/>
      <c r="K75" s="1040"/>
      <c r="L75" s="1040"/>
      <c r="M75" s="1040"/>
      <c r="N75" s="1040"/>
      <c r="O75" s="1040"/>
      <c r="P75" s="1041"/>
      <c r="Q75" s="1043">
        <v>285945</v>
      </c>
      <c r="R75" s="1044"/>
      <c r="S75" s="1044"/>
      <c r="T75" s="1044"/>
      <c r="U75" s="1045"/>
      <c r="V75" s="1046">
        <v>277863</v>
      </c>
      <c r="W75" s="1044"/>
      <c r="X75" s="1044"/>
      <c r="Y75" s="1044"/>
      <c r="Z75" s="1045"/>
      <c r="AA75" s="1046">
        <v>8082</v>
      </c>
      <c r="AB75" s="1044"/>
      <c r="AC75" s="1044"/>
      <c r="AD75" s="1044"/>
      <c r="AE75" s="1045"/>
      <c r="AF75" s="1046">
        <v>8082</v>
      </c>
      <c r="AG75" s="1044"/>
      <c r="AH75" s="1044"/>
      <c r="AI75" s="1044"/>
      <c r="AJ75" s="1045"/>
      <c r="AK75" s="1046" t="s">
        <v>581</v>
      </c>
      <c r="AL75" s="1044"/>
      <c r="AM75" s="1044"/>
      <c r="AN75" s="1044"/>
      <c r="AO75" s="1045"/>
      <c r="AP75" s="1046" t="s">
        <v>581</v>
      </c>
      <c r="AQ75" s="1044"/>
      <c r="AR75" s="1044"/>
      <c r="AS75" s="1044"/>
      <c r="AT75" s="1045"/>
      <c r="AU75" s="1046" t="s">
        <v>581</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393</v>
      </c>
      <c r="B88" s="1002" t="s">
        <v>424</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8526</v>
      </c>
      <c r="AG88" s="1024"/>
      <c r="AH88" s="1024"/>
      <c r="AI88" s="1024"/>
      <c r="AJ88" s="1024"/>
      <c r="AK88" s="1028"/>
      <c r="AL88" s="1028"/>
      <c r="AM88" s="1028"/>
      <c r="AN88" s="1028"/>
      <c r="AO88" s="1028"/>
      <c r="AP88" s="1024">
        <v>40</v>
      </c>
      <c r="AQ88" s="1024"/>
      <c r="AR88" s="1024"/>
      <c r="AS88" s="1024"/>
      <c r="AT88" s="1024"/>
      <c r="AU88" s="1024">
        <v>26</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2" t="s">
        <v>425</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2</v>
      </c>
      <c r="CS102" s="1018"/>
      <c r="CT102" s="1018"/>
      <c r="CU102" s="1018"/>
      <c r="CV102" s="1019"/>
      <c r="CW102" s="1017" t="s">
        <v>516</v>
      </c>
      <c r="CX102" s="1018"/>
      <c r="CY102" s="1018"/>
      <c r="CZ102" s="1018"/>
      <c r="DA102" s="1019"/>
      <c r="DB102" s="1017" t="s">
        <v>516</v>
      </c>
      <c r="DC102" s="1018"/>
      <c r="DD102" s="1018"/>
      <c r="DE102" s="1018"/>
      <c r="DF102" s="1019"/>
      <c r="DG102" s="1017" t="s">
        <v>516</v>
      </c>
      <c r="DH102" s="1018"/>
      <c r="DI102" s="1018"/>
      <c r="DJ102" s="1018"/>
      <c r="DK102" s="1019"/>
      <c r="DL102" s="1017" t="s">
        <v>516</v>
      </c>
      <c r="DM102" s="1018"/>
      <c r="DN102" s="1018"/>
      <c r="DO102" s="1018"/>
      <c r="DP102" s="1019"/>
      <c r="DQ102" s="1017" t="s">
        <v>516</v>
      </c>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432</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433</v>
      </c>
      <c r="AB109" s="961"/>
      <c r="AC109" s="961"/>
      <c r="AD109" s="961"/>
      <c r="AE109" s="962"/>
      <c r="AF109" s="963" t="s">
        <v>434</v>
      </c>
      <c r="AG109" s="961"/>
      <c r="AH109" s="961"/>
      <c r="AI109" s="961"/>
      <c r="AJ109" s="962"/>
      <c r="AK109" s="963" t="s">
        <v>308</v>
      </c>
      <c r="AL109" s="961"/>
      <c r="AM109" s="961"/>
      <c r="AN109" s="961"/>
      <c r="AO109" s="962"/>
      <c r="AP109" s="963" t="s">
        <v>435</v>
      </c>
      <c r="AQ109" s="961"/>
      <c r="AR109" s="961"/>
      <c r="AS109" s="961"/>
      <c r="AT109" s="994"/>
      <c r="AU109" s="960" t="s">
        <v>432</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433</v>
      </c>
      <c r="BR109" s="961"/>
      <c r="BS109" s="961"/>
      <c r="BT109" s="961"/>
      <c r="BU109" s="962"/>
      <c r="BV109" s="963" t="s">
        <v>434</v>
      </c>
      <c r="BW109" s="961"/>
      <c r="BX109" s="961"/>
      <c r="BY109" s="961"/>
      <c r="BZ109" s="962"/>
      <c r="CA109" s="963" t="s">
        <v>308</v>
      </c>
      <c r="CB109" s="961"/>
      <c r="CC109" s="961"/>
      <c r="CD109" s="961"/>
      <c r="CE109" s="962"/>
      <c r="CF109" s="1001" t="s">
        <v>435</v>
      </c>
      <c r="CG109" s="1001"/>
      <c r="CH109" s="1001"/>
      <c r="CI109" s="1001"/>
      <c r="CJ109" s="1001"/>
      <c r="CK109" s="963" t="s">
        <v>436</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433</v>
      </c>
      <c r="DH109" s="961"/>
      <c r="DI109" s="961"/>
      <c r="DJ109" s="961"/>
      <c r="DK109" s="962"/>
      <c r="DL109" s="963" t="s">
        <v>434</v>
      </c>
      <c r="DM109" s="961"/>
      <c r="DN109" s="961"/>
      <c r="DO109" s="961"/>
      <c r="DP109" s="962"/>
      <c r="DQ109" s="963" t="s">
        <v>308</v>
      </c>
      <c r="DR109" s="961"/>
      <c r="DS109" s="961"/>
      <c r="DT109" s="961"/>
      <c r="DU109" s="962"/>
      <c r="DV109" s="963" t="s">
        <v>435</v>
      </c>
      <c r="DW109" s="961"/>
      <c r="DX109" s="961"/>
      <c r="DY109" s="961"/>
      <c r="DZ109" s="994"/>
    </row>
    <row r="110" spans="1:131" s="226" customFormat="1" ht="26.25" customHeight="1">
      <c r="A110" s="872" t="s">
        <v>437</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1683850</v>
      </c>
      <c r="AB110" s="954"/>
      <c r="AC110" s="954"/>
      <c r="AD110" s="954"/>
      <c r="AE110" s="955"/>
      <c r="AF110" s="956">
        <v>1856904</v>
      </c>
      <c r="AG110" s="954"/>
      <c r="AH110" s="954"/>
      <c r="AI110" s="954"/>
      <c r="AJ110" s="955"/>
      <c r="AK110" s="956">
        <v>1901774</v>
      </c>
      <c r="AL110" s="954"/>
      <c r="AM110" s="954"/>
      <c r="AN110" s="954"/>
      <c r="AO110" s="955"/>
      <c r="AP110" s="957">
        <v>22.4</v>
      </c>
      <c r="AQ110" s="958"/>
      <c r="AR110" s="958"/>
      <c r="AS110" s="958"/>
      <c r="AT110" s="959"/>
      <c r="AU110" s="995" t="s">
        <v>73</v>
      </c>
      <c r="AV110" s="996"/>
      <c r="AW110" s="996"/>
      <c r="AX110" s="996"/>
      <c r="AY110" s="996"/>
      <c r="AZ110" s="925" t="s">
        <v>438</v>
      </c>
      <c r="BA110" s="873"/>
      <c r="BB110" s="873"/>
      <c r="BC110" s="873"/>
      <c r="BD110" s="873"/>
      <c r="BE110" s="873"/>
      <c r="BF110" s="873"/>
      <c r="BG110" s="873"/>
      <c r="BH110" s="873"/>
      <c r="BI110" s="873"/>
      <c r="BJ110" s="873"/>
      <c r="BK110" s="873"/>
      <c r="BL110" s="873"/>
      <c r="BM110" s="873"/>
      <c r="BN110" s="873"/>
      <c r="BO110" s="873"/>
      <c r="BP110" s="874"/>
      <c r="BQ110" s="926">
        <v>16115606</v>
      </c>
      <c r="BR110" s="907"/>
      <c r="BS110" s="907"/>
      <c r="BT110" s="907"/>
      <c r="BU110" s="907"/>
      <c r="BV110" s="907">
        <v>15319046</v>
      </c>
      <c r="BW110" s="907"/>
      <c r="BX110" s="907"/>
      <c r="BY110" s="907"/>
      <c r="BZ110" s="907"/>
      <c r="CA110" s="907">
        <v>14969945</v>
      </c>
      <c r="CB110" s="907"/>
      <c r="CC110" s="907"/>
      <c r="CD110" s="907"/>
      <c r="CE110" s="907"/>
      <c r="CF110" s="931">
        <v>176.2</v>
      </c>
      <c r="CG110" s="932"/>
      <c r="CH110" s="932"/>
      <c r="CI110" s="932"/>
      <c r="CJ110" s="932"/>
      <c r="CK110" s="991" t="s">
        <v>439</v>
      </c>
      <c r="CL110" s="884"/>
      <c r="CM110" s="925" t="s">
        <v>440</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3600</v>
      </c>
      <c r="DH110" s="907"/>
      <c r="DI110" s="907"/>
      <c r="DJ110" s="907"/>
      <c r="DK110" s="907"/>
      <c r="DL110" s="907">
        <v>1200</v>
      </c>
      <c r="DM110" s="907"/>
      <c r="DN110" s="907"/>
      <c r="DO110" s="907"/>
      <c r="DP110" s="907"/>
      <c r="DQ110" s="907">
        <v>600</v>
      </c>
      <c r="DR110" s="907"/>
      <c r="DS110" s="907"/>
      <c r="DT110" s="907"/>
      <c r="DU110" s="907"/>
      <c r="DV110" s="908">
        <v>0</v>
      </c>
      <c r="DW110" s="908"/>
      <c r="DX110" s="908"/>
      <c r="DY110" s="908"/>
      <c r="DZ110" s="909"/>
    </row>
    <row r="111" spans="1:131" s="226" customFormat="1" ht="26.25" customHeight="1">
      <c r="A111" s="839" t="s">
        <v>441</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129</v>
      </c>
      <c r="AB111" s="984"/>
      <c r="AC111" s="984"/>
      <c r="AD111" s="984"/>
      <c r="AE111" s="985"/>
      <c r="AF111" s="986" t="s">
        <v>129</v>
      </c>
      <c r="AG111" s="984"/>
      <c r="AH111" s="984"/>
      <c r="AI111" s="984"/>
      <c r="AJ111" s="985"/>
      <c r="AK111" s="986" t="s">
        <v>129</v>
      </c>
      <c r="AL111" s="984"/>
      <c r="AM111" s="984"/>
      <c r="AN111" s="984"/>
      <c r="AO111" s="985"/>
      <c r="AP111" s="987" t="s">
        <v>129</v>
      </c>
      <c r="AQ111" s="988"/>
      <c r="AR111" s="988"/>
      <c r="AS111" s="988"/>
      <c r="AT111" s="989"/>
      <c r="AU111" s="997"/>
      <c r="AV111" s="998"/>
      <c r="AW111" s="998"/>
      <c r="AX111" s="998"/>
      <c r="AY111" s="998"/>
      <c r="AZ111" s="880" t="s">
        <v>442</v>
      </c>
      <c r="BA111" s="817"/>
      <c r="BB111" s="817"/>
      <c r="BC111" s="817"/>
      <c r="BD111" s="817"/>
      <c r="BE111" s="817"/>
      <c r="BF111" s="817"/>
      <c r="BG111" s="817"/>
      <c r="BH111" s="817"/>
      <c r="BI111" s="817"/>
      <c r="BJ111" s="817"/>
      <c r="BK111" s="817"/>
      <c r="BL111" s="817"/>
      <c r="BM111" s="817"/>
      <c r="BN111" s="817"/>
      <c r="BO111" s="817"/>
      <c r="BP111" s="818"/>
      <c r="BQ111" s="881">
        <v>3600</v>
      </c>
      <c r="BR111" s="882"/>
      <c r="BS111" s="882"/>
      <c r="BT111" s="882"/>
      <c r="BU111" s="882"/>
      <c r="BV111" s="882">
        <v>1200</v>
      </c>
      <c r="BW111" s="882"/>
      <c r="BX111" s="882"/>
      <c r="BY111" s="882"/>
      <c r="BZ111" s="882"/>
      <c r="CA111" s="882">
        <v>600</v>
      </c>
      <c r="CB111" s="882"/>
      <c r="CC111" s="882"/>
      <c r="CD111" s="882"/>
      <c r="CE111" s="882"/>
      <c r="CF111" s="940">
        <v>0</v>
      </c>
      <c r="CG111" s="941"/>
      <c r="CH111" s="941"/>
      <c r="CI111" s="941"/>
      <c r="CJ111" s="941"/>
      <c r="CK111" s="992"/>
      <c r="CL111" s="886"/>
      <c r="CM111" s="880" t="s">
        <v>443</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444</v>
      </c>
      <c r="DH111" s="882"/>
      <c r="DI111" s="882"/>
      <c r="DJ111" s="882"/>
      <c r="DK111" s="882"/>
      <c r="DL111" s="882" t="s">
        <v>129</v>
      </c>
      <c r="DM111" s="882"/>
      <c r="DN111" s="882"/>
      <c r="DO111" s="882"/>
      <c r="DP111" s="882"/>
      <c r="DQ111" s="882" t="s">
        <v>444</v>
      </c>
      <c r="DR111" s="882"/>
      <c r="DS111" s="882"/>
      <c r="DT111" s="882"/>
      <c r="DU111" s="882"/>
      <c r="DV111" s="859" t="s">
        <v>444</v>
      </c>
      <c r="DW111" s="859"/>
      <c r="DX111" s="859"/>
      <c r="DY111" s="859"/>
      <c r="DZ111" s="860"/>
    </row>
    <row r="112" spans="1:131" s="226" customFormat="1" ht="26.25" customHeight="1">
      <c r="A112" s="977" t="s">
        <v>445</v>
      </c>
      <c r="B112" s="978"/>
      <c r="C112" s="817" t="s">
        <v>446</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129</v>
      </c>
      <c r="AB112" s="845"/>
      <c r="AC112" s="845"/>
      <c r="AD112" s="845"/>
      <c r="AE112" s="846"/>
      <c r="AF112" s="847" t="s">
        <v>444</v>
      </c>
      <c r="AG112" s="845"/>
      <c r="AH112" s="845"/>
      <c r="AI112" s="845"/>
      <c r="AJ112" s="846"/>
      <c r="AK112" s="847" t="s">
        <v>444</v>
      </c>
      <c r="AL112" s="845"/>
      <c r="AM112" s="845"/>
      <c r="AN112" s="845"/>
      <c r="AO112" s="846"/>
      <c r="AP112" s="889" t="s">
        <v>129</v>
      </c>
      <c r="AQ112" s="890"/>
      <c r="AR112" s="890"/>
      <c r="AS112" s="890"/>
      <c r="AT112" s="891"/>
      <c r="AU112" s="997"/>
      <c r="AV112" s="998"/>
      <c r="AW112" s="998"/>
      <c r="AX112" s="998"/>
      <c r="AY112" s="998"/>
      <c r="AZ112" s="880" t="s">
        <v>447</v>
      </c>
      <c r="BA112" s="817"/>
      <c r="BB112" s="817"/>
      <c r="BC112" s="817"/>
      <c r="BD112" s="817"/>
      <c r="BE112" s="817"/>
      <c r="BF112" s="817"/>
      <c r="BG112" s="817"/>
      <c r="BH112" s="817"/>
      <c r="BI112" s="817"/>
      <c r="BJ112" s="817"/>
      <c r="BK112" s="817"/>
      <c r="BL112" s="817"/>
      <c r="BM112" s="817"/>
      <c r="BN112" s="817"/>
      <c r="BO112" s="817"/>
      <c r="BP112" s="818"/>
      <c r="BQ112" s="881">
        <v>1013020</v>
      </c>
      <c r="BR112" s="882"/>
      <c r="BS112" s="882"/>
      <c r="BT112" s="882"/>
      <c r="BU112" s="882"/>
      <c r="BV112" s="882">
        <v>950900</v>
      </c>
      <c r="BW112" s="882"/>
      <c r="BX112" s="882"/>
      <c r="BY112" s="882"/>
      <c r="BZ112" s="882"/>
      <c r="CA112" s="882">
        <v>844500</v>
      </c>
      <c r="CB112" s="882"/>
      <c r="CC112" s="882"/>
      <c r="CD112" s="882"/>
      <c r="CE112" s="882"/>
      <c r="CF112" s="940">
        <v>9.9</v>
      </c>
      <c r="CG112" s="941"/>
      <c r="CH112" s="941"/>
      <c r="CI112" s="941"/>
      <c r="CJ112" s="941"/>
      <c r="CK112" s="992"/>
      <c r="CL112" s="886"/>
      <c r="CM112" s="880" t="s">
        <v>448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444</v>
      </c>
      <c r="DH112" s="882"/>
      <c r="DI112" s="882"/>
      <c r="DJ112" s="882"/>
      <c r="DK112" s="882"/>
      <c r="DL112" s="882" t="s">
        <v>449</v>
      </c>
      <c r="DM112" s="882"/>
      <c r="DN112" s="882"/>
      <c r="DO112" s="882"/>
      <c r="DP112" s="882"/>
      <c r="DQ112" s="882" t="s">
        <v>449</v>
      </c>
      <c r="DR112" s="882"/>
      <c r="DS112" s="882"/>
      <c r="DT112" s="882"/>
      <c r="DU112" s="882"/>
      <c r="DV112" s="859" t="s">
        <v>444</v>
      </c>
      <c r="DW112" s="859"/>
      <c r="DX112" s="859"/>
      <c r="DY112" s="859"/>
      <c r="DZ112" s="860"/>
    </row>
    <row r="113" spans="1:130" s="226" customFormat="1" ht="26.25" customHeight="1">
      <c r="A113" s="979"/>
      <c r="B113" s="980"/>
      <c r="C113" s="817" t="s">
        <v>450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146248</v>
      </c>
      <c r="AB113" s="984"/>
      <c r="AC113" s="984"/>
      <c r="AD113" s="984"/>
      <c r="AE113" s="985"/>
      <c r="AF113" s="986">
        <v>144270</v>
      </c>
      <c r="AG113" s="984"/>
      <c r="AH113" s="984"/>
      <c r="AI113" s="984"/>
      <c r="AJ113" s="985"/>
      <c r="AK113" s="986">
        <v>123094</v>
      </c>
      <c r="AL113" s="984"/>
      <c r="AM113" s="984"/>
      <c r="AN113" s="984"/>
      <c r="AO113" s="985"/>
      <c r="AP113" s="987">
        <v>1.4</v>
      </c>
      <c r="AQ113" s="988"/>
      <c r="AR113" s="988"/>
      <c r="AS113" s="988"/>
      <c r="AT113" s="989"/>
      <c r="AU113" s="997"/>
      <c r="AV113" s="998"/>
      <c r="AW113" s="998"/>
      <c r="AX113" s="998"/>
      <c r="AY113" s="998"/>
      <c r="AZ113" s="880" t="s">
        <v>451</v>
      </c>
      <c r="BA113" s="817"/>
      <c r="BB113" s="817"/>
      <c r="BC113" s="817"/>
      <c r="BD113" s="817"/>
      <c r="BE113" s="817"/>
      <c r="BF113" s="817"/>
      <c r="BG113" s="817"/>
      <c r="BH113" s="817"/>
      <c r="BI113" s="817"/>
      <c r="BJ113" s="817"/>
      <c r="BK113" s="817"/>
      <c r="BL113" s="817"/>
      <c r="BM113" s="817"/>
      <c r="BN113" s="817"/>
      <c r="BO113" s="817"/>
      <c r="BP113" s="818"/>
      <c r="BQ113" s="881">
        <v>50126</v>
      </c>
      <c r="BR113" s="882"/>
      <c r="BS113" s="882"/>
      <c r="BT113" s="882"/>
      <c r="BU113" s="882"/>
      <c r="BV113" s="882">
        <v>38147</v>
      </c>
      <c r="BW113" s="882"/>
      <c r="BX113" s="882"/>
      <c r="BY113" s="882"/>
      <c r="BZ113" s="882"/>
      <c r="CA113" s="882">
        <v>26168</v>
      </c>
      <c r="CB113" s="882"/>
      <c r="CC113" s="882"/>
      <c r="CD113" s="882"/>
      <c r="CE113" s="882"/>
      <c r="CF113" s="940">
        <v>0.3</v>
      </c>
      <c r="CG113" s="941"/>
      <c r="CH113" s="941"/>
      <c r="CI113" s="941"/>
      <c r="CJ113" s="941"/>
      <c r="CK113" s="992"/>
      <c r="CL113" s="886"/>
      <c r="CM113" s="880" t="s">
        <v>452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444</v>
      </c>
      <c r="DH113" s="845"/>
      <c r="DI113" s="845"/>
      <c r="DJ113" s="845"/>
      <c r="DK113" s="846"/>
      <c r="DL113" s="847" t="s">
        <v>444</v>
      </c>
      <c r="DM113" s="845"/>
      <c r="DN113" s="845"/>
      <c r="DO113" s="845"/>
      <c r="DP113" s="846"/>
      <c r="DQ113" s="847" t="s">
        <v>444</v>
      </c>
      <c r="DR113" s="845"/>
      <c r="DS113" s="845"/>
      <c r="DT113" s="845"/>
      <c r="DU113" s="846"/>
      <c r="DV113" s="889" t="s">
        <v>129</v>
      </c>
      <c r="DW113" s="890"/>
      <c r="DX113" s="890"/>
      <c r="DY113" s="890"/>
      <c r="DZ113" s="891"/>
    </row>
    <row r="114" spans="1:130" s="226" customFormat="1" ht="26.25" customHeight="1">
      <c r="A114" s="979"/>
      <c r="B114" s="980"/>
      <c r="C114" s="817" t="s">
        <v>453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7175</v>
      </c>
      <c r="AB114" s="845"/>
      <c r="AC114" s="845"/>
      <c r="AD114" s="845"/>
      <c r="AE114" s="846"/>
      <c r="AF114" s="847">
        <v>11979</v>
      </c>
      <c r="AG114" s="845"/>
      <c r="AH114" s="845"/>
      <c r="AI114" s="845"/>
      <c r="AJ114" s="846"/>
      <c r="AK114" s="847">
        <v>11968</v>
      </c>
      <c r="AL114" s="845"/>
      <c r="AM114" s="845"/>
      <c r="AN114" s="845"/>
      <c r="AO114" s="846"/>
      <c r="AP114" s="889">
        <v>0.1</v>
      </c>
      <c r="AQ114" s="890"/>
      <c r="AR114" s="890"/>
      <c r="AS114" s="890"/>
      <c r="AT114" s="891"/>
      <c r="AU114" s="997"/>
      <c r="AV114" s="998"/>
      <c r="AW114" s="998"/>
      <c r="AX114" s="998"/>
      <c r="AY114" s="998"/>
      <c r="AZ114" s="880" t="s">
        <v>454</v>
      </c>
      <c r="BA114" s="817"/>
      <c r="BB114" s="817"/>
      <c r="BC114" s="817"/>
      <c r="BD114" s="817"/>
      <c r="BE114" s="817"/>
      <c r="BF114" s="817"/>
      <c r="BG114" s="817"/>
      <c r="BH114" s="817"/>
      <c r="BI114" s="817"/>
      <c r="BJ114" s="817"/>
      <c r="BK114" s="817"/>
      <c r="BL114" s="817"/>
      <c r="BM114" s="817"/>
      <c r="BN114" s="817"/>
      <c r="BO114" s="817"/>
      <c r="BP114" s="818"/>
      <c r="BQ114" s="881">
        <v>1537303</v>
      </c>
      <c r="BR114" s="882"/>
      <c r="BS114" s="882"/>
      <c r="BT114" s="882"/>
      <c r="BU114" s="882"/>
      <c r="BV114" s="882">
        <v>1548045</v>
      </c>
      <c r="BW114" s="882"/>
      <c r="BX114" s="882"/>
      <c r="BY114" s="882"/>
      <c r="BZ114" s="882"/>
      <c r="CA114" s="882">
        <v>1492973</v>
      </c>
      <c r="CB114" s="882"/>
      <c r="CC114" s="882"/>
      <c r="CD114" s="882"/>
      <c r="CE114" s="882"/>
      <c r="CF114" s="940">
        <v>17.600000000000001</v>
      </c>
      <c r="CG114" s="941"/>
      <c r="CH114" s="941"/>
      <c r="CI114" s="941"/>
      <c r="CJ114" s="941"/>
      <c r="CK114" s="992"/>
      <c r="CL114" s="886"/>
      <c r="CM114" s="880" t="s">
        <v>455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129</v>
      </c>
      <c r="DH114" s="845"/>
      <c r="DI114" s="845"/>
      <c r="DJ114" s="845"/>
      <c r="DK114" s="846"/>
      <c r="DL114" s="847" t="s">
        <v>129</v>
      </c>
      <c r="DM114" s="845"/>
      <c r="DN114" s="845"/>
      <c r="DO114" s="845"/>
      <c r="DP114" s="846"/>
      <c r="DQ114" s="847" t="s">
        <v>444</v>
      </c>
      <c r="DR114" s="845"/>
      <c r="DS114" s="845"/>
      <c r="DT114" s="845"/>
      <c r="DU114" s="846"/>
      <c r="DV114" s="889" t="s">
        <v>444</v>
      </c>
      <c r="DW114" s="890"/>
      <c r="DX114" s="890"/>
      <c r="DY114" s="890"/>
      <c r="DZ114" s="891"/>
    </row>
    <row r="115" spans="1:130" s="226" customFormat="1" ht="26.25" customHeight="1">
      <c r="A115" s="979"/>
      <c r="B115" s="980"/>
      <c r="C115" s="817" t="s">
        <v>456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67855</v>
      </c>
      <c r="AB115" s="984"/>
      <c r="AC115" s="984"/>
      <c r="AD115" s="984"/>
      <c r="AE115" s="985"/>
      <c r="AF115" s="986">
        <v>51943</v>
      </c>
      <c r="AG115" s="984"/>
      <c r="AH115" s="984"/>
      <c r="AI115" s="984"/>
      <c r="AJ115" s="985"/>
      <c r="AK115" s="986">
        <v>38279</v>
      </c>
      <c r="AL115" s="984"/>
      <c r="AM115" s="984"/>
      <c r="AN115" s="984"/>
      <c r="AO115" s="985"/>
      <c r="AP115" s="987">
        <v>0.5</v>
      </c>
      <c r="AQ115" s="988"/>
      <c r="AR115" s="988"/>
      <c r="AS115" s="988"/>
      <c r="AT115" s="989"/>
      <c r="AU115" s="997"/>
      <c r="AV115" s="998"/>
      <c r="AW115" s="998"/>
      <c r="AX115" s="998"/>
      <c r="AY115" s="998"/>
      <c r="AZ115" s="880" t="s">
        <v>457</v>
      </c>
      <c r="BA115" s="817"/>
      <c r="BB115" s="817"/>
      <c r="BC115" s="817"/>
      <c r="BD115" s="817"/>
      <c r="BE115" s="817"/>
      <c r="BF115" s="817"/>
      <c r="BG115" s="817"/>
      <c r="BH115" s="817"/>
      <c r="BI115" s="817"/>
      <c r="BJ115" s="817"/>
      <c r="BK115" s="817"/>
      <c r="BL115" s="817"/>
      <c r="BM115" s="817"/>
      <c r="BN115" s="817"/>
      <c r="BO115" s="817"/>
      <c r="BP115" s="818"/>
      <c r="BQ115" s="881" t="s">
        <v>444</v>
      </c>
      <c r="BR115" s="882"/>
      <c r="BS115" s="882"/>
      <c r="BT115" s="882"/>
      <c r="BU115" s="882"/>
      <c r="BV115" s="882" t="s">
        <v>449</v>
      </c>
      <c r="BW115" s="882"/>
      <c r="BX115" s="882"/>
      <c r="BY115" s="882"/>
      <c r="BZ115" s="882"/>
      <c r="CA115" s="882" t="s">
        <v>444</v>
      </c>
      <c r="CB115" s="882"/>
      <c r="CC115" s="882"/>
      <c r="CD115" s="882"/>
      <c r="CE115" s="882"/>
      <c r="CF115" s="940" t="s">
        <v>129</v>
      </c>
      <c r="CG115" s="941"/>
      <c r="CH115" s="941"/>
      <c r="CI115" s="941"/>
      <c r="CJ115" s="941"/>
      <c r="CK115" s="992"/>
      <c r="CL115" s="886"/>
      <c r="CM115" s="880" t="s">
        <v>458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444</v>
      </c>
      <c r="DH115" s="845"/>
      <c r="DI115" s="845"/>
      <c r="DJ115" s="845"/>
      <c r="DK115" s="846"/>
      <c r="DL115" s="847" t="s">
        <v>444</v>
      </c>
      <c r="DM115" s="845"/>
      <c r="DN115" s="845"/>
      <c r="DO115" s="845"/>
      <c r="DP115" s="846"/>
      <c r="DQ115" s="847" t="s">
        <v>129</v>
      </c>
      <c r="DR115" s="845"/>
      <c r="DS115" s="845"/>
      <c r="DT115" s="845"/>
      <c r="DU115" s="846"/>
      <c r="DV115" s="889" t="s">
        <v>444</v>
      </c>
      <c r="DW115" s="890"/>
      <c r="DX115" s="890"/>
      <c r="DY115" s="890"/>
      <c r="DZ115" s="891"/>
    </row>
    <row r="116" spans="1:130" s="226" customFormat="1" ht="26.25" customHeight="1">
      <c r="A116" s="981"/>
      <c r="B116" s="982"/>
      <c r="C116" s="904" t="s">
        <v>459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87</v>
      </c>
      <c r="AB116" s="845"/>
      <c r="AC116" s="845"/>
      <c r="AD116" s="845"/>
      <c r="AE116" s="846"/>
      <c r="AF116" s="847">
        <v>66</v>
      </c>
      <c r="AG116" s="845"/>
      <c r="AH116" s="845"/>
      <c r="AI116" s="845"/>
      <c r="AJ116" s="846"/>
      <c r="AK116" s="847">
        <v>117</v>
      </c>
      <c r="AL116" s="845"/>
      <c r="AM116" s="845"/>
      <c r="AN116" s="845"/>
      <c r="AO116" s="846"/>
      <c r="AP116" s="889">
        <v>0</v>
      </c>
      <c r="AQ116" s="890"/>
      <c r="AR116" s="890"/>
      <c r="AS116" s="890"/>
      <c r="AT116" s="891"/>
      <c r="AU116" s="997"/>
      <c r="AV116" s="998"/>
      <c r="AW116" s="998"/>
      <c r="AX116" s="998"/>
      <c r="AY116" s="998"/>
      <c r="AZ116" s="974" t="s">
        <v>460</v>
      </c>
      <c r="BA116" s="975"/>
      <c r="BB116" s="975"/>
      <c r="BC116" s="975"/>
      <c r="BD116" s="975"/>
      <c r="BE116" s="975"/>
      <c r="BF116" s="975"/>
      <c r="BG116" s="975"/>
      <c r="BH116" s="975"/>
      <c r="BI116" s="975"/>
      <c r="BJ116" s="975"/>
      <c r="BK116" s="975"/>
      <c r="BL116" s="975"/>
      <c r="BM116" s="975"/>
      <c r="BN116" s="975"/>
      <c r="BO116" s="975"/>
      <c r="BP116" s="976"/>
      <c r="BQ116" s="881" t="s">
        <v>444</v>
      </c>
      <c r="BR116" s="882"/>
      <c r="BS116" s="882"/>
      <c r="BT116" s="882"/>
      <c r="BU116" s="882"/>
      <c r="BV116" s="882" t="s">
        <v>444</v>
      </c>
      <c r="BW116" s="882"/>
      <c r="BX116" s="882"/>
      <c r="BY116" s="882"/>
      <c r="BZ116" s="882"/>
      <c r="CA116" s="882" t="s">
        <v>129</v>
      </c>
      <c r="CB116" s="882"/>
      <c r="CC116" s="882"/>
      <c r="CD116" s="882"/>
      <c r="CE116" s="882"/>
      <c r="CF116" s="940" t="s">
        <v>129</v>
      </c>
      <c r="CG116" s="941"/>
      <c r="CH116" s="941"/>
      <c r="CI116" s="941"/>
      <c r="CJ116" s="941"/>
      <c r="CK116" s="992"/>
      <c r="CL116" s="886"/>
      <c r="CM116" s="880" t="s">
        <v>461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129</v>
      </c>
      <c r="DH116" s="845"/>
      <c r="DI116" s="845"/>
      <c r="DJ116" s="845"/>
      <c r="DK116" s="846"/>
      <c r="DL116" s="847" t="s">
        <v>129</v>
      </c>
      <c r="DM116" s="845"/>
      <c r="DN116" s="845"/>
      <c r="DO116" s="845"/>
      <c r="DP116" s="846"/>
      <c r="DQ116" s="847" t="s">
        <v>444</v>
      </c>
      <c r="DR116" s="845"/>
      <c r="DS116" s="845"/>
      <c r="DT116" s="845"/>
      <c r="DU116" s="846"/>
      <c r="DV116" s="889" t="s">
        <v>444</v>
      </c>
      <c r="DW116" s="890"/>
      <c r="DX116" s="890"/>
      <c r="DY116" s="890"/>
      <c r="DZ116" s="891"/>
    </row>
    <row r="117" spans="1:130" s="226" customFormat="1" ht="26.25" customHeight="1">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462</v>
      </c>
      <c r="Z117" s="962"/>
      <c r="AA117" s="967">
        <v>1905215</v>
      </c>
      <c r="AB117" s="968"/>
      <c r="AC117" s="968"/>
      <c r="AD117" s="968"/>
      <c r="AE117" s="969"/>
      <c r="AF117" s="970">
        <v>2065162</v>
      </c>
      <c r="AG117" s="968"/>
      <c r="AH117" s="968"/>
      <c r="AI117" s="968"/>
      <c r="AJ117" s="969"/>
      <c r="AK117" s="970">
        <v>2075232</v>
      </c>
      <c r="AL117" s="968"/>
      <c r="AM117" s="968"/>
      <c r="AN117" s="968"/>
      <c r="AO117" s="969"/>
      <c r="AP117" s="971"/>
      <c r="AQ117" s="972"/>
      <c r="AR117" s="972"/>
      <c r="AS117" s="972"/>
      <c r="AT117" s="973"/>
      <c r="AU117" s="997"/>
      <c r="AV117" s="998"/>
      <c r="AW117" s="998"/>
      <c r="AX117" s="998"/>
      <c r="AY117" s="998"/>
      <c r="AZ117" s="928" t="s">
        <v>463</v>
      </c>
      <c r="BA117" s="929"/>
      <c r="BB117" s="929"/>
      <c r="BC117" s="929"/>
      <c r="BD117" s="929"/>
      <c r="BE117" s="929"/>
      <c r="BF117" s="929"/>
      <c r="BG117" s="929"/>
      <c r="BH117" s="929"/>
      <c r="BI117" s="929"/>
      <c r="BJ117" s="929"/>
      <c r="BK117" s="929"/>
      <c r="BL117" s="929"/>
      <c r="BM117" s="929"/>
      <c r="BN117" s="929"/>
      <c r="BO117" s="929"/>
      <c r="BP117" s="930"/>
      <c r="BQ117" s="881" t="s">
        <v>444</v>
      </c>
      <c r="BR117" s="882"/>
      <c r="BS117" s="882"/>
      <c r="BT117" s="882"/>
      <c r="BU117" s="882"/>
      <c r="BV117" s="882" t="s">
        <v>444</v>
      </c>
      <c r="BW117" s="882"/>
      <c r="BX117" s="882"/>
      <c r="BY117" s="882"/>
      <c r="BZ117" s="882"/>
      <c r="CA117" s="882" t="s">
        <v>129</v>
      </c>
      <c r="CB117" s="882"/>
      <c r="CC117" s="882"/>
      <c r="CD117" s="882"/>
      <c r="CE117" s="882"/>
      <c r="CF117" s="940" t="s">
        <v>129</v>
      </c>
      <c r="CG117" s="941"/>
      <c r="CH117" s="941"/>
      <c r="CI117" s="941"/>
      <c r="CJ117" s="941"/>
      <c r="CK117" s="992"/>
      <c r="CL117" s="886"/>
      <c r="CM117" s="880" t="s">
        <v>464</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444</v>
      </c>
      <c r="DH117" s="845"/>
      <c r="DI117" s="845"/>
      <c r="DJ117" s="845"/>
      <c r="DK117" s="846"/>
      <c r="DL117" s="847" t="s">
        <v>465</v>
      </c>
      <c r="DM117" s="845"/>
      <c r="DN117" s="845"/>
      <c r="DO117" s="845"/>
      <c r="DP117" s="846"/>
      <c r="DQ117" s="847" t="s">
        <v>444</v>
      </c>
      <c r="DR117" s="845"/>
      <c r="DS117" s="845"/>
      <c r="DT117" s="845"/>
      <c r="DU117" s="846"/>
      <c r="DV117" s="889" t="s">
        <v>444</v>
      </c>
      <c r="DW117" s="890"/>
      <c r="DX117" s="890"/>
      <c r="DY117" s="890"/>
      <c r="DZ117" s="891"/>
    </row>
    <row r="118" spans="1:130" s="226" customFormat="1" ht="26.25" customHeight="1">
      <c r="A118" s="960" t="s">
        <v>436</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433</v>
      </c>
      <c r="AB118" s="961"/>
      <c r="AC118" s="961"/>
      <c r="AD118" s="961"/>
      <c r="AE118" s="962"/>
      <c r="AF118" s="963" t="s">
        <v>434</v>
      </c>
      <c r="AG118" s="961"/>
      <c r="AH118" s="961"/>
      <c r="AI118" s="961"/>
      <c r="AJ118" s="962"/>
      <c r="AK118" s="963" t="s">
        <v>308</v>
      </c>
      <c r="AL118" s="961"/>
      <c r="AM118" s="961"/>
      <c r="AN118" s="961"/>
      <c r="AO118" s="962"/>
      <c r="AP118" s="964" t="s">
        <v>435</v>
      </c>
      <c r="AQ118" s="965"/>
      <c r="AR118" s="965"/>
      <c r="AS118" s="965"/>
      <c r="AT118" s="966"/>
      <c r="AU118" s="997"/>
      <c r="AV118" s="998"/>
      <c r="AW118" s="998"/>
      <c r="AX118" s="998"/>
      <c r="AY118" s="998"/>
      <c r="AZ118" s="903" t="s">
        <v>466</v>
      </c>
      <c r="BA118" s="904"/>
      <c r="BB118" s="904"/>
      <c r="BC118" s="904"/>
      <c r="BD118" s="904"/>
      <c r="BE118" s="904"/>
      <c r="BF118" s="904"/>
      <c r="BG118" s="904"/>
      <c r="BH118" s="904"/>
      <c r="BI118" s="904"/>
      <c r="BJ118" s="904"/>
      <c r="BK118" s="904"/>
      <c r="BL118" s="904"/>
      <c r="BM118" s="904"/>
      <c r="BN118" s="904"/>
      <c r="BO118" s="904"/>
      <c r="BP118" s="905"/>
      <c r="BQ118" s="944" t="s">
        <v>444</v>
      </c>
      <c r="BR118" s="910"/>
      <c r="BS118" s="910"/>
      <c r="BT118" s="910"/>
      <c r="BU118" s="910"/>
      <c r="BV118" s="910" t="s">
        <v>444</v>
      </c>
      <c r="BW118" s="910"/>
      <c r="BX118" s="910"/>
      <c r="BY118" s="910"/>
      <c r="BZ118" s="910"/>
      <c r="CA118" s="910" t="s">
        <v>444</v>
      </c>
      <c r="CB118" s="910"/>
      <c r="CC118" s="910"/>
      <c r="CD118" s="910"/>
      <c r="CE118" s="910"/>
      <c r="CF118" s="940" t="s">
        <v>129</v>
      </c>
      <c r="CG118" s="941"/>
      <c r="CH118" s="941"/>
      <c r="CI118" s="941"/>
      <c r="CJ118" s="941"/>
      <c r="CK118" s="992"/>
      <c r="CL118" s="886"/>
      <c r="CM118" s="880" t="s">
        <v>467</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129</v>
      </c>
      <c r="DH118" s="845"/>
      <c r="DI118" s="845"/>
      <c r="DJ118" s="845"/>
      <c r="DK118" s="846"/>
      <c r="DL118" s="847" t="s">
        <v>468</v>
      </c>
      <c r="DM118" s="845"/>
      <c r="DN118" s="845"/>
      <c r="DO118" s="845"/>
      <c r="DP118" s="846"/>
      <c r="DQ118" s="847" t="s">
        <v>444</v>
      </c>
      <c r="DR118" s="845"/>
      <c r="DS118" s="845"/>
      <c r="DT118" s="845"/>
      <c r="DU118" s="846"/>
      <c r="DV118" s="889" t="s">
        <v>444</v>
      </c>
      <c r="DW118" s="890"/>
      <c r="DX118" s="890"/>
      <c r="DY118" s="890"/>
      <c r="DZ118" s="891"/>
    </row>
    <row r="119" spans="1:130" s="226" customFormat="1" ht="26.25" customHeight="1">
      <c r="A119" s="883" t="s">
        <v>439</v>
      </c>
      <c r="B119" s="884"/>
      <c r="C119" s="925" t="s">
        <v>440</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2400</v>
      </c>
      <c r="AB119" s="954"/>
      <c r="AC119" s="954"/>
      <c r="AD119" s="954"/>
      <c r="AE119" s="955"/>
      <c r="AF119" s="956">
        <v>2400</v>
      </c>
      <c r="AG119" s="954"/>
      <c r="AH119" s="954"/>
      <c r="AI119" s="954"/>
      <c r="AJ119" s="955"/>
      <c r="AK119" s="956">
        <v>600</v>
      </c>
      <c r="AL119" s="954"/>
      <c r="AM119" s="954"/>
      <c r="AN119" s="954"/>
      <c r="AO119" s="955"/>
      <c r="AP119" s="957">
        <v>0</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469</v>
      </c>
      <c r="BP119" s="943"/>
      <c r="BQ119" s="944">
        <v>18719655</v>
      </c>
      <c r="BR119" s="910"/>
      <c r="BS119" s="910"/>
      <c r="BT119" s="910"/>
      <c r="BU119" s="910"/>
      <c r="BV119" s="910">
        <v>17857338</v>
      </c>
      <c r="BW119" s="910"/>
      <c r="BX119" s="910"/>
      <c r="BY119" s="910"/>
      <c r="BZ119" s="910"/>
      <c r="CA119" s="910">
        <v>17334186</v>
      </c>
      <c r="CB119" s="910"/>
      <c r="CC119" s="910"/>
      <c r="CD119" s="910"/>
      <c r="CE119" s="910"/>
      <c r="CF119" s="813"/>
      <c r="CG119" s="814"/>
      <c r="CH119" s="814"/>
      <c r="CI119" s="814"/>
      <c r="CJ119" s="899"/>
      <c r="CK119" s="993"/>
      <c r="CL119" s="888"/>
      <c r="CM119" s="903" t="s">
        <v>470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444</v>
      </c>
      <c r="DH119" s="829"/>
      <c r="DI119" s="829"/>
      <c r="DJ119" s="829"/>
      <c r="DK119" s="830"/>
      <c r="DL119" s="831" t="s">
        <v>444</v>
      </c>
      <c r="DM119" s="829"/>
      <c r="DN119" s="829"/>
      <c r="DO119" s="829"/>
      <c r="DP119" s="830"/>
      <c r="DQ119" s="831" t="s">
        <v>444</v>
      </c>
      <c r="DR119" s="829"/>
      <c r="DS119" s="829"/>
      <c r="DT119" s="829"/>
      <c r="DU119" s="830"/>
      <c r="DV119" s="913" t="s">
        <v>129</v>
      </c>
      <c r="DW119" s="914"/>
      <c r="DX119" s="914"/>
      <c r="DY119" s="914"/>
      <c r="DZ119" s="915"/>
    </row>
    <row r="120" spans="1:130" s="226" customFormat="1" ht="26.25" customHeight="1">
      <c r="A120" s="885"/>
      <c r="B120" s="886"/>
      <c r="C120" s="880" t="s">
        <v>443</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444</v>
      </c>
      <c r="AB120" s="845"/>
      <c r="AC120" s="845"/>
      <c r="AD120" s="845"/>
      <c r="AE120" s="846"/>
      <c r="AF120" s="847" t="s">
        <v>444</v>
      </c>
      <c r="AG120" s="845"/>
      <c r="AH120" s="845"/>
      <c r="AI120" s="845"/>
      <c r="AJ120" s="846"/>
      <c r="AK120" s="847" t="s">
        <v>129</v>
      </c>
      <c r="AL120" s="845"/>
      <c r="AM120" s="845"/>
      <c r="AN120" s="845"/>
      <c r="AO120" s="846"/>
      <c r="AP120" s="889" t="s">
        <v>444</v>
      </c>
      <c r="AQ120" s="890"/>
      <c r="AR120" s="890"/>
      <c r="AS120" s="890"/>
      <c r="AT120" s="891"/>
      <c r="AU120" s="945" t="s">
        <v>471</v>
      </c>
      <c r="AV120" s="946"/>
      <c r="AW120" s="946"/>
      <c r="AX120" s="946"/>
      <c r="AY120" s="947"/>
      <c r="AZ120" s="925" t="s">
        <v>472</v>
      </c>
      <c r="BA120" s="873"/>
      <c r="BB120" s="873"/>
      <c r="BC120" s="873"/>
      <c r="BD120" s="873"/>
      <c r="BE120" s="873"/>
      <c r="BF120" s="873"/>
      <c r="BG120" s="873"/>
      <c r="BH120" s="873"/>
      <c r="BI120" s="873"/>
      <c r="BJ120" s="873"/>
      <c r="BK120" s="873"/>
      <c r="BL120" s="873"/>
      <c r="BM120" s="873"/>
      <c r="BN120" s="873"/>
      <c r="BO120" s="873"/>
      <c r="BP120" s="874"/>
      <c r="BQ120" s="926">
        <v>9183436</v>
      </c>
      <c r="BR120" s="907"/>
      <c r="BS120" s="907"/>
      <c r="BT120" s="907"/>
      <c r="BU120" s="907"/>
      <c r="BV120" s="907">
        <v>8836518</v>
      </c>
      <c r="BW120" s="907"/>
      <c r="BX120" s="907"/>
      <c r="BY120" s="907"/>
      <c r="BZ120" s="907"/>
      <c r="CA120" s="907">
        <v>9895083</v>
      </c>
      <c r="CB120" s="907"/>
      <c r="CC120" s="907"/>
      <c r="CD120" s="907"/>
      <c r="CE120" s="907"/>
      <c r="CF120" s="931">
        <v>116.5</v>
      </c>
      <c r="CG120" s="932"/>
      <c r="CH120" s="932"/>
      <c r="CI120" s="932"/>
      <c r="CJ120" s="932"/>
      <c r="CK120" s="933" t="s">
        <v>473</v>
      </c>
      <c r="CL120" s="917"/>
      <c r="CM120" s="917"/>
      <c r="CN120" s="917"/>
      <c r="CO120" s="918"/>
      <c r="CP120" s="937" t="s">
        <v>474</v>
      </c>
      <c r="CQ120" s="938"/>
      <c r="CR120" s="938"/>
      <c r="CS120" s="938"/>
      <c r="CT120" s="938"/>
      <c r="CU120" s="938"/>
      <c r="CV120" s="938"/>
      <c r="CW120" s="938"/>
      <c r="CX120" s="938"/>
      <c r="CY120" s="938"/>
      <c r="CZ120" s="938"/>
      <c r="DA120" s="938"/>
      <c r="DB120" s="938"/>
      <c r="DC120" s="938"/>
      <c r="DD120" s="938"/>
      <c r="DE120" s="938"/>
      <c r="DF120" s="939"/>
      <c r="DG120" s="926">
        <v>698230</v>
      </c>
      <c r="DH120" s="907"/>
      <c r="DI120" s="907"/>
      <c r="DJ120" s="907"/>
      <c r="DK120" s="907"/>
      <c r="DL120" s="907">
        <v>660126</v>
      </c>
      <c r="DM120" s="907"/>
      <c r="DN120" s="907"/>
      <c r="DO120" s="907"/>
      <c r="DP120" s="907"/>
      <c r="DQ120" s="907">
        <v>613513</v>
      </c>
      <c r="DR120" s="907"/>
      <c r="DS120" s="907"/>
      <c r="DT120" s="907"/>
      <c r="DU120" s="907"/>
      <c r="DV120" s="908">
        <v>7.2</v>
      </c>
      <c r="DW120" s="908"/>
      <c r="DX120" s="908"/>
      <c r="DY120" s="908"/>
      <c r="DZ120" s="909"/>
    </row>
    <row r="121" spans="1:130" s="226" customFormat="1" ht="26.25" customHeight="1">
      <c r="A121" s="885"/>
      <c r="B121" s="886"/>
      <c r="C121" s="928" t="s">
        <v>475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129</v>
      </c>
      <c r="AB121" s="845"/>
      <c r="AC121" s="845"/>
      <c r="AD121" s="845"/>
      <c r="AE121" s="846"/>
      <c r="AF121" s="847" t="s">
        <v>444</v>
      </c>
      <c r="AG121" s="845"/>
      <c r="AH121" s="845"/>
      <c r="AI121" s="845"/>
      <c r="AJ121" s="846"/>
      <c r="AK121" s="847" t="s">
        <v>129</v>
      </c>
      <c r="AL121" s="845"/>
      <c r="AM121" s="845"/>
      <c r="AN121" s="845"/>
      <c r="AO121" s="846"/>
      <c r="AP121" s="889" t="s">
        <v>444</v>
      </c>
      <c r="AQ121" s="890"/>
      <c r="AR121" s="890"/>
      <c r="AS121" s="890"/>
      <c r="AT121" s="891"/>
      <c r="AU121" s="948"/>
      <c r="AV121" s="949"/>
      <c r="AW121" s="949"/>
      <c r="AX121" s="949"/>
      <c r="AY121" s="950"/>
      <c r="AZ121" s="880" t="s">
        <v>476</v>
      </c>
      <c r="BA121" s="817"/>
      <c r="BB121" s="817"/>
      <c r="BC121" s="817"/>
      <c r="BD121" s="817"/>
      <c r="BE121" s="817"/>
      <c r="BF121" s="817"/>
      <c r="BG121" s="817"/>
      <c r="BH121" s="817"/>
      <c r="BI121" s="817"/>
      <c r="BJ121" s="817"/>
      <c r="BK121" s="817"/>
      <c r="BL121" s="817"/>
      <c r="BM121" s="817"/>
      <c r="BN121" s="817"/>
      <c r="BO121" s="817"/>
      <c r="BP121" s="818"/>
      <c r="BQ121" s="881">
        <v>158439</v>
      </c>
      <c r="BR121" s="882"/>
      <c r="BS121" s="882"/>
      <c r="BT121" s="882"/>
      <c r="BU121" s="882"/>
      <c r="BV121" s="882">
        <v>132429</v>
      </c>
      <c r="BW121" s="882"/>
      <c r="BX121" s="882"/>
      <c r="BY121" s="882"/>
      <c r="BZ121" s="882"/>
      <c r="CA121" s="882">
        <v>92513</v>
      </c>
      <c r="CB121" s="882"/>
      <c r="CC121" s="882"/>
      <c r="CD121" s="882"/>
      <c r="CE121" s="882"/>
      <c r="CF121" s="940">
        <v>1.1000000000000001</v>
      </c>
      <c r="CG121" s="941"/>
      <c r="CH121" s="941"/>
      <c r="CI121" s="941"/>
      <c r="CJ121" s="941"/>
      <c r="CK121" s="934"/>
      <c r="CL121" s="920"/>
      <c r="CM121" s="920"/>
      <c r="CN121" s="920"/>
      <c r="CO121" s="921"/>
      <c r="CP121" s="900" t="s">
        <v>477</v>
      </c>
      <c r="CQ121" s="901"/>
      <c r="CR121" s="901"/>
      <c r="CS121" s="901"/>
      <c r="CT121" s="901"/>
      <c r="CU121" s="901"/>
      <c r="CV121" s="901"/>
      <c r="CW121" s="901"/>
      <c r="CX121" s="901"/>
      <c r="CY121" s="901"/>
      <c r="CZ121" s="901"/>
      <c r="DA121" s="901"/>
      <c r="DB121" s="901"/>
      <c r="DC121" s="901"/>
      <c r="DD121" s="901"/>
      <c r="DE121" s="901"/>
      <c r="DF121" s="902"/>
      <c r="DG121" s="881">
        <v>314790</v>
      </c>
      <c r="DH121" s="882"/>
      <c r="DI121" s="882"/>
      <c r="DJ121" s="882"/>
      <c r="DK121" s="882"/>
      <c r="DL121" s="882">
        <v>290774</v>
      </c>
      <c r="DM121" s="882"/>
      <c r="DN121" s="882"/>
      <c r="DO121" s="882"/>
      <c r="DP121" s="882"/>
      <c r="DQ121" s="882">
        <v>230987</v>
      </c>
      <c r="DR121" s="882"/>
      <c r="DS121" s="882"/>
      <c r="DT121" s="882"/>
      <c r="DU121" s="882"/>
      <c r="DV121" s="859">
        <v>2.7</v>
      </c>
      <c r="DW121" s="859"/>
      <c r="DX121" s="859"/>
      <c r="DY121" s="859"/>
      <c r="DZ121" s="860"/>
    </row>
    <row r="122" spans="1:130" s="226" customFormat="1" ht="26.25" customHeight="1">
      <c r="A122" s="885"/>
      <c r="B122" s="886"/>
      <c r="C122" s="880" t="s">
        <v>455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129</v>
      </c>
      <c r="AB122" s="845"/>
      <c r="AC122" s="845"/>
      <c r="AD122" s="845"/>
      <c r="AE122" s="846"/>
      <c r="AF122" s="847" t="s">
        <v>444</v>
      </c>
      <c r="AG122" s="845"/>
      <c r="AH122" s="845"/>
      <c r="AI122" s="845"/>
      <c r="AJ122" s="846"/>
      <c r="AK122" s="847" t="s">
        <v>468</v>
      </c>
      <c r="AL122" s="845"/>
      <c r="AM122" s="845"/>
      <c r="AN122" s="845"/>
      <c r="AO122" s="846"/>
      <c r="AP122" s="889" t="s">
        <v>444</v>
      </c>
      <c r="AQ122" s="890"/>
      <c r="AR122" s="890"/>
      <c r="AS122" s="890"/>
      <c r="AT122" s="891"/>
      <c r="AU122" s="948"/>
      <c r="AV122" s="949"/>
      <c r="AW122" s="949"/>
      <c r="AX122" s="949"/>
      <c r="AY122" s="950"/>
      <c r="AZ122" s="903" t="s">
        <v>478</v>
      </c>
      <c r="BA122" s="904"/>
      <c r="BB122" s="904"/>
      <c r="BC122" s="904"/>
      <c r="BD122" s="904"/>
      <c r="BE122" s="904"/>
      <c r="BF122" s="904"/>
      <c r="BG122" s="904"/>
      <c r="BH122" s="904"/>
      <c r="BI122" s="904"/>
      <c r="BJ122" s="904"/>
      <c r="BK122" s="904"/>
      <c r="BL122" s="904"/>
      <c r="BM122" s="904"/>
      <c r="BN122" s="904"/>
      <c r="BO122" s="904"/>
      <c r="BP122" s="905"/>
      <c r="BQ122" s="944">
        <v>12712828</v>
      </c>
      <c r="BR122" s="910"/>
      <c r="BS122" s="910"/>
      <c r="BT122" s="910"/>
      <c r="BU122" s="910"/>
      <c r="BV122" s="910">
        <v>12218059</v>
      </c>
      <c r="BW122" s="910"/>
      <c r="BX122" s="910"/>
      <c r="BY122" s="910"/>
      <c r="BZ122" s="910"/>
      <c r="CA122" s="910">
        <v>11758192</v>
      </c>
      <c r="CB122" s="910"/>
      <c r="CC122" s="910"/>
      <c r="CD122" s="910"/>
      <c r="CE122" s="910"/>
      <c r="CF122" s="911">
        <v>138.4</v>
      </c>
      <c r="CG122" s="912"/>
      <c r="CH122" s="912"/>
      <c r="CI122" s="912"/>
      <c r="CJ122" s="912"/>
      <c r="CK122" s="934"/>
      <c r="CL122" s="920"/>
      <c r="CM122" s="920"/>
      <c r="CN122" s="920"/>
      <c r="CO122" s="921"/>
      <c r="CP122" s="900" t="s">
        <v>408</v>
      </c>
      <c r="CQ122" s="901"/>
      <c r="CR122" s="901"/>
      <c r="CS122" s="901"/>
      <c r="CT122" s="901"/>
      <c r="CU122" s="901"/>
      <c r="CV122" s="901"/>
      <c r="CW122" s="901"/>
      <c r="CX122" s="901"/>
      <c r="CY122" s="901"/>
      <c r="CZ122" s="901"/>
      <c r="DA122" s="901"/>
      <c r="DB122" s="901"/>
      <c r="DC122" s="901"/>
      <c r="DD122" s="901"/>
      <c r="DE122" s="901"/>
      <c r="DF122" s="902"/>
      <c r="DG122" s="881" t="s">
        <v>444</v>
      </c>
      <c r="DH122" s="882"/>
      <c r="DI122" s="882"/>
      <c r="DJ122" s="882"/>
      <c r="DK122" s="882"/>
      <c r="DL122" s="882" t="s">
        <v>444</v>
      </c>
      <c r="DM122" s="882"/>
      <c r="DN122" s="882"/>
      <c r="DO122" s="882"/>
      <c r="DP122" s="882"/>
      <c r="DQ122" s="882" t="s">
        <v>129</v>
      </c>
      <c r="DR122" s="882"/>
      <c r="DS122" s="882"/>
      <c r="DT122" s="882"/>
      <c r="DU122" s="882"/>
      <c r="DV122" s="859" t="s">
        <v>444</v>
      </c>
      <c r="DW122" s="859"/>
      <c r="DX122" s="859"/>
      <c r="DY122" s="859"/>
      <c r="DZ122" s="860"/>
    </row>
    <row r="123" spans="1:130" s="226" customFormat="1" ht="26.25" customHeight="1">
      <c r="A123" s="885"/>
      <c r="B123" s="886"/>
      <c r="C123" s="880" t="s">
        <v>461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129</v>
      </c>
      <c r="AB123" s="845"/>
      <c r="AC123" s="845"/>
      <c r="AD123" s="845"/>
      <c r="AE123" s="846"/>
      <c r="AF123" s="847" t="s">
        <v>129</v>
      </c>
      <c r="AG123" s="845"/>
      <c r="AH123" s="845"/>
      <c r="AI123" s="845"/>
      <c r="AJ123" s="846"/>
      <c r="AK123" s="847" t="s">
        <v>444</v>
      </c>
      <c r="AL123" s="845"/>
      <c r="AM123" s="845"/>
      <c r="AN123" s="845"/>
      <c r="AO123" s="846"/>
      <c r="AP123" s="889" t="s">
        <v>444</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479</v>
      </c>
      <c r="BP123" s="943"/>
      <c r="BQ123" s="897">
        <v>22054703</v>
      </c>
      <c r="BR123" s="898"/>
      <c r="BS123" s="898"/>
      <c r="BT123" s="898"/>
      <c r="BU123" s="898"/>
      <c r="BV123" s="898">
        <v>21187006</v>
      </c>
      <c r="BW123" s="898"/>
      <c r="BX123" s="898"/>
      <c r="BY123" s="898"/>
      <c r="BZ123" s="898"/>
      <c r="CA123" s="898">
        <v>21745788</v>
      </c>
      <c r="CB123" s="898"/>
      <c r="CC123" s="898"/>
      <c r="CD123" s="898"/>
      <c r="CE123" s="898"/>
      <c r="CF123" s="813"/>
      <c r="CG123" s="814"/>
      <c r="CH123" s="814"/>
      <c r="CI123" s="814"/>
      <c r="CJ123" s="899"/>
      <c r="CK123" s="934"/>
      <c r="CL123" s="920"/>
      <c r="CM123" s="920"/>
      <c r="CN123" s="920"/>
      <c r="CO123" s="921"/>
      <c r="CP123" s="900" t="s">
        <v>406</v>
      </c>
      <c r="CQ123" s="901"/>
      <c r="CR123" s="901"/>
      <c r="CS123" s="901"/>
      <c r="CT123" s="901"/>
      <c r="CU123" s="901"/>
      <c r="CV123" s="901"/>
      <c r="CW123" s="901"/>
      <c r="CX123" s="901"/>
      <c r="CY123" s="901"/>
      <c r="CZ123" s="901"/>
      <c r="DA123" s="901"/>
      <c r="DB123" s="901"/>
      <c r="DC123" s="901"/>
      <c r="DD123" s="901"/>
      <c r="DE123" s="901"/>
      <c r="DF123" s="902"/>
      <c r="DG123" s="844" t="s">
        <v>444</v>
      </c>
      <c r="DH123" s="845"/>
      <c r="DI123" s="845"/>
      <c r="DJ123" s="845"/>
      <c r="DK123" s="846"/>
      <c r="DL123" s="847" t="s">
        <v>444</v>
      </c>
      <c r="DM123" s="845"/>
      <c r="DN123" s="845"/>
      <c r="DO123" s="845"/>
      <c r="DP123" s="846"/>
      <c r="DQ123" s="847" t="s">
        <v>129</v>
      </c>
      <c r="DR123" s="845"/>
      <c r="DS123" s="845"/>
      <c r="DT123" s="845"/>
      <c r="DU123" s="846"/>
      <c r="DV123" s="889" t="s">
        <v>468</v>
      </c>
      <c r="DW123" s="890"/>
      <c r="DX123" s="890"/>
      <c r="DY123" s="890"/>
      <c r="DZ123" s="891"/>
    </row>
    <row r="124" spans="1:130" s="226" customFormat="1" ht="26.25" customHeight="1" thickBot="1">
      <c r="A124" s="885"/>
      <c r="B124" s="886"/>
      <c r="C124" s="880" t="s">
        <v>464</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444</v>
      </c>
      <c r="AB124" s="845"/>
      <c r="AC124" s="845"/>
      <c r="AD124" s="845"/>
      <c r="AE124" s="846"/>
      <c r="AF124" s="847" t="s">
        <v>444</v>
      </c>
      <c r="AG124" s="845"/>
      <c r="AH124" s="845"/>
      <c r="AI124" s="845"/>
      <c r="AJ124" s="846"/>
      <c r="AK124" s="847" t="s">
        <v>129</v>
      </c>
      <c r="AL124" s="845"/>
      <c r="AM124" s="845"/>
      <c r="AN124" s="845"/>
      <c r="AO124" s="846"/>
      <c r="AP124" s="889" t="s">
        <v>444</v>
      </c>
      <c r="AQ124" s="890"/>
      <c r="AR124" s="890"/>
      <c r="AS124" s="890"/>
      <c r="AT124" s="891"/>
      <c r="AU124" s="892" t="s">
        <v>480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129</v>
      </c>
      <c r="BR124" s="896"/>
      <c r="BS124" s="896"/>
      <c r="BT124" s="896"/>
      <c r="BU124" s="896"/>
      <c r="BV124" s="896" t="s">
        <v>444</v>
      </c>
      <c r="BW124" s="896"/>
      <c r="BX124" s="896"/>
      <c r="BY124" s="896"/>
      <c r="BZ124" s="896"/>
      <c r="CA124" s="896" t="s">
        <v>444</v>
      </c>
      <c r="CB124" s="896"/>
      <c r="CC124" s="896"/>
      <c r="CD124" s="896"/>
      <c r="CE124" s="896"/>
      <c r="CF124" s="791"/>
      <c r="CG124" s="792"/>
      <c r="CH124" s="792"/>
      <c r="CI124" s="792"/>
      <c r="CJ124" s="927"/>
      <c r="CK124" s="935"/>
      <c r="CL124" s="935"/>
      <c r="CM124" s="935"/>
      <c r="CN124" s="935"/>
      <c r="CO124" s="936"/>
      <c r="CP124" s="900" t="s">
        <v>481</v>
      </c>
      <c r="CQ124" s="901"/>
      <c r="CR124" s="901"/>
      <c r="CS124" s="901"/>
      <c r="CT124" s="901"/>
      <c r="CU124" s="901"/>
      <c r="CV124" s="901"/>
      <c r="CW124" s="901"/>
      <c r="CX124" s="901"/>
      <c r="CY124" s="901"/>
      <c r="CZ124" s="901"/>
      <c r="DA124" s="901"/>
      <c r="DB124" s="901"/>
      <c r="DC124" s="901"/>
      <c r="DD124" s="901"/>
      <c r="DE124" s="901"/>
      <c r="DF124" s="902"/>
      <c r="DG124" s="828" t="s">
        <v>129</v>
      </c>
      <c r="DH124" s="829"/>
      <c r="DI124" s="829"/>
      <c r="DJ124" s="829"/>
      <c r="DK124" s="830"/>
      <c r="DL124" s="831" t="s">
        <v>444</v>
      </c>
      <c r="DM124" s="829"/>
      <c r="DN124" s="829"/>
      <c r="DO124" s="829"/>
      <c r="DP124" s="830"/>
      <c r="DQ124" s="831" t="s">
        <v>444</v>
      </c>
      <c r="DR124" s="829"/>
      <c r="DS124" s="829"/>
      <c r="DT124" s="829"/>
      <c r="DU124" s="830"/>
      <c r="DV124" s="913" t="s">
        <v>444</v>
      </c>
      <c r="DW124" s="914"/>
      <c r="DX124" s="914"/>
      <c r="DY124" s="914"/>
      <c r="DZ124" s="915"/>
    </row>
    <row r="125" spans="1:130" s="226" customFormat="1" ht="26.25" customHeight="1">
      <c r="A125" s="885"/>
      <c r="B125" s="886"/>
      <c r="C125" s="880" t="s">
        <v>467</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444</v>
      </c>
      <c r="AB125" s="845"/>
      <c r="AC125" s="845"/>
      <c r="AD125" s="845"/>
      <c r="AE125" s="846"/>
      <c r="AF125" s="847" t="s">
        <v>444</v>
      </c>
      <c r="AG125" s="845"/>
      <c r="AH125" s="845"/>
      <c r="AI125" s="845"/>
      <c r="AJ125" s="846"/>
      <c r="AK125" s="847" t="s">
        <v>444</v>
      </c>
      <c r="AL125" s="845"/>
      <c r="AM125" s="845"/>
      <c r="AN125" s="845"/>
      <c r="AO125" s="846"/>
      <c r="AP125" s="889" t="s">
        <v>129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482</v>
      </c>
      <c r="CL125" s="917"/>
      <c r="CM125" s="917"/>
      <c r="CN125" s="917"/>
      <c r="CO125" s="918"/>
      <c r="CP125" s="925" t="s">
        <v>483</v>
      </c>
      <c r="CQ125" s="873"/>
      <c r="CR125" s="873"/>
      <c r="CS125" s="873"/>
      <c r="CT125" s="873"/>
      <c r="CU125" s="873"/>
      <c r="CV125" s="873"/>
      <c r="CW125" s="873"/>
      <c r="CX125" s="873"/>
      <c r="CY125" s="873"/>
      <c r="CZ125" s="873"/>
      <c r="DA125" s="873"/>
      <c r="DB125" s="873"/>
      <c r="DC125" s="873"/>
      <c r="DD125" s="873"/>
      <c r="DE125" s="873"/>
      <c r="DF125" s="874"/>
      <c r="DG125" s="926" t="s">
        <v>444</v>
      </c>
      <c r="DH125" s="907"/>
      <c r="DI125" s="907"/>
      <c r="DJ125" s="907"/>
      <c r="DK125" s="907"/>
      <c r="DL125" s="907" t="s">
        <v>129</v>
      </c>
      <c r="DM125" s="907"/>
      <c r="DN125" s="907"/>
      <c r="DO125" s="907"/>
      <c r="DP125" s="907"/>
      <c r="DQ125" s="907" t="s">
        <v>444</v>
      </c>
      <c r="DR125" s="907"/>
      <c r="DS125" s="907"/>
      <c r="DT125" s="907"/>
      <c r="DU125" s="907"/>
      <c r="DV125" s="908" t="s">
        <v>129</v>
      </c>
      <c r="DW125" s="908"/>
      <c r="DX125" s="908"/>
      <c r="DY125" s="908"/>
      <c r="DZ125" s="909"/>
    </row>
    <row r="126" spans="1:130" s="226" customFormat="1" ht="26.25" customHeight="1" thickBot="1">
      <c r="A126" s="885"/>
      <c r="B126" s="886"/>
      <c r="C126" s="880" t="s">
        <v>470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65455</v>
      </c>
      <c r="AB126" s="845"/>
      <c r="AC126" s="845"/>
      <c r="AD126" s="845"/>
      <c r="AE126" s="846"/>
      <c r="AF126" s="847">
        <v>49543</v>
      </c>
      <c r="AG126" s="845"/>
      <c r="AH126" s="845"/>
      <c r="AI126" s="845"/>
      <c r="AJ126" s="846"/>
      <c r="AK126" s="847">
        <v>37679</v>
      </c>
      <c r="AL126" s="845"/>
      <c r="AM126" s="845"/>
      <c r="AN126" s="845"/>
      <c r="AO126" s="846"/>
      <c r="AP126" s="889">
        <v>0.4</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484</v>
      </c>
      <c r="CQ126" s="817"/>
      <c r="CR126" s="817"/>
      <c r="CS126" s="817"/>
      <c r="CT126" s="817"/>
      <c r="CU126" s="817"/>
      <c r="CV126" s="817"/>
      <c r="CW126" s="817"/>
      <c r="CX126" s="817"/>
      <c r="CY126" s="817"/>
      <c r="CZ126" s="817"/>
      <c r="DA126" s="817"/>
      <c r="DB126" s="817"/>
      <c r="DC126" s="817"/>
      <c r="DD126" s="817"/>
      <c r="DE126" s="817"/>
      <c r="DF126" s="818"/>
      <c r="DG126" s="881" t="s">
        <v>444</v>
      </c>
      <c r="DH126" s="882"/>
      <c r="DI126" s="882"/>
      <c r="DJ126" s="882"/>
      <c r="DK126" s="882"/>
      <c r="DL126" s="882" t="s">
        <v>444</v>
      </c>
      <c r="DM126" s="882"/>
      <c r="DN126" s="882"/>
      <c r="DO126" s="882"/>
      <c r="DP126" s="882"/>
      <c r="DQ126" s="882" t="s">
        <v>129</v>
      </c>
      <c r="DR126" s="882"/>
      <c r="DS126" s="882"/>
      <c r="DT126" s="882"/>
      <c r="DU126" s="882"/>
      <c r="DV126" s="859" t="s">
        <v>129</v>
      </c>
      <c r="DW126" s="859"/>
      <c r="DX126" s="859"/>
      <c r="DY126" s="859"/>
      <c r="DZ126" s="860"/>
    </row>
    <row r="127" spans="1:130" s="226" customFormat="1" ht="26.25" customHeight="1">
      <c r="A127" s="887"/>
      <c r="B127" s="888"/>
      <c r="C127" s="903" t="s">
        <v>485</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129</v>
      </c>
      <c r="AB127" s="845"/>
      <c r="AC127" s="845"/>
      <c r="AD127" s="845"/>
      <c r="AE127" s="846"/>
      <c r="AF127" s="847" t="s">
        <v>129</v>
      </c>
      <c r="AG127" s="845"/>
      <c r="AH127" s="845"/>
      <c r="AI127" s="845"/>
      <c r="AJ127" s="846"/>
      <c r="AK127" s="847" t="s">
        <v>465</v>
      </c>
      <c r="AL127" s="845"/>
      <c r="AM127" s="845"/>
      <c r="AN127" s="845"/>
      <c r="AO127" s="846"/>
      <c r="AP127" s="889" t="s">
        <v>468</v>
      </c>
      <c r="AQ127" s="890"/>
      <c r="AR127" s="890"/>
      <c r="AS127" s="890"/>
      <c r="AT127" s="891"/>
      <c r="AU127" s="228"/>
      <c r="AV127" s="228"/>
      <c r="AW127" s="228"/>
      <c r="AX127" s="906" t="s">
        <v>486</v>
      </c>
      <c r="AY127" s="877"/>
      <c r="AZ127" s="877"/>
      <c r="BA127" s="877"/>
      <c r="BB127" s="877"/>
      <c r="BC127" s="877"/>
      <c r="BD127" s="877"/>
      <c r="BE127" s="878"/>
      <c r="BF127" s="876" t="s">
        <v>487</v>
      </c>
      <c r="BG127" s="877"/>
      <c r="BH127" s="877"/>
      <c r="BI127" s="877"/>
      <c r="BJ127" s="877"/>
      <c r="BK127" s="877"/>
      <c r="BL127" s="878"/>
      <c r="BM127" s="876" t="s">
        <v>488</v>
      </c>
      <c r="BN127" s="877"/>
      <c r="BO127" s="877"/>
      <c r="BP127" s="877"/>
      <c r="BQ127" s="877"/>
      <c r="BR127" s="877"/>
      <c r="BS127" s="878"/>
      <c r="BT127" s="876" t="s">
        <v>489</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490</v>
      </c>
      <c r="CQ127" s="817"/>
      <c r="CR127" s="817"/>
      <c r="CS127" s="817"/>
      <c r="CT127" s="817"/>
      <c r="CU127" s="817"/>
      <c r="CV127" s="817"/>
      <c r="CW127" s="817"/>
      <c r="CX127" s="817"/>
      <c r="CY127" s="817"/>
      <c r="CZ127" s="817"/>
      <c r="DA127" s="817"/>
      <c r="DB127" s="817"/>
      <c r="DC127" s="817"/>
      <c r="DD127" s="817"/>
      <c r="DE127" s="817"/>
      <c r="DF127" s="818"/>
      <c r="DG127" s="881" t="s">
        <v>465</v>
      </c>
      <c r="DH127" s="882"/>
      <c r="DI127" s="882"/>
      <c r="DJ127" s="882"/>
      <c r="DK127" s="882"/>
      <c r="DL127" s="882" t="s">
        <v>129</v>
      </c>
      <c r="DM127" s="882"/>
      <c r="DN127" s="882"/>
      <c r="DO127" s="882"/>
      <c r="DP127" s="882"/>
      <c r="DQ127" s="882" t="s">
        <v>129</v>
      </c>
      <c r="DR127" s="882"/>
      <c r="DS127" s="882"/>
      <c r="DT127" s="882"/>
      <c r="DU127" s="882"/>
      <c r="DV127" s="859" t="s">
        <v>444</v>
      </c>
      <c r="DW127" s="859"/>
      <c r="DX127" s="859"/>
      <c r="DY127" s="859"/>
      <c r="DZ127" s="860"/>
    </row>
    <row r="128" spans="1:130" s="226" customFormat="1" ht="26.25" customHeight="1" thickBot="1">
      <c r="A128" s="861" t="s">
        <v>491</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492</v>
      </c>
      <c r="X128" s="863"/>
      <c r="Y128" s="863"/>
      <c r="Z128" s="864"/>
      <c r="AA128" s="865">
        <v>44965</v>
      </c>
      <c r="AB128" s="866"/>
      <c r="AC128" s="866"/>
      <c r="AD128" s="866"/>
      <c r="AE128" s="867"/>
      <c r="AF128" s="868">
        <v>50534</v>
      </c>
      <c r="AG128" s="866"/>
      <c r="AH128" s="866"/>
      <c r="AI128" s="866"/>
      <c r="AJ128" s="867"/>
      <c r="AK128" s="868">
        <v>25119</v>
      </c>
      <c r="AL128" s="866"/>
      <c r="AM128" s="866"/>
      <c r="AN128" s="866"/>
      <c r="AO128" s="867"/>
      <c r="AP128" s="869"/>
      <c r="AQ128" s="870"/>
      <c r="AR128" s="870"/>
      <c r="AS128" s="870"/>
      <c r="AT128" s="871"/>
      <c r="AU128" s="228"/>
      <c r="AV128" s="228"/>
      <c r="AW128" s="228"/>
      <c r="AX128" s="872" t="s">
        <v>493</v>
      </c>
      <c r="AY128" s="873"/>
      <c r="AZ128" s="873"/>
      <c r="BA128" s="873"/>
      <c r="BB128" s="873"/>
      <c r="BC128" s="873"/>
      <c r="BD128" s="873"/>
      <c r="BE128" s="874"/>
      <c r="BF128" s="851" t="s">
        <v>129</v>
      </c>
      <c r="BG128" s="852"/>
      <c r="BH128" s="852"/>
      <c r="BI128" s="852"/>
      <c r="BJ128" s="852"/>
      <c r="BK128" s="852"/>
      <c r="BL128" s="875"/>
      <c r="BM128" s="851">
        <v>13.36</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494</v>
      </c>
      <c r="CQ128" s="795"/>
      <c r="CR128" s="795"/>
      <c r="CS128" s="795"/>
      <c r="CT128" s="795"/>
      <c r="CU128" s="795"/>
      <c r="CV128" s="795"/>
      <c r="CW128" s="795"/>
      <c r="CX128" s="795"/>
      <c r="CY128" s="795"/>
      <c r="CZ128" s="795"/>
      <c r="DA128" s="795"/>
      <c r="DB128" s="795"/>
      <c r="DC128" s="795"/>
      <c r="DD128" s="795"/>
      <c r="DE128" s="795"/>
      <c r="DF128" s="796"/>
      <c r="DG128" s="855" t="s">
        <v>444</v>
      </c>
      <c r="DH128" s="856"/>
      <c r="DI128" s="856"/>
      <c r="DJ128" s="856"/>
      <c r="DK128" s="856"/>
      <c r="DL128" s="856" t="s">
        <v>444</v>
      </c>
      <c r="DM128" s="856"/>
      <c r="DN128" s="856"/>
      <c r="DO128" s="856"/>
      <c r="DP128" s="856"/>
      <c r="DQ128" s="856" t="s">
        <v>465</v>
      </c>
      <c r="DR128" s="856"/>
      <c r="DS128" s="856"/>
      <c r="DT128" s="856"/>
      <c r="DU128" s="856"/>
      <c r="DV128" s="857" t="s">
        <v>129</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495</v>
      </c>
      <c r="X129" s="842"/>
      <c r="Y129" s="842"/>
      <c r="Z129" s="843"/>
      <c r="AA129" s="844">
        <v>9058514</v>
      </c>
      <c r="AB129" s="845"/>
      <c r="AC129" s="845"/>
      <c r="AD129" s="845"/>
      <c r="AE129" s="846"/>
      <c r="AF129" s="847">
        <v>9393819</v>
      </c>
      <c r="AG129" s="845"/>
      <c r="AH129" s="845"/>
      <c r="AI129" s="845"/>
      <c r="AJ129" s="846"/>
      <c r="AK129" s="847">
        <v>9839754</v>
      </c>
      <c r="AL129" s="845"/>
      <c r="AM129" s="845"/>
      <c r="AN129" s="845"/>
      <c r="AO129" s="846"/>
      <c r="AP129" s="848"/>
      <c r="AQ129" s="849"/>
      <c r="AR129" s="849"/>
      <c r="AS129" s="849"/>
      <c r="AT129" s="850"/>
      <c r="AU129" s="229"/>
      <c r="AV129" s="229"/>
      <c r="AW129" s="229"/>
      <c r="AX129" s="816" t="s">
        <v>496</v>
      </c>
      <c r="AY129" s="817"/>
      <c r="AZ129" s="817"/>
      <c r="BA129" s="817"/>
      <c r="BB129" s="817"/>
      <c r="BC129" s="817"/>
      <c r="BD129" s="817"/>
      <c r="BE129" s="818"/>
      <c r="BF129" s="835" t="s">
        <v>444</v>
      </c>
      <c r="BG129" s="836"/>
      <c r="BH129" s="836"/>
      <c r="BI129" s="836"/>
      <c r="BJ129" s="836"/>
      <c r="BK129" s="836"/>
      <c r="BL129" s="837"/>
      <c r="BM129" s="835">
        <v>18.36</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497</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498</v>
      </c>
      <c r="X130" s="842"/>
      <c r="Y130" s="842"/>
      <c r="Z130" s="843"/>
      <c r="AA130" s="844">
        <v>1214447</v>
      </c>
      <c r="AB130" s="845"/>
      <c r="AC130" s="845"/>
      <c r="AD130" s="845"/>
      <c r="AE130" s="846"/>
      <c r="AF130" s="847">
        <v>1316586</v>
      </c>
      <c r="AG130" s="845"/>
      <c r="AH130" s="845"/>
      <c r="AI130" s="845"/>
      <c r="AJ130" s="846"/>
      <c r="AK130" s="847">
        <v>1343541</v>
      </c>
      <c r="AL130" s="845"/>
      <c r="AM130" s="845"/>
      <c r="AN130" s="845"/>
      <c r="AO130" s="846"/>
      <c r="AP130" s="848"/>
      <c r="AQ130" s="849"/>
      <c r="AR130" s="849"/>
      <c r="AS130" s="849"/>
      <c r="AT130" s="850"/>
      <c r="AU130" s="229"/>
      <c r="AV130" s="229"/>
      <c r="AW130" s="229"/>
      <c r="AX130" s="816" t="s">
        <v>499</v>
      </c>
      <c r="AY130" s="817"/>
      <c r="AZ130" s="817"/>
      <c r="BA130" s="817"/>
      <c r="BB130" s="817"/>
      <c r="BC130" s="817"/>
      <c r="BD130" s="817"/>
      <c r="BE130" s="818"/>
      <c r="BF130" s="819">
        <v>8.3000000000000007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500</v>
      </c>
      <c r="X131" s="826"/>
      <c r="Y131" s="826"/>
      <c r="Z131" s="827"/>
      <c r="AA131" s="828">
        <v>7844067</v>
      </c>
      <c r="AB131" s="829"/>
      <c r="AC131" s="829"/>
      <c r="AD131" s="829"/>
      <c r="AE131" s="830"/>
      <c r="AF131" s="831">
        <v>8077233</v>
      </c>
      <c r="AG131" s="829"/>
      <c r="AH131" s="829"/>
      <c r="AI131" s="829"/>
      <c r="AJ131" s="830"/>
      <c r="AK131" s="831">
        <v>8496213</v>
      </c>
      <c r="AL131" s="829"/>
      <c r="AM131" s="829"/>
      <c r="AN131" s="829"/>
      <c r="AO131" s="830"/>
      <c r="AP131" s="832"/>
      <c r="AQ131" s="833"/>
      <c r="AR131" s="833"/>
      <c r="AS131" s="833"/>
      <c r="AT131" s="834"/>
      <c r="AU131" s="229"/>
      <c r="AV131" s="229"/>
      <c r="AW131" s="229"/>
      <c r="AX131" s="794" t="s">
        <v>501</v>
      </c>
      <c r="AY131" s="795"/>
      <c r="AZ131" s="795"/>
      <c r="BA131" s="795"/>
      <c r="BB131" s="795"/>
      <c r="BC131" s="795"/>
      <c r="BD131" s="795"/>
      <c r="BE131" s="796"/>
      <c r="BF131" s="797" t="s">
        <v>129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502</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503</v>
      </c>
      <c r="W132" s="807"/>
      <c r="X132" s="807"/>
      <c r="Y132" s="807"/>
      <c r="Z132" s="808"/>
      <c r="AA132" s="809">
        <v>8.2330122879999994</v>
      </c>
      <c r="AB132" s="810"/>
      <c r="AC132" s="810"/>
      <c r="AD132" s="810"/>
      <c r="AE132" s="811"/>
      <c r="AF132" s="812">
        <v>8.6420931519999993</v>
      </c>
      <c r="AG132" s="810"/>
      <c r="AH132" s="810"/>
      <c r="AI132" s="810"/>
      <c r="AJ132" s="811"/>
      <c r="AK132" s="812">
        <v>8.3163169280000009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504</v>
      </c>
      <c r="W133" s="786"/>
      <c r="X133" s="786"/>
      <c r="Y133" s="786"/>
      <c r="Z133" s="787"/>
      <c r="AA133" s="788">
        <v>8.4</v>
      </c>
      <c r="AB133" s="789"/>
      <c r="AC133" s="789"/>
      <c r="AD133" s="789"/>
      <c r="AE133" s="790"/>
      <c r="AF133" s="788">
        <v>8.4</v>
      </c>
      <c r="AG133" s="789"/>
      <c r="AH133" s="789"/>
      <c r="AI133" s="789"/>
      <c r="AJ133" s="790"/>
      <c r="AK133" s="788">
        <v>8.3000000000000007</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tOmml29senIhQGWvSYr+XDx6XfV5AOBwj41LT9Xs9Ob6Ex7zAUn6wkFeuXeHXdG2tLAGMBQoPR0UPER+d+PPg==" saltValue="vwQzMk7+qH/s+T2catSC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L7uO+P76yE2z9kbXqSOCHiSdpmZ1IIvvnM87LxO7fbfRc/RPIhpO67WdZkdPIemjbYlyk56u0xxOiU5Q5uDKA==" saltValue="G5lEfTKGGUmUEgQKERW5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508</v>
      </c>
      <c r="AP7" s="268"/>
      <c r="AQ7" s="269" t="s">
        <v>509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510</v>
      </c>
      <c r="AQ8" s="275" t="s">
        <v>511</v>
      </c>
      <c r="AR8" s="276" t="s">
        <v>512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513</v>
      </c>
      <c r="AL9" s="1196"/>
      <c r="AM9" s="1196"/>
      <c r="AN9" s="1197"/>
      <c r="AO9" s="277">
        <v>2227890</v>
      </c>
      <c r="AP9" s="277">
        <v>90901</v>
      </c>
      <c r="AQ9" s="278">
        <v>104625</v>
      </c>
      <c r="AR9" s="279">
        <v>-13.1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514</v>
      </c>
      <c r="AL10" s="1196"/>
      <c r="AM10" s="1196"/>
      <c r="AN10" s="1197"/>
      <c r="AO10" s="280">
        <v>444827</v>
      </c>
      <c r="AP10" s="280">
        <v>18150</v>
      </c>
      <c r="AQ10" s="281">
        <v>9752</v>
      </c>
      <c r="AR10" s="282">
        <v>86.1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515</v>
      </c>
      <c r="AL11" s="1196"/>
      <c r="AM11" s="1196"/>
      <c r="AN11" s="1197"/>
      <c r="AO11" s="280" t="s">
        <v>516</v>
      </c>
      <c r="AP11" s="280" t="s">
        <v>516</v>
      </c>
      <c r="AQ11" s="281">
        <v>1608</v>
      </c>
      <c r="AR11" s="282" t="s">
        <v>516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517</v>
      </c>
      <c r="AL12" s="1196"/>
      <c r="AM12" s="1196"/>
      <c r="AN12" s="1197"/>
      <c r="AO12" s="280" t="s">
        <v>516</v>
      </c>
      <c r="AP12" s="280" t="s">
        <v>516</v>
      </c>
      <c r="AQ12" s="281">
        <v>4</v>
      </c>
      <c r="AR12" s="282" t="s">
        <v>516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518</v>
      </c>
      <c r="AL13" s="1196"/>
      <c r="AM13" s="1196"/>
      <c r="AN13" s="1197"/>
      <c r="AO13" s="280">
        <v>139558</v>
      </c>
      <c r="AP13" s="280">
        <v>5694</v>
      </c>
      <c r="AQ13" s="281">
        <v>4175</v>
      </c>
      <c r="AR13" s="282">
        <v>36.4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519</v>
      </c>
      <c r="AL14" s="1196"/>
      <c r="AM14" s="1196"/>
      <c r="AN14" s="1197"/>
      <c r="AO14" s="280">
        <v>170492</v>
      </c>
      <c r="AP14" s="280">
        <v>6956</v>
      </c>
      <c r="AQ14" s="281">
        <v>2340</v>
      </c>
      <c r="AR14" s="282">
        <v>197.3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520</v>
      </c>
      <c r="AL15" s="1199"/>
      <c r="AM15" s="1199"/>
      <c r="AN15" s="1200"/>
      <c r="AO15" s="280">
        <v>-191215</v>
      </c>
      <c r="AP15" s="280">
        <v>-7802</v>
      </c>
      <c r="AQ15" s="281">
        <v>-8060</v>
      </c>
      <c r="AR15" s="282">
        <v>-3.2</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2791552</v>
      </c>
      <c r="AP16" s="280">
        <v>113899</v>
      </c>
      <c r="AQ16" s="281">
        <v>114444</v>
      </c>
      <c r="AR16" s="282">
        <v>-0.5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525</v>
      </c>
      <c r="AL21" s="1202"/>
      <c r="AM21" s="1202"/>
      <c r="AN21" s="1203"/>
      <c r="AO21" s="293">
        <v>9.3000000000000007</v>
      </c>
      <c r="AP21" s="294">
        <v>10.6</v>
      </c>
      <c r="AQ21" s="295">
        <v>-1.3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526</v>
      </c>
      <c r="AL22" s="1202"/>
      <c r="AM22" s="1202"/>
      <c r="AN22" s="1203"/>
      <c r="AO22" s="298">
        <v>99.1</v>
      </c>
      <c r="AP22" s="299">
        <v>97.5</v>
      </c>
      <c r="AQ22" s="300">
        <v>1.6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527</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508</v>
      </c>
      <c r="AP30" s="268"/>
      <c r="AQ30" s="269" t="s">
        <v>509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510</v>
      </c>
      <c r="AQ31" s="275" t="s">
        <v>511</v>
      </c>
      <c r="AR31" s="276" t="s">
        <v>512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530</v>
      </c>
      <c r="AL32" s="1186"/>
      <c r="AM32" s="1186"/>
      <c r="AN32" s="1187"/>
      <c r="AO32" s="308">
        <v>1901774</v>
      </c>
      <c r="AP32" s="308">
        <v>77595</v>
      </c>
      <c r="AQ32" s="309">
        <v>72468</v>
      </c>
      <c r="AR32" s="310">
        <v>7.1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531</v>
      </c>
      <c r="AL33" s="1186"/>
      <c r="AM33" s="1186"/>
      <c r="AN33" s="1187"/>
      <c r="AO33" s="308" t="s">
        <v>516</v>
      </c>
      <c r="AP33" s="308" t="s">
        <v>516</v>
      </c>
      <c r="AQ33" s="309" t="s">
        <v>516</v>
      </c>
      <c r="AR33" s="310" t="s">
        <v>516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532</v>
      </c>
      <c r="AL34" s="1186"/>
      <c r="AM34" s="1186"/>
      <c r="AN34" s="1187"/>
      <c r="AO34" s="308" t="s">
        <v>516</v>
      </c>
      <c r="AP34" s="308" t="s">
        <v>516</v>
      </c>
      <c r="AQ34" s="309">
        <v>1</v>
      </c>
      <c r="AR34" s="310" t="s">
        <v>516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533</v>
      </c>
      <c r="AL35" s="1186"/>
      <c r="AM35" s="1186"/>
      <c r="AN35" s="1187"/>
      <c r="AO35" s="308">
        <v>123094</v>
      </c>
      <c r="AP35" s="308">
        <v>5022</v>
      </c>
      <c r="AQ35" s="309">
        <v>17710</v>
      </c>
      <c r="AR35" s="310">
        <v>-71.599999999999994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534</v>
      </c>
      <c r="AL36" s="1186"/>
      <c r="AM36" s="1186"/>
      <c r="AN36" s="1187"/>
      <c r="AO36" s="308">
        <v>11968</v>
      </c>
      <c r="AP36" s="308">
        <v>488</v>
      </c>
      <c r="AQ36" s="309">
        <v>2475</v>
      </c>
      <c r="AR36" s="310">
        <v>-80.3</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535</v>
      </c>
      <c r="AL37" s="1186"/>
      <c r="AM37" s="1186"/>
      <c r="AN37" s="1187"/>
      <c r="AO37" s="308">
        <v>38279</v>
      </c>
      <c r="AP37" s="308">
        <v>1562</v>
      </c>
      <c r="AQ37" s="309">
        <v>637</v>
      </c>
      <c r="AR37" s="310">
        <v>145.19999999999999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536</v>
      </c>
      <c r="AL38" s="1189"/>
      <c r="AM38" s="1189"/>
      <c r="AN38" s="1190"/>
      <c r="AO38" s="311">
        <v>117</v>
      </c>
      <c r="AP38" s="311">
        <v>5</v>
      </c>
      <c r="AQ38" s="312">
        <v>2</v>
      </c>
      <c r="AR38" s="300">
        <v>150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537</v>
      </c>
      <c r="AL39" s="1189"/>
      <c r="AM39" s="1189"/>
      <c r="AN39" s="1190"/>
      <c r="AO39" s="308">
        <v>-25119</v>
      </c>
      <c r="AP39" s="308">
        <v>-1025</v>
      </c>
      <c r="AQ39" s="309">
        <v>-3769</v>
      </c>
      <c r="AR39" s="310">
        <v>-72.8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538</v>
      </c>
      <c r="AL40" s="1186"/>
      <c r="AM40" s="1186"/>
      <c r="AN40" s="1187"/>
      <c r="AO40" s="308">
        <v>-1343541</v>
      </c>
      <c r="AP40" s="308">
        <v>-54818</v>
      </c>
      <c r="AQ40" s="309">
        <v>-62733</v>
      </c>
      <c r="AR40" s="310">
        <v>-12.6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301</v>
      </c>
      <c r="AL41" s="1192"/>
      <c r="AM41" s="1192"/>
      <c r="AN41" s="1193"/>
      <c r="AO41" s="308">
        <v>706572</v>
      </c>
      <c r="AP41" s="308">
        <v>28829</v>
      </c>
      <c r="AQ41" s="309">
        <v>26792</v>
      </c>
      <c r="AR41" s="310">
        <v>7.6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508</v>
      </c>
      <c r="AN49" s="1180" t="s">
        <v>542</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543</v>
      </c>
      <c r="AO50" s="325" t="s">
        <v>544</v>
      </c>
      <c r="AP50" s="326" t="s">
        <v>545</v>
      </c>
      <c r="AQ50" s="327" t="s">
        <v>546</v>
      </c>
      <c r="AR50" s="328" t="s">
        <v>547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5016555</v>
      </c>
      <c r="AN51" s="330">
        <v>189040</v>
      </c>
      <c r="AO51" s="331">
        <v>74.599999999999994</v>
      </c>
      <c r="AP51" s="332">
        <v>88968</v>
      </c>
      <c r="AQ51" s="333">
        <v>6.8</v>
      </c>
      <c r="AR51" s="334">
        <v>67.8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2035739</v>
      </c>
      <c r="AN52" s="338">
        <v>76713</v>
      </c>
      <c r="AO52" s="339">
        <v>44.5</v>
      </c>
      <c r="AP52" s="340">
        <v>45482</v>
      </c>
      <c r="AQ52" s="341">
        <v>5.5</v>
      </c>
      <c r="AR52" s="342">
        <v>39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1719656</v>
      </c>
      <c r="AN53" s="330">
        <v>65769</v>
      </c>
      <c r="AO53" s="331">
        <v>-65.2</v>
      </c>
      <c r="AP53" s="332">
        <v>85173</v>
      </c>
      <c r="AQ53" s="333">
        <v>-4.3</v>
      </c>
      <c r="AR53" s="334">
        <v>-60.9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1132683</v>
      </c>
      <c r="AN54" s="338">
        <v>43320</v>
      </c>
      <c r="AO54" s="339">
        <v>-43.5</v>
      </c>
      <c r="AP54" s="340">
        <v>43913</v>
      </c>
      <c r="AQ54" s="341">
        <v>-3.4</v>
      </c>
      <c r="AR54" s="342">
        <v>-40.1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2389665</v>
      </c>
      <c r="AN55" s="330">
        <v>93328</v>
      </c>
      <c r="AO55" s="331">
        <v>41.9</v>
      </c>
      <c r="AP55" s="332">
        <v>94081</v>
      </c>
      <c r="AQ55" s="333">
        <v>10.5</v>
      </c>
      <c r="AR55" s="334">
        <v>31.4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1603362</v>
      </c>
      <c r="AN56" s="338">
        <v>62619</v>
      </c>
      <c r="AO56" s="339">
        <v>44.5</v>
      </c>
      <c r="AP56" s="340">
        <v>48949</v>
      </c>
      <c r="AQ56" s="341">
        <v>11.5</v>
      </c>
      <c r="AR56" s="342">
        <v>33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1790314</v>
      </c>
      <c r="AN57" s="330">
        <v>71407</v>
      </c>
      <c r="AO57" s="331">
        <v>-23.5</v>
      </c>
      <c r="AP57" s="332">
        <v>92632</v>
      </c>
      <c r="AQ57" s="333">
        <v>-1.5</v>
      </c>
      <c r="AR57" s="334">
        <v>-22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1136711</v>
      </c>
      <c r="AN58" s="338">
        <v>45338</v>
      </c>
      <c r="AO58" s="339">
        <v>-27.6</v>
      </c>
      <c r="AP58" s="340">
        <v>47978</v>
      </c>
      <c r="AQ58" s="341">
        <v>-2</v>
      </c>
      <c r="AR58" s="342">
        <v>-25.6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2356211</v>
      </c>
      <c r="AN59" s="330">
        <v>96137</v>
      </c>
      <c r="AO59" s="331">
        <v>34.6</v>
      </c>
      <c r="AP59" s="332">
        <v>96469</v>
      </c>
      <c r="AQ59" s="333">
        <v>4.0999999999999996</v>
      </c>
      <c r="AR59" s="334">
        <v>30.5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1766457</v>
      </c>
      <c r="AN60" s="338">
        <v>72074</v>
      </c>
      <c r="AO60" s="339">
        <v>59</v>
      </c>
      <c r="AP60" s="340">
        <v>49775</v>
      </c>
      <c r="AQ60" s="341">
        <v>3.7</v>
      </c>
      <c r="AR60" s="342">
        <v>55.3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2654480</v>
      </c>
      <c r="AN61" s="345">
        <v>103136</v>
      </c>
      <c r="AO61" s="346">
        <v>12.5</v>
      </c>
      <c r="AP61" s="347">
        <v>91465</v>
      </c>
      <c r="AQ61" s="348">
        <v>3.1</v>
      </c>
      <c r="AR61" s="334">
        <v>9.4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1534990</v>
      </c>
      <c r="AN62" s="338">
        <v>60013</v>
      </c>
      <c r="AO62" s="339">
        <v>15.4</v>
      </c>
      <c r="AP62" s="340">
        <v>47219</v>
      </c>
      <c r="AQ62" s="341">
        <v>3.1</v>
      </c>
      <c r="AR62" s="342">
        <v>12.3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5JOfjuf9otf/iGdXgCEDREyi+iiO9IvTDGDyd7KrYTqpuMtdlV7NgMHS4OnurE1v1IoEzVafLECixff/p5Tm3g==" saltValue="MUJvfTITmdym2or4AYQr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556</v>
      </c>
    </row>
    <row r="121" spans="125:125" ht="13.5" hidden="1" customHeight="1">
      <c r="DU121" s="255"/>
    </row>
  </sheetData>
  <sheetProtection algorithmName="SHA-512" hashValue="JXS2Xs4SFOfHKCbTou/oFrZ08ejAwLwlTurgLy83/dUloiviOKDHV7YAyAUgHGZX5bIdT3IkKnvWYJThwEE0Nw==" saltValue="oMLbr6I0G/QTZx2EfWLq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5"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557</v>
      </c>
    </row>
  </sheetData>
  <sheetProtection algorithmName="SHA-512" hashValue="wUMXOQIc7LHzRIkWUJmy857ro+jYEYJRo8H+J4xc/YxAmtoVgvBq4wJTEtzUUcc6VFfvNLRGIGFZN5B8lRgSVg==" saltValue="lrdDog4+/oMoHkCHBz6Y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4" t="s">
        <v>3</v>
      </c>
      <c r="D47" s="1204"/>
      <c r="E47" s="1205"/>
      <c r="F47" s="11">
        <v>63.09</v>
      </c>
      <c r="G47" s="12">
        <v>59.94</v>
      </c>
      <c r="H47" s="12">
        <v>57.4</v>
      </c>
      <c r="I47" s="12">
        <v>54.07</v>
      </c>
      <c r="J47" s="13">
        <v>55.05</v>
      </c>
    </row>
    <row r="48" spans="2:10" ht="57.75" customHeight="1">
      <c r="B48" s="14"/>
      <c r="C48" s="1206" t="s">
        <v>4</v>
      </c>
      <c r="D48" s="1206"/>
      <c r="E48" s="1207"/>
      <c r="F48" s="15">
        <v>5.0199999999999996</v>
      </c>
      <c r="G48" s="16">
        <v>4.1500000000000004</v>
      </c>
      <c r="H48" s="16">
        <v>5.49</v>
      </c>
      <c r="I48" s="16">
        <v>6.92</v>
      </c>
      <c r="J48" s="17">
        <v>12.8</v>
      </c>
    </row>
    <row r="49" spans="2:10" ht="57.75" customHeight="1" thickBot="1">
      <c r="B49" s="18"/>
      <c r="C49" s="1208" t="s">
        <v>5</v>
      </c>
      <c r="D49" s="1208"/>
      <c r="E49" s="1209"/>
      <c r="F49" s="19">
        <v>1.68</v>
      </c>
      <c r="G49" s="20" t="s">
        <v>563</v>
      </c>
      <c r="H49" s="20" t="s">
        <v>564</v>
      </c>
      <c r="I49" s="20">
        <v>0.35</v>
      </c>
      <c r="J49" s="21">
        <v>9.6199999999999992</v>
      </c>
    </row>
    <row r="50" spans="2:10"/>
  </sheetData>
  <sheetProtection algorithmName="SHA-512" hashValue="yIpWkW9Q3noCuv8lkPNvE64UL0IPycxoOkjScjQwys1uIIU5VojgzmAFrRZ7dPgdPBzwXgT/P59i4OhuZqh1iw==" saltValue="ZiLbMftKlreeIH1VrrqU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2023-03-09T04:35:27Z</cp:lastPrinted>
  <dcterms:created xsi:type="dcterms:W3CDTF">2023-02-20T07:49:46Z</dcterms:created>
  <dcterms:modified xsi:type="dcterms:W3CDTF">2023-10-20T05:19:13Z</dcterms:modified>
  <cp:category/>
</cp:coreProperties>
</file>