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7091E386-378A-44BF-A660-95532C0176C5}" xr6:coauthVersionLast="36" xr6:coauthVersionMax="45" xr10:uidLastSave="{00000000-0000-0000-0000-000000000000}"/>
  <bookViews>
    <workbookView xWindow="0" yWindow="0" windowWidth="21570" windowHeight="790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AM36" i="10"/>
  <c r="C36"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CO34" i="10" l="1"/>
  <c r="CO35" i="10" s="1"/>
</calcChain>
</file>

<file path=xl/sharedStrings.xml><?xml version="1.0" encoding="utf-8"?>
<sst xmlns="http://schemas.openxmlformats.org/spreadsheetml/2006/main" count="1158" uniqueCount="608">
  <si>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</si>
  <si>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</si>
  <si>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</si>
  <si>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</si>
  <si>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</si>
  <si>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</si>
  <si>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</si>
  <si>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</si>
  <si>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</si>
  <si>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</si>
  <si>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</si>
  <si>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</si>
  <si>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</si>
  <si>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</si>
  <si>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</si>
  <si>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</si>
  <si>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</si>
  <si>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</si>
  <si>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</si>
  <si>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</si>
  <si>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</si>
  <si>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</si>
  <si>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</si>
  <si>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</si>
  <si>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</si>
  <si>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</si>
  <si>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</si>
  <si>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</si>
  <si>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</si>
  <si>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</si>
  <si>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</si>
  <si>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</si>
  <si>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</si>
  <si>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</si>
  <si>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</si>
  <si>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</si>
  <si>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</si>
  <si>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</si>
  <si>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</si>
  <si>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</si>
  <si>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</si>
  <si>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</si>
  <si>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</si>
  <si>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</si>
  <si>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</si>
  <si>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</si>
  <si>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</si>
  <si>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</si>
  <si>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</si>
  <si>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</si>
  <si>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</si>
  <si>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</si>
  <si>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</si>
  <si>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</si>
  <si>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</si>
  <si>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</si>
  <si>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</si>
  <si>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</si>
  <si>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</si>
  <si>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</si>
  <si>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</si>
  <si>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</si>
  <si>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</si>
  <si>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</si>
  <si>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</si>
  <si>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</si>
  <si>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</si>
  <si>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</si>
  <si>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</si>
  <si>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</si>
  <si>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</si>
  <si>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</si>
  <si>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</si>
  <si>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</si>
  <si>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</si>
  <si>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</si>
  <si>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</si>
  <si>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</si>
  <si>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</si>
  <si>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</si>
  <si>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</si>
  <si>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</si>
  <si>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</si>
  <si>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</si>
  <si>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</si>
  <si>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</si>
  <si>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</si>
  <si>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</si>
  <si>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</si>
  <si>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</si>
  <si>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</si>
  <si>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</si>
  <si>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</si>
  <si>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</si>
  <si>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</si>
  <si>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</si>
  <si>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</si>
  <si>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</si>
  <si>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日置市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</si>
  <si>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</si>
  <si>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</si>
  <si>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</si>
  <si>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</si>
  <si>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</si>
  <si>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</si>
  <si>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</si>
  <si>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</si>
  <si>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</si>
  <si>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</si>
  <si>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</si>
  <si>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</si>
  <si>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</si>
  <si>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</si>
  <si>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</si>
  <si>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</si>
  <si>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</si>
  <si>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</si>
  <si>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</si>
  <si>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</si>
  <si>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</si>
  <si>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</si>
  <si>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</si>
  <si>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</si>
  <si>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</si>
  <si>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</si>
  <si>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</si>
  <si>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</si>
  <si>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</si>
  <si>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</si>
  <si>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</si>
  <si>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</si>
  <si>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</si>
  <si>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</si>
  <si>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</si>
  <si>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</si>
  <si>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</si>
  <si>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</si>
  <si>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</si>
  <si>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</si>
  <si>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</si>
  <si>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</si>
  <si>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</si>
  <si>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</si>
  <si>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</si>
  <si>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</si>
  <si>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</si>
  <si>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</si>
  <si>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</si>
  <si>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</si>
  <si>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</si>
  <si>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</si>
  <si>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</si>
  <si>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</si>
  <si>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</si>
  <si>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</si>
  <si>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</si>
  <si>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</si>
  <si>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</si>
  <si>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</si>
  <si>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</si>
  <si>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</si>
  <si>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</si>
  <si>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</si>
  <si>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</si>
  <si>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</si>
  <si>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</si>
  <si>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</si>
  <si>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</si>
  <si>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</si>
  <si>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</si>
  <si>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</si>
  <si>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</si>
  <si>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</si>
  <si>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</si>
  <si>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</si>
  <si>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</si>
  <si>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</si>
  <si>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</si>
  <si>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</si>
  <si>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</si>
  <si>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</si>
  <si>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</si>
  <si>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</si>
  <si>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</si>
  <si>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</si>
  <si>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</si>
  <si>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</si>
  <si>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</si>
  <si>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</si>
  <si>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</si>
  <si>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</si>
  <si>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</si>
  <si>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</si>
  <si>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</si>
  <si>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</si>
  <si>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</si>
  <si>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</si>
  <si>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</si>
  <si>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</si>
  <si>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</si>
  <si>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</si>
  <si>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</si>
  <si>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</si>
  <si>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</si>
  <si>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</si>
  <si>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</si>
  <si>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</si>
  <si>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</si>
  <si>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</si>
  <si>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</si>
  <si>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</si>
  <si>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</si>
  <si>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鹿児島県日置市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</si>
  <si>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</si>
  <si>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</si>
  <si>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</si>
  <si>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</si>
  <si>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</si>
  <si>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</si>
  <si>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</si>
  <si>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</si>
  <si>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</si>
  <si>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</si>
  <si>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</si>
  <si>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</si>
  <si>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</si>
  <si>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</si>
  <si>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</si>
  <si>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</si>
  <si>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</si>
  <si>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</si>
  <si>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</si>
  <si>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</si>
  <si>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</si>
  <si>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</si>
  <si>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</si>
  <si>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</si>
  <si>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</si>
  <si>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</si>
  <si>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</si>
  <si>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</si>
  <si>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</si>
  <si>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</si>
  <si>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</si>
  <si>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</si>
  <si>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</si>
  <si>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</si>
  <si>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</si>
  <si>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</si>
  <si>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</si>
  <si>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</si>
  <si>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</si>
  <si>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</si>
  <si>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</si>
  <si>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</si>
  <si>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</si>
  <si>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</si>
  <si>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</si>
  <si>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</si>
  <si>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</si>
  <si>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</si>
  <si>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</si>
  <si>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</si>
  <si>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</si>
  <si>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</si>
  <si>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</si>
  <si>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</si>
  <si>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</si>
  <si>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</si>
  <si>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</si>
  <si>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</si>
  <si>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</si>
  <si>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</si>
  <si>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</si>
  <si>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</si>
  <si>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</si>
  <si>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</si>
  <si>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</si>
  <si>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</si>
  <si>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</si>
  <si>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</si>
  <si>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</si>
  <si>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</si>
  <si>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</si>
  <si>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</si>
  <si>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</si>
  <si>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</si>
  <si>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</si>
  <si>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</si>
  <si>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</si>
  <si>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</si>
  <si>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</si>
  <si>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</si>
  <si>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</si>
  <si>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</si>
  <si>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</si>
  <si>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</si>
  <si>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</si>
  <si>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</si>
  <si>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</si>
  <si>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</si>
  <si>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</si>
  <si>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</si>
  <si>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</si>
  <si>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</si>
  <si>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</si>
  <si>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</si>
  <si>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</si>
  <si>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</si>
  <si>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</si>
  <si>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</si>
  <si>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</si>
  <si>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</si>
  <si>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</si>
  <si>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</si>
  <si>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</si>
  <si>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</si>
  <si>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</si>
  <si>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</si>
  <si>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</si>
  <si>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</si>
  <si>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</si>
  <si>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</si>
  <si>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</si>
  <si>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</si>
  <si>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</si>
  <si>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</si>
  <si>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</si>
  <si>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</si>
  <si>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</si>
  <si>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</si>
  <si>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</si>
  <si>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</si>
  <si>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</si>
  <si>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</si>
  <si>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</si>
  <si>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</si>
  <si>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</si>
  <si>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</si>
  <si>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</si>
  <si>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</si>
  <si>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</si>
  <si>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</si>
  <si>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</si>
  <si>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</si>
  <si>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</si>
  <si>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</si>
  <si>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</si>
  <si>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</si>
  <si>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</si>
  <si>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</si>
  <si>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</si>
  <si>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</si>
  <si>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</si>
  <si>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</si>
  <si>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</si>
  <si>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</si>
  <si>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</si>
  <si>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</si>
  <si>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</si>
  <si>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</si>
  <si>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</si>
  <si>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</si>
  <si>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</si>
  <si>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</si>
  <si>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</si>
  <si>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鹿児島県日置市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</si>
  <si>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</si>
  <si>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</si>
  <si>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</si>
  <si>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</si>
  <si>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</si>
  <si>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</si>
  <si>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</si>
  <si>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</si>
  <si>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</si>
  <si>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</si>
  <si>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</si>
  <si>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</si>
  <si>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</si>
  <si>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</si>
  <si>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</si>
  <si>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</si>
  <si>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</si>
  <si>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</si>
  <si>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</si>
  <si>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</si>
  <si>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</si>
  <si>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</si>
  <si>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</si>
  <si>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</si>
  <si>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</si>
  <si>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</si>
  <si>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</si>
  <si>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</si>
  <si>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</si>
  <si>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</si>
  <si>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</si>
  <si>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</si>
  <si>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</si>
  <si>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</si>
  <si>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</si>
  <si>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</si>
  <si>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</si>
  <si>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</si>
  <si>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</si>
  <si>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国民宿舎事業特別会計</t>
    <phoneticPr fontId="5"/>
  </si>
  <si>
    <t>-</t>
    <phoneticPr fontId="5"/>
  </si>
  <si>
    <t>法非適用企業</t>
    <phoneticPr fontId="5"/>
  </si>
  <si>
    <t>温泉給湯事業特別会計</t>
    <phoneticPr fontId="5"/>
  </si>
  <si>
    <t>法非適用企業</t>
    <phoneticPr fontId="5"/>
  </si>
  <si>
    <t>健康交流館事業特別会計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</si>
  <si>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</si>
  <si>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</si>
  <si>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</si>
  <si>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</si>
  <si>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</si>
  <si>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</si>
  <si>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</si>
  <si>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</si>
  <si>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</si>
  <si>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</si>
  <si>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</si>
  <si>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</si>
  <si>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</si>
  <si>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</si>
  <si>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</si>
  <si>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</si>
  <si>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</si>
  <si>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</si>
  <si>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</si>
  <si>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</si>
  <si>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</si>
  <si>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</si>
  <si>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</si>
  <si>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</si>
  <si>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</si>
  <si>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</si>
  <si>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</si>
  <si>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</si>
  <si>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</si>
  <si>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</si>
  <si>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</si>
  <si>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</si>
  <si>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</si>
  <si>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</si>
  <si>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</si>
  <si>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</si>
  <si>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</si>
  <si>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</si>
  <si>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</si>
  <si>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</si>
  <si>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</si>
  <si>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</si>
  <si>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</si>
  <si>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</si>
  <si>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</si>
  <si>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</si>
  <si>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</si>
  <si>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</si>
  <si>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</si>
  <si>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</si>
  <si>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</si>
  <si>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</si>
  <si>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</si>
  <si>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</si>
  <si>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</si>
  <si>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</si>
  <si>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</si>
  <si>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</si>
  <si>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</si>
  <si>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</si>
  <si>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</si>
  <si>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</si>
  <si>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温泉給湯事業特別会計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</si>
  <si>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</si>
  <si>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</si>
  <si>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</si>
  <si>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</si>
  <si>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</si>
  <si>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</si>
  <si>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</si>
  <si>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</si>
  <si>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</si>
  <si>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</si>
  <si>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</si>
  <si>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</si>
  <si>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</si>
  <si>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</si>
  <si>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</si>
  <si>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</si>
  <si>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</si>
  <si>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</si>
  <si>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</si>
  <si>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</si>
  <si>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</si>
  <si>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</si>
  <si>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</si>
  <si>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</si>
  <si>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</si>
  <si>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</si>
  <si>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</si>
  <si>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</si>
  <si>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</si>
  <si>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</si>
  <si>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</si>
  <si>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</si>
  <si>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</si>
  <si>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</si>
  <si>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</si>
  <si>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</si>
  <si>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</si>
  <si>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</si>
  <si>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</si>
  <si>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</si>
  <si>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</si>
  <si>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</si>
  <si>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</si>
  <si>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</si>
  <si>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</si>
  <si>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</si>
  <si>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</si>
  <si>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</si>
  <si>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</si>
  <si>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</si>
  <si>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</si>
  <si>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</si>
  <si>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</si>
  <si>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</si>
  <si>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</si>
  <si>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</si>
  <si>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</si>
  <si>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</si>
  <si>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</si>
  <si>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</si>
  <si>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</si>
  <si>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</si>
  <si>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</si>
  <si>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</si>
  <si>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</si>
  <si>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</si>
  <si>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</si>
  <si>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</si>
  <si>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</si>
  <si>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</si>
  <si>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</si>
  <si>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</si>
  <si>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</si>
  <si>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</si>
  <si>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</si>
  <si>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</si>
  <si>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</si>
  <si>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</si>
  <si>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</si>
  <si>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</si>
  <si>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</si>
  <si>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</si>
  <si>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</si>
  <si>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</si>
  <si>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</si>
  <si>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2.02</t>
  </si>
  <si>
    <t>▲ 1.95</t>
  </si>
  <si>
    <t>▲ 10.16</t>
  </si>
  <si>
    <t>▲ 4.99</t>
  </si>
  <si>
    <t>水道事業会計</t>
  </si>
  <si>
    <t>一般会計</t>
  </si>
  <si>
    <t>下水道事業会計</t>
  </si>
  <si>
    <t>介護保険特別会計</t>
  </si>
  <si>
    <t>国民健康保険特別会計</t>
  </si>
  <si>
    <t>後期高齢者医療特別会計</t>
  </si>
  <si>
    <t>温泉給湯事業特別会計</t>
  </si>
  <si>
    <t>国民宿舎事業特別会計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</si>
  <si>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</si>
  <si>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</si>
  <si>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</si>
  <si>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</si>
  <si>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</si>
  <si>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</si>
  <si>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</si>
  <si>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</si>
  <si>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日置市施設整備基金</t>
    <rPh sb="0" eb="3">
      <t>ヒオキシ</t>
    </rPh>
    <rPh sb="3" eb="5">
      <t>シセツ</t>
    </rPh>
    <rPh sb="5" eb="7">
      <t>セイビ</t>
    </rPh>
    <rPh sb="7" eb="9">
      <t>キキン</t>
    </rPh>
    <phoneticPr fontId="2"/>
  </si>
  <si>
    <t>日置市地域づくり推進基金</t>
    <rPh sb="0" eb="3">
      <t>ヒオキシ</t>
    </rPh>
    <rPh sb="3" eb="5">
      <t>チイキ</t>
    </rPh>
    <rPh sb="8" eb="10">
      <t>スイシン</t>
    </rPh>
    <rPh sb="10" eb="12">
      <t>キキン</t>
    </rPh>
    <phoneticPr fontId="5"/>
  </si>
  <si>
    <t>日置市まちづくり応援基金</t>
    <rPh sb="0" eb="3">
      <t>ヒオキシ</t>
    </rPh>
    <rPh sb="8" eb="10">
      <t>オウエン</t>
    </rPh>
    <rPh sb="10" eb="12">
      <t>キキン</t>
    </rPh>
    <phoneticPr fontId="5"/>
  </si>
  <si>
    <t>日置市人材育成研修基金</t>
    <rPh sb="0" eb="3">
      <t>ヒオキシ</t>
    </rPh>
    <rPh sb="3" eb="5">
      <t>ジンザイ</t>
    </rPh>
    <rPh sb="5" eb="7">
      <t>イクセイ</t>
    </rPh>
    <rPh sb="7" eb="9">
      <t>ケンシュウ</t>
    </rPh>
    <rPh sb="9" eb="11">
      <t>キキン</t>
    </rPh>
    <phoneticPr fontId="5"/>
  </si>
  <si>
    <t>日置市中山間ふるさと・水と土保全基金</t>
    <rPh sb="0" eb="3">
      <t>ヒオキシ</t>
    </rPh>
    <rPh sb="3" eb="4">
      <t>チュウ</t>
    </rPh>
    <rPh sb="4" eb="6">
      <t>サンカン</t>
    </rPh>
    <rPh sb="11" eb="12">
      <t>ミズ</t>
    </rPh>
    <rPh sb="13" eb="14">
      <t>ツチ</t>
    </rPh>
    <rPh sb="14" eb="16">
      <t>ホゼン</t>
    </rPh>
    <rPh sb="16" eb="18">
      <t>キキン</t>
    </rPh>
    <phoneticPr fontId="5"/>
  </si>
  <si>
    <t>-</t>
    <phoneticPr fontId="2"/>
  </si>
  <si>
    <t>　</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</si>
  <si>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</si>
  <si>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</si>
  <si>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いちき串木野市・日置市衛生処理組合</t>
    <rPh sb="3" eb="7">
      <t>クシキノシ</t>
    </rPh>
    <rPh sb="8" eb="11">
      <t>ヒオキシ</t>
    </rPh>
    <rPh sb="11" eb="13">
      <t>エイセイ</t>
    </rPh>
    <rPh sb="13" eb="15">
      <t>ショリ</t>
    </rPh>
    <rPh sb="15" eb="17">
      <t>クミアイ</t>
    </rPh>
    <phoneticPr fontId="2"/>
  </si>
  <si>
    <t>南薩地区衛生管理組合</t>
    <rPh sb="0" eb="4">
      <t>ナンサツチク</t>
    </rPh>
    <rPh sb="4" eb="6">
      <t>エイセイ</t>
    </rPh>
    <rPh sb="6" eb="8">
      <t>カンリ</t>
    </rPh>
    <rPh sb="8" eb="10">
      <t>クミアイ</t>
    </rPh>
    <phoneticPr fontId="2"/>
  </si>
  <si>
    <t>鹿児島県後期高齢者医療広域連合（一般会計）</t>
    <rPh sb="0" eb="3">
      <t>カゴシマ</t>
    </rPh>
    <rPh sb="3" eb="4">
      <t>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</si>
  <si>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16" eb="18">
      <t>トクベツ</t>
    </rPh>
    <phoneticPr fontId="2"/>
  </si>
  <si>
    <t>日置市農業公社</t>
    <rPh sb="0" eb="3">
      <t>ヒオキシ</t>
    </rPh>
    <rPh sb="3" eb="5">
      <t>ノウギョウ</t>
    </rPh>
    <rPh sb="5" eb="7">
      <t>コウシャ</t>
    </rPh>
    <phoneticPr fontId="2"/>
  </si>
  <si>
    <t>日置市土地開発公社</t>
    <rPh sb="0" eb="3">
      <t>ヒオキシ</t>
    </rPh>
    <rPh sb="3" eb="7">
      <t>トチカイハツ</t>
    </rPh>
    <rPh sb="7" eb="9">
      <t>コウシャ</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</si>
  <si>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</si>
  <si>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</si>
  <si>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</si>
  <si>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</si>
  <si>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の将来負担比率については、近年の地方債発行を極力抑制したことや交付税措置のある有利な地方債の活用などにより、類似団体の平均と比較すると下回っている。今後も引き続き、将来世代に過度な負担を残さないよう、地方債の発行については、財政計画等に基づき、緊急性や重要性のある事業を選択した上で必要最小限にとどめるなど、財政の健全化に努める。一方で、有形固定資産減価償却率については、類似団体の平均と比較すると上回っている。本市の公共施設等については、昭和50年から平成12年頃までの期間に整備された施設が多く、昭和50年代に整備した施設については30年以上を経過しており、今後さらに老朽化対策が必要となるため、平成28年３月に策定した公共施設等総合管理計画に基づく取組（保有総量縮小や長寿命化）を推進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</si>
  <si>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</si>
  <si>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</si>
  <si>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</si>
  <si>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</si>
  <si>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</si>
  <si>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</si>
  <si>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令和３年度は前年度と比較すると0.7ポイント増加し、将来負担比率については、前年度と比較すると13.8ポイント減少したが、いずれも類似団体の平均と比較すると下回っている。これは、交付税措置のある有利な地方債の活用や近年の地方債発行を極力抑制したことなどが要因となっている。今後においても引き続き、交付税措置のある有利な地方債を活用するとともに、地方債の発行については、財政計画等に基づき、緊急性や重要性のある事業を選択した上で必要最小限にとどめるなど、計画的な地方債管理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</si>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</sst>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B10CAE02-4572-4C0A-BB97-FCB428D8F3A4}"/>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EC25-48D4-B37E-1DDE795081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101492</c:v>
                </c:pt>
                <c:pt idx="1">
                  <c:v>105325</c:v>
                </c:pt>
                <c:pt idx="2">
                  <c:v>124728</c:v>
                </c:pt>
                <c:pt idx="3">
                  <c:v>124896</c:v>
                </c:pt>
                <c:pt idx="4">
                  <c:v>91006</c:v>
                </c:pt>
              </c:numCache>
            </c:numRef>
          </c:val>
          <c:smooth val="0"/>
          <c:extLst>
            <c:ext xmlns:c16="http://schemas.microsoft.com/office/drawing/2014/chart" uri="{C3380CC4-5D6E-409C-BE32-E72D297353CC}">
              <c16:uniqueId val="{00000001-EC25-48D4-B37E-1DDE795081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5.01</c:v>
                </c:pt>
                <c:pt idx="1">
                  <c:v>5.31</c:v>
                </c:pt>
                <c:pt idx="2">
                  <c:v>5.41</c:v>
                </c:pt>
                <c:pt idx="3">
                  <c:v>6.03</c:v>
                </c:pt>
                <c:pt idx="4">
                  <c:v>7.99</c:v>
                </c:pt>
              </c:numCache>
            </c:numRef>
          </c:val>
          <c:extLst>
            <c:ext xmlns:c16="http://schemas.microsoft.com/office/drawing/2014/chart" uri="{C3380CC4-5D6E-409C-BE32-E72D297353CC}">
              <c16:uniqueId val="{00000000-B841-48A9-A78B-45DCE6382B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27.56</c:v>
                </c:pt>
                <c:pt idx="1">
                  <c:v>28.25</c:v>
                </c:pt>
                <c:pt idx="2">
                  <c:v>20.69</c:v>
                </c:pt>
                <c:pt idx="3">
                  <c:v>17.489999999999998</c:v>
                </c:pt>
                <c:pt idx="4">
                  <c:v>23.37</c:v>
                </c:pt>
              </c:numCache>
            </c:numRef>
          </c:val>
          <c:extLst>
            <c:ext xmlns:c16="http://schemas.microsoft.com/office/drawing/2014/chart" uri="{C3380CC4-5D6E-409C-BE32-E72D297353CC}">
              <c16:uniqueId val="{00000001-B841-48A9-A78B-45DCE6382B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-2.02</c:v>
                </c:pt>
                <c:pt idx="1">
                  <c:v>-1.95</c:v>
                </c:pt>
                <c:pt idx="2">
                  <c:v>-10.16</c:v>
                </c:pt>
                <c:pt idx="3">
                  <c:v>-4.99</c:v>
                </c:pt>
                <c:pt idx="4">
                  <c:v>5.97</c:v>
                </c:pt>
              </c:numCache>
            </c:numRef>
          </c:val>
          <c:smooth val="0"/>
          <c:extLst>
            <c:ext xmlns:c16="http://schemas.microsoft.com/office/drawing/2014/chart" uri="{C3380CC4-5D6E-409C-BE32-E72D297353CC}">
              <c16:uniqueId val="{00000002-B841-48A9-A78B-45DCE6382B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0.13</c:v>
                </c:pt>
                <c:pt idx="4">
                  <c:v>#N/A</c:v>
                </c:pt>
                <c:pt idx="5">
                  <c:v>0.14000000000000001</c:v>
                </c:pt>
                <c:pt idx="6">
                  <c:v>#N/A</c:v>
                </c:pt>
                <c:pt idx="7">
                  <c:v>0</c:v>
                </c:pt>
                <c:pt idx="8">
                  <c:v>#N/A</c:v>
                </c:pt>
                <c:pt idx="9">
                  <c:v>0</c:v>
                </c:pt>
              </c:numCache>
            </c:numRef>
          </c:val>
          <c:extLst>
            <c:ext xmlns:c16="http://schemas.microsoft.com/office/drawing/2014/chart" uri="{C3380CC4-5D6E-409C-BE32-E72D297353CC}">
              <c16:uniqueId val="{00000000-625D-440A-B9CD-E6C92EE2B1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5D-440A-B9CD-E6C92EE2B13A}"/>
            </c:ext>
          </c:extLst>
        </c:ser>
        <c:ser>
          <c:idx val="2"/>
          <c:order val="2"/>
          <c:tx>
            <c:strRef>
              <c:f>データシート!$A$29</c:f>
              <c:strCache>
                <c:ptCount val="1"/>
                <c:pt idx="0">
                  <c:v>国民宿舎事業特別会計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25D-440A-B9CD-E6C92EE2B13A}"/>
            </c:ext>
          </c:extLst>
        </c:ser>
        <c:ser>
          <c:idx val="3"/>
          <c:order val="3"/>
          <c:tx>
            <c:strRef>
              <c:f>データシート!$A$30</c:f>
              <c:strCache>
                <c:ptCount val="1"/>
                <c:pt idx="0">
                  <c:v>温泉給湯事業特別会計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25D-440A-B9CD-E6C92EE2B13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625D-440A-B9CD-E6C92EE2B13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1.54</c:v>
                </c:pt>
                <c:pt idx="2">
                  <c:v>#N/A</c:v>
                </c:pt>
                <c:pt idx="3">
                  <c:v>1.1399999999999999</c:v>
                </c:pt>
                <c:pt idx="4">
                  <c:v>#N/A</c:v>
                </c:pt>
                <c:pt idx="5">
                  <c:v>0.72</c:v>
                </c:pt>
                <c:pt idx="6">
                  <c:v>#N/A</c:v>
                </c:pt>
                <c:pt idx="7">
                  <c:v>1.07</c:v>
                </c:pt>
                <c:pt idx="8">
                  <c:v>#N/A</c:v>
                </c:pt>
                <c:pt idx="9">
                  <c:v>1.1499999999999999</c:v>
                </c:pt>
              </c:numCache>
            </c:numRef>
          </c:val>
          <c:extLst>
            <c:ext xmlns:c16="http://schemas.microsoft.com/office/drawing/2014/chart" uri="{C3380CC4-5D6E-409C-BE32-E72D297353CC}">
              <c16:uniqueId val="{00000005-625D-440A-B9CD-E6C92EE2B13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1.1299999999999999</c:v>
                </c:pt>
                <c:pt idx="2">
                  <c:v>#N/A</c:v>
                </c:pt>
                <c:pt idx="3">
                  <c:v>1.44</c:v>
                </c:pt>
                <c:pt idx="4">
                  <c:v>#N/A</c:v>
                </c:pt>
                <c:pt idx="5">
                  <c:v>1.47</c:v>
                </c:pt>
                <c:pt idx="6">
                  <c:v>#N/A</c:v>
                </c:pt>
                <c:pt idx="7">
                  <c:v>1.31</c:v>
                </c:pt>
                <c:pt idx="8">
                  <c:v>#N/A</c:v>
                </c:pt>
                <c:pt idx="9">
                  <c:v>1.7</c:v>
                </c:pt>
              </c:numCache>
            </c:numRef>
          </c:val>
          <c:extLst>
            <c:ext xmlns:c16="http://schemas.microsoft.com/office/drawing/2014/chart" uri="{C3380CC4-5D6E-409C-BE32-E72D297353CC}">
              <c16:uniqueId val="{00000006-625D-440A-B9CD-E6C92EE2B13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2.4700000000000002</c:v>
                </c:pt>
                <c:pt idx="8">
                  <c:v>#N/A</c:v>
                </c:pt>
                <c:pt idx="9">
                  <c:v>3.57</c:v>
                </c:pt>
              </c:numCache>
            </c:numRef>
          </c:val>
          <c:extLst>
            <c:ext xmlns:c16="http://schemas.microsoft.com/office/drawing/2014/chart" uri="{C3380CC4-5D6E-409C-BE32-E72D297353CC}">
              <c16:uniqueId val="{00000007-625D-440A-B9CD-E6C92EE2B13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5.01</c:v>
                </c:pt>
                <c:pt idx="2">
                  <c:v>#N/A</c:v>
                </c:pt>
                <c:pt idx="3">
                  <c:v>5.3</c:v>
                </c:pt>
                <c:pt idx="4">
                  <c:v>#N/A</c:v>
                </c:pt>
                <c:pt idx="5">
                  <c:v>5.41</c:v>
                </c:pt>
                <c:pt idx="6">
                  <c:v>#N/A</c:v>
                </c:pt>
                <c:pt idx="7">
                  <c:v>6.02</c:v>
                </c:pt>
                <c:pt idx="8">
                  <c:v>#N/A</c:v>
                </c:pt>
                <c:pt idx="9">
                  <c:v>7.99</c:v>
                </c:pt>
              </c:numCache>
            </c:numRef>
          </c:val>
          <c:extLst>
            <c:ext xmlns:c16="http://schemas.microsoft.com/office/drawing/2014/chart" uri="{C3380CC4-5D6E-409C-BE32-E72D297353CC}">
              <c16:uniqueId val="{00000008-625D-440A-B9CD-E6C92EE2B13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11.98</c:v>
                </c:pt>
                <c:pt idx="2">
                  <c:v>#N/A</c:v>
                </c:pt>
                <c:pt idx="3">
                  <c:v>12.16</c:v>
                </c:pt>
                <c:pt idx="4">
                  <c:v>#N/A</c:v>
                </c:pt>
                <c:pt idx="5">
                  <c:v>13.12</c:v>
                </c:pt>
                <c:pt idx="6">
                  <c:v>#N/A</c:v>
                </c:pt>
                <c:pt idx="7">
                  <c:v>13.32</c:v>
                </c:pt>
                <c:pt idx="8">
                  <c:v>#N/A</c:v>
                </c:pt>
                <c:pt idx="9">
                  <c:v>12.53</c:v>
                </c:pt>
              </c:numCache>
            </c:numRef>
          </c:val>
          <c:extLst>
            <c:ext xmlns:c16="http://schemas.microsoft.com/office/drawing/2014/chart" uri="{C3380CC4-5D6E-409C-BE32-E72D297353CC}">
              <c16:uniqueId val="{00000009-625D-440A-B9CD-E6C92EE2B1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2498</c:v>
                </c:pt>
                <c:pt idx="5">
                  <c:v>2477</c:v>
                </c:pt>
                <c:pt idx="8">
                  <c:v>2420</c:v>
                </c:pt>
                <c:pt idx="11">
                  <c:v>2442</c:v>
                </c:pt>
                <c:pt idx="14">
                  <c:v>2453</c:v>
                </c:pt>
              </c:numCache>
            </c:numRef>
          </c:val>
          <c:extLst>
            <c:ext xmlns:c16="http://schemas.microsoft.com/office/drawing/2014/chart" uri="{C3380CC4-5D6E-409C-BE32-E72D297353CC}">
              <c16:uniqueId val="{00000000-72D5-4E75-BF14-BA5A329060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D5-4E75-BF14-BA5A329060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3</c:v>
                </c:pt>
                <c:pt idx="6">
                  <c:v>1</c:v>
                </c:pt>
                <c:pt idx="9">
                  <c:v>1</c:v>
                </c:pt>
                <c:pt idx="12">
                  <c:v>1</c:v>
                </c:pt>
              </c:numCache>
            </c:numRef>
          </c:val>
          <c:extLst>
            <c:ext xmlns:c16="http://schemas.microsoft.com/office/drawing/2014/chart" uri="{C3380CC4-5D6E-409C-BE32-E72D297353CC}">
              <c16:uniqueId val="{00000002-72D5-4E75-BF14-BA5A329060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D5-4E75-BF14-BA5A329060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177</c:v>
                </c:pt>
                <c:pt idx="3">
                  <c:v>167</c:v>
                </c:pt>
                <c:pt idx="6">
                  <c:v>169</c:v>
                </c:pt>
                <c:pt idx="9">
                  <c:v>329</c:v>
                </c:pt>
                <c:pt idx="12">
                  <c:v>265</c:v>
                </c:pt>
              </c:numCache>
            </c:numRef>
          </c:val>
          <c:extLst>
            <c:ext xmlns:c16="http://schemas.microsoft.com/office/drawing/2014/chart" uri="{C3380CC4-5D6E-409C-BE32-E72D297353CC}">
              <c16:uniqueId val="{00000004-72D5-4E75-BF14-BA5A329060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D5-4E75-BF14-BA5A329060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D5-4E75-BF14-BA5A329060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2983</c:v>
                </c:pt>
                <c:pt idx="3">
                  <c:v>2990</c:v>
                </c:pt>
                <c:pt idx="6">
                  <c:v>2997</c:v>
                </c:pt>
                <c:pt idx="9">
                  <c:v>3059</c:v>
                </c:pt>
                <c:pt idx="12">
                  <c:v>3165</c:v>
                </c:pt>
              </c:numCache>
            </c:numRef>
          </c:val>
          <c:extLst>
            <c:ext xmlns:c16="http://schemas.microsoft.com/office/drawing/2014/chart" uri="{C3380CC4-5D6E-409C-BE32-E72D297353CC}">
              <c16:uniqueId val="{00000007-72D5-4E75-BF14-BA5A329060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667</c:v>
                </c:pt>
                <c:pt idx="2">
                  <c:v>#N/A</c:v>
                </c:pt>
                <c:pt idx="3">
                  <c:v>#N/A</c:v>
                </c:pt>
                <c:pt idx="4">
                  <c:v>683</c:v>
                </c:pt>
                <c:pt idx="5">
                  <c:v>#N/A</c:v>
                </c:pt>
                <c:pt idx="6">
                  <c:v>#N/A</c:v>
                </c:pt>
                <c:pt idx="7">
                  <c:v>747</c:v>
                </c:pt>
                <c:pt idx="8">
                  <c:v>#N/A</c:v>
                </c:pt>
                <c:pt idx="9">
                  <c:v>#N/A</c:v>
                </c:pt>
                <c:pt idx="10">
                  <c:v>947</c:v>
                </c:pt>
                <c:pt idx="11">
                  <c:v>#N/A</c:v>
                </c:pt>
                <c:pt idx="12">
                  <c:v>#N/A</c:v>
                </c:pt>
                <c:pt idx="13">
                  <c:v>978</c:v>
                </c:pt>
                <c:pt idx="14">
                  <c:v>#N/A</c:v>
                </c:pt>
              </c:numCache>
            </c:numRef>
          </c:val>
          <c:smooth val="0"/>
          <c:extLst>
            <c:ext xmlns:c16="http://schemas.microsoft.com/office/drawing/2014/chart" uri="{C3380CC4-5D6E-409C-BE32-E72D297353CC}">
              <c16:uniqueId val="{00000008-72D5-4E75-BF14-BA5A329060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23375</c:v>
                </c:pt>
                <c:pt idx="5">
                  <c:v>23884</c:v>
                </c:pt>
                <c:pt idx="8">
                  <c:v>24607</c:v>
                </c:pt>
                <c:pt idx="11">
                  <c:v>24906</c:v>
                </c:pt>
                <c:pt idx="14">
                  <c:v>24425</c:v>
                </c:pt>
              </c:numCache>
            </c:numRef>
          </c:val>
          <c:extLst>
            <c:ext xmlns:c16="http://schemas.microsoft.com/office/drawing/2014/chart" uri="{C3380CC4-5D6E-409C-BE32-E72D297353CC}">
              <c16:uniqueId val="{00000000-96DC-46B7-BE9E-6206BAE265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1455</c:v>
                </c:pt>
                <c:pt idx="5">
                  <c:v>1308</c:v>
                </c:pt>
                <c:pt idx="8">
                  <c:v>1190</c:v>
                </c:pt>
                <c:pt idx="11">
                  <c:v>1082</c:v>
                </c:pt>
                <c:pt idx="14">
                  <c:v>975</c:v>
                </c:pt>
              </c:numCache>
            </c:numRef>
          </c:val>
          <c:extLst>
            <c:ext xmlns:c16="http://schemas.microsoft.com/office/drawing/2014/chart" uri="{C3380CC4-5D6E-409C-BE32-E72D297353CC}">
              <c16:uniqueId val="{00000001-96DC-46B7-BE9E-6206BAE265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8094</c:v>
                </c:pt>
                <c:pt idx="5">
                  <c:v>8211</c:v>
                </c:pt>
                <c:pt idx="8">
                  <c:v>7609</c:v>
                </c:pt>
                <c:pt idx="11">
                  <c:v>7638</c:v>
                </c:pt>
                <c:pt idx="14">
                  <c:v>9303</c:v>
                </c:pt>
              </c:numCache>
            </c:numRef>
          </c:val>
          <c:extLst>
            <c:ext xmlns:c16="http://schemas.microsoft.com/office/drawing/2014/chart" uri="{C3380CC4-5D6E-409C-BE32-E72D297353CC}">
              <c16:uniqueId val="{00000002-96DC-46B7-BE9E-6206BAE265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DC-46B7-BE9E-6206BAE265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DC-46B7-BE9E-6206BAE265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DC-46B7-BE9E-6206BAE265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3489</c:v>
                </c:pt>
                <c:pt idx="3">
                  <c:v>3420</c:v>
                </c:pt>
                <c:pt idx="6">
                  <c:v>3413</c:v>
                </c:pt>
                <c:pt idx="9">
                  <c:v>3376</c:v>
                </c:pt>
                <c:pt idx="12">
                  <c:v>3336</c:v>
                </c:pt>
              </c:numCache>
            </c:numRef>
          </c:val>
          <c:extLst>
            <c:ext xmlns:c16="http://schemas.microsoft.com/office/drawing/2014/chart" uri="{C3380CC4-5D6E-409C-BE32-E72D297353CC}">
              <c16:uniqueId val="{00000006-96DC-46B7-BE9E-6206BAE265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6DC-46B7-BE9E-6206BAE265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1634</c:v>
                </c:pt>
                <c:pt idx="3">
                  <c:v>1525</c:v>
                </c:pt>
                <c:pt idx="6">
                  <c:v>1444</c:v>
                </c:pt>
                <c:pt idx="9">
                  <c:v>1828</c:v>
                </c:pt>
                <c:pt idx="12">
                  <c:v>1964</c:v>
                </c:pt>
              </c:numCache>
            </c:numRef>
          </c:val>
          <c:extLst>
            <c:ext xmlns:c16="http://schemas.microsoft.com/office/drawing/2014/chart" uri="{C3380CC4-5D6E-409C-BE32-E72D297353CC}">
              <c16:uniqueId val="{00000008-96DC-46B7-BE9E-6206BAE265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DC-46B7-BE9E-6206BAE265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29960</c:v>
                </c:pt>
                <c:pt idx="3">
                  <c:v>30636</c:v>
                </c:pt>
                <c:pt idx="6">
                  <c:v>31658</c:v>
                </c:pt>
                <c:pt idx="9">
                  <c:v>32131</c:v>
                </c:pt>
                <c:pt idx="12">
                  <c:v>31554</c:v>
                </c:pt>
              </c:numCache>
            </c:numRef>
          </c:val>
          <c:extLst>
            <c:ext xmlns:c16="http://schemas.microsoft.com/office/drawing/2014/chart" uri="{C3380CC4-5D6E-409C-BE32-E72D297353CC}">
              <c16:uniqueId val="{0000000A-96DC-46B7-BE9E-6206BAE265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2158</c:v>
                </c:pt>
                <c:pt idx="2">
                  <c:v>#N/A</c:v>
                </c:pt>
                <c:pt idx="3">
                  <c:v>#N/A</c:v>
                </c:pt>
                <c:pt idx="4">
                  <c:v>2178</c:v>
                </c:pt>
                <c:pt idx="5">
                  <c:v>#N/A</c:v>
                </c:pt>
                <c:pt idx="6">
                  <c:v>#N/A</c:v>
                </c:pt>
                <c:pt idx="7">
                  <c:v>3110</c:v>
                </c:pt>
                <c:pt idx="8">
                  <c:v>#N/A</c:v>
                </c:pt>
                <c:pt idx="9">
                  <c:v>#N/A</c:v>
                </c:pt>
                <c:pt idx="10">
                  <c:v>3709</c:v>
                </c:pt>
                <c:pt idx="11">
                  <c:v>#N/A</c:v>
                </c:pt>
                <c:pt idx="12">
                  <c:v>#N/A</c:v>
                </c:pt>
                <c:pt idx="13">
                  <c:v>2150</c:v>
                </c:pt>
                <c:pt idx="14">
                  <c:v>#N/A</c:v>
                </c:pt>
              </c:numCache>
            </c:numRef>
          </c:val>
          <c:smooth val="0"/>
          <c:extLst>
            <c:ext xmlns:c16="http://schemas.microsoft.com/office/drawing/2014/chart" uri="{C3380CC4-5D6E-409C-BE32-E72D297353CC}">
              <c16:uniqueId val="{0000000B-96DC-46B7-BE9E-6206BAE265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2950</c:v>
                </c:pt>
                <c:pt idx="1">
                  <c:v>2521</c:v>
                </c:pt>
                <c:pt idx="2">
                  <c:v>3520</c:v>
                </c:pt>
              </c:numCache>
            </c:numRef>
          </c:val>
          <c:extLst>
            <c:ext xmlns:c16="http://schemas.microsoft.com/office/drawing/2014/chart" uri="{C3380CC4-5D6E-409C-BE32-E72D297353CC}">
              <c16:uniqueId val="{00000000-B0EA-46ED-A000-04AD9E302C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327</c:v>
                </c:pt>
                <c:pt idx="1">
                  <c:v>627</c:v>
                </c:pt>
                <c:pt idx="2">
                  <c:v>1363</c:v>
                </c:pt>
              </c:numCache>
            </c:numRef>
          </c:val>
          <c:extLst>
            <c:ext xmlns:c16="http://schemas.microsoft.com/office/drawing/2014/chart" uri="{C3380CC4-5D6E-409C-BE32-E72D297353CC}">
              <c16:uniqueId val="{00000001-B0EA-46ED-A000-04AD9E302C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4414</c:v>
                </c:pt>
                <c:pt idx="1">
                  <c:v>4899</c:v>
                </c:pt>
                <c:pt idx="2">
                  <c:v>4632</c:v>
                </c:pt>
              </c:numCache>
            </c:numRef>
          </c:val>
          <c:extLst>
            <c:ext xmlns:c16="http://schemas.microsoft.com/office/drawing/2014/chart" uri="{C3380CC4-5D6E-409C-BE32-E72D297353CC}">
              <c16:uniqueId val="{00000002-B0EA-46ED-A000-04AD9E302C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{0AD085FB-4E51-448E-922F-22E7998CA07E}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07-439F-A4BF-FC71730D50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{E2D569EC-590F-4122-B4F0-4ECF5A301C88}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07-439F-A4BF-FC71730D50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{24E99805-19A6-41DF-94CE-CDFD34543BE8}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07-439F-A4BF-FC71730D50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{F0CA32A7-F486-4855-B385-B5143AE84C16}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07-439F-A4BF-FC71730D50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{99E2C722-30DD-40D1-8F3C-89800BEB1D8D}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07-439F-A4BF-FC71730D50A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{16A8E5C5-1E8F-46BE-ADA1-DA3155FC22F8}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07-439F-A4BF-FC71730D50A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{8072ECA4-D115-4D7F-AB5C-98BCB3F48782}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07-439F-A4BF-FC71730D50A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{EBA0F66F-80CD-470A-974F-A23143204CEE}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07-439F-A4BF-FC71730D50A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{18E88F64-F55C-45DF-B380-C4C6E3E838A9}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07-439F-A4BF-FC71730D50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62.4</c:v>
                </c:pt>
                <c:pt idx="16">
                  <c:v>63.2</c:v>
                </c:pt>
                <c:pt idx="24">
                  <c:v>63.3</c:v>
                </c:pt>
                <c:pt idx="32">
                  <c:v>63.7</c:v>
                </c:pt>
              </c:numCache>
            </c:numRef>
          </c:xVal>
          <c:yVal>
            <c:numRef>
              <c:f>公会計指標分析・財政指標組合せ分析表!$BP$51:$DC$51</c:f>
              <c:numCache>
                <c:formatCode>#,##0.0;"▲ "#,##0.0</c:formatCode>
                <c:ptCount val="40"/>
                <c:pt idx="0">
                  <c:v>17.7</c:v>
                </c:pt>
                <c:pt idx="8">
                  <c:v>18.2</c:v>
                </c:pt>
                <c:pt idx="16">
                  <c:v>25.9</c:v>
                </c:pt>
                <c:pt idx="24">
                  <c:v>30.6</c:v>
                </c:pt>
                <c:pt idx="32">
                  <c:v>16.8</c:v>
                </c:pt>
              </c:numCache>
            </c:numRef>
          </c:yVal>
          <c:smooth val="0"/>
          <c:extLst>
            <c:ext xmlns:c16="http://schemas.microsoft.com/office/drawing/2014/chart" uri="{C3380CC4-5D6E-409C-BE32-E72D297353CC}">
              <c16:uniqueId val="{00000009-0907-439F-A4BF-FC71730D50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{F84379AF-3E45-45B7-A03A-6C91252F6E2C}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07-439F-A4BF-FC71730D50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{8E790ACD-DB2F-479F-8101-8971D7F889E1}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07-439F-A4BF-FC71730D50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{4D709F28-4413-46B3-BDDB-3CC85E87A912}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07-439F-A4BF-FC71730D50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{10C53CB4-7C39-4769-921A-63F08C4218F4}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07-439F-A4BF-FC71730D50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{C623A209-39A6-4B8E-B26E-9DFB78C17B62}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07-439F-A4BF-FC71730D50A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{44626E42-467D-451C-AD0F-C27433E9E6BE}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07-439F-A4BF-FC71730D50A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{27D7B191-F908-4D59-9435-33D1EA751229}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07-439F-A4BF-FC71730D50A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{73FE3BCB-71D3-4FA9-B942-E298DF5B4883}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07-439F-A4BF-FC71730D50A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{E79B13C6-4C2B-41B8-95F7-F79313C2FEDE}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07-439F-A4BF-FC71730D50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0907-439F-A4BF-FC71730D50AE}"/>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{C3B4C895-2089-4B9E-BB7D-D820FAAF3F7D}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5BD-4BDD-8E89-3890045F5D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{F7142F02-48A2-45C5-B58A-36D18D605F35}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BD-4BDD-8E89-3890045F5D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{4F93BE6F-6660-4E59-9475-5AC002F3892B}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BD-4BDD-8E89-3890045F5D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{92FA0867-D96E-4C18-88AA-ECB030809BD6}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BD-4BDD-8E89-3890045F5D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{A839805E-A1EF-48B4-97D8-B6157CD9DA41}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BD-4BDD-8E89-3890045F5DE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{29C4E4C4-EC76-4F16-9B35-BEDBF8BF5BCB}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5BD-4BDD-8E89-3890045F5DE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{A13F86EB-5C3B-4419-9631-66425CD0EEB5}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5BD-4BDD-8E89-3890045F5DE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{9928944A-D15F-4B11-AC95-82DA5CAC4818}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5BD-4BDD-8E89-3890045F5DE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{FAF475B9-5803-4D45-ACCF-C608546E403B}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5BD-4BDD-8E89-3890045F5D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5.5</c:v>
                </c:pt>
                <c:pt idx="16">
                  <c:v>5.8</c:v>
                </c:pt>
                <c:pt idx="24">
                  <c:v>6.5</c:v>
                </c:pt>
                <c:pt idx="32">
                  <c:v>7.2</c:v>
                </c:pt>
              </c:numCache>
            </c:numRef>
          </c:xVal>
          <c:yVal>
            <c:numRef>
              <c:f>公会計指標分析・財政指標組合せ分析表!$BP$73:$DC$73</c:f>
              <c:numCache>
                <c:formatCode>#,##0.0;"▲ "#,##0.0</c:formatCode>
                <c:ptCount val="40"/>
                <c:pt idx="0">
                  <c:v>17.7</c:v>
                </c:pt>
                <c:pt idx="8">
                  <c:v>18.2</c:v>
                </c:pt>
                <c:pt idx="16">
                  <c:v>25.9</c:v>
                </c:pt>
                <c:pt idx="24">
                  <c:v>30.6</c:v>
                </c:pt>
                <c:pt idx="32">
                  <c:v>16.8</c:v>
                </c:pt>
              </c:numCache>
            </c:numRef>
          </c:yVal>
          <c:smooth val="0"/>
          <c:extLst>
            <c:ext xmlns:c16="http://schemas.microsoft.com/office/drawing/2014/chart" uri="{C3380CC4-5D6E-409C-BE32-E72D297353CC}">
              <c16:uniqueId val="{00000009-95BD-4BDD-8E89-3890045F5D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1815780046264027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{1996F905-84E8-4C78-B189-14A344359259}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5BD-4BDD-8E89-3890045F5D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{A62202C2-4C4D-4F4B-9CA8-38159E14B8A2}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BD-4BDD-8E89-3890045F5D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{A0BBDCA1-882A-4C77-B021-B916EBCF4F27}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BD-4BDD-8E89-3890045F5D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{CAD83D04-1270-49E6-B5CA-2D24878ED830}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BD-4BDD-8E89-3890045F5D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{51868E2E-A6FF-4EA4-AFD3-359F9754F59B}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BD-4BDD-8E89-3890045F5DE8}"/>
                </c:ext>
              </c:extLst>
            </c:dLbl>
            <c:dLbl>
              <c:idx val="8"/>
              <c:layout>
                <c:manualLayout>
                  <c:x val="0"/>
                  <c:y val="-6.5384301876763385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{A2AFA03F-500F-4C6C-959C-01078B9C52E5}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5BD-4BDD-8E89-3890045F5DE8}"/>
                </c:ext>
              </c:extLst>
            </c:dLbl>
            <c:dLbl>
              <c:idx val="16"/>
              <c:layout>
                <c:manualLayout>
                  <c:x val="0"/>
                  <c:y val="1.572052192365670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{79C3777D-415B-4695-BD4C-1976DE77D6D9}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5BD-4BDD-8E89-3890045F5DE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{5EF4E506-638E-4A4A-B8FD-02ECEA78F7C5}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5BD-4BDD-8E89-3890045F5DE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{2AE24467-5236-40D6-8910-6E6E7148916A}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5BD-4BDD-8E89-3890045F5D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95BD-4BDD-8E89-3890045F5DE8}"/>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公営企業債の元利償還金に対する繰入金は前年度と比較し</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また地方債の元利償還金は高い水準で推移しており、近年大規模事業が重なったことなどから前年度より増加したため、実質公債費比率の分子全体としては、年々減少傾向で推移していたものの、近年は上昇に転じている。</a:t>
          </a:r>
          <a:endParaRPr lang="ja-JP" altLang="ja-JP" sz="1400">
            <a:effectLst/>
          </a:endParaRPr>
        </a:p>
        <a:p>
          <a:r>
            <a:rPr kumimoji="1" lang="ja-JP" altLang="ja-JP" sz="1100">
              <a:solidFill>
                <a:schemeClr val="dk1"/>
              </a:solidFill>
              <a:effectLst/>
              <a:latin typeface="+mn-lt"/>
              <a:ea typeface="+mn-ea"/>
              <a:cs typeface="+mn-cs"/>
            </a:rPr>
            <a:t>今後は地方債の発行について、財政計画等に基づき、緊急性や重要性のある事業を選択した上で必要最小限にとどめるなど、計画的な地方債管理に努める。また、過疎対策事業債や辺地対策事業債、合併特例事業債などの交付税措置のある有利な地方債を活用し、実質公債費率の減少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定時償還方式により借入を行っているため、満期一括償還地方債の償還の財源として減債基金への積立を行っていない。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前年度と比較して、一般会計等に係る地方債の現在</a:t>
          </a:r>
          <a:r>
            <a:rPr kumimoji="1" lang="ja-JP" altLang="en-US" sz="1100">
              <a:solidFill>
                <a:schemeClr val="dk1"/>
              </a:solidFill>
              <a:effectLst/>
              <a:latin typeface="+mn-lt"/>
              <a:ea typeface="+mn-ea"/>
              <a:cs typeface="+mn-cs"/>
            </a:rPr>
            <a:t>高及び</a:t>
          </a:r>
          <a:r>
            <a:rPr kumimoji="1" lang="ja-JP" altLang="ja-JP" sz="1100">
              <a:solidFill>
                <a:schemeClr val="dk1"/>
              </a:solidFill>
              <a:effectLst/>
              <a:latin typeface="+mn-lt"/>
              <a:ea typeface="+mn-ea"/>
              <a:cs typeface="+mn-cs"/>
            </a:rPr>
            <a:t>退職手当負担見込額は減少している。一方で、</a:t>
          </a:r>
          <a:r>
            <a:rPr kumimoji="1" lang="ja-JP" altLang="en-US" sz="1100">
              <a:solidFill>
                <a:schemeClr val="dk1"/>
              </a:solidFill>
              <a:effectLst/>
              <a:latin typeface="+mn-lt"/>
              <a:ea typeface="+mn-ea"/>
              <a:cs typeface="+mn-cs"/>
            </a:rPr>
            <a:t>これから</a:t>
          </a:r>
          <a:r>
            <a:rPr kumimoji="1" lang="ja-JP" altLang="ja-JP" sz="1100">
              <a:solidFill>
                <a:schemeClr val="dk1"/>
              </a:solidFill>
              <a:effectLst/>
              <a:latin typeface="+mn-lt"/>
              <a:ea typeface="+mn-ea"/>
              <a:cs typeface="+mn-cs"/>
            </a:rPr>
            <a:t>大規模事業が重な</a:t>
          </a:r>
          <a:r>
            <a:rPr kumimoji="1" lang="ja-JP" altLang="en-US" sz="1100">
              <a:solidFill>
                <a:schemeClr val="dk1"/>
              </a:solidFill>
              <a:effectLst/>
              <a:latin typeface="+mn-lt"/>
              <a:ea typeface="+mn-ea"/>
              <a:cs typeface="+mn-cs"/>
            </a:rPr>
            <a:t>る見込であること</a:t>
          </a:r>
          <a:r>
            <a:rPr kumimoji="1" lang="ja-JP" altLang="ja-JP" sz="1100">
              <a:solidFill>
                <a:schemeClr val="dk1"/>
              </a:solidFill>
              <a:effectLst/>
              <a:latin typeface="+mn-lt"/>
              <a:ea typeface="+mn-ea"/>
              <a:cs typeface="+mn-cs"/>
            </a:rPr>
            <a:t>などから、一般会計等に係る地方債の現在高は</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する見込である</a:t>
          </a:r>
          <a:r>
            <a:rPr kumimoji="1" lang="ja-JP" altLang="ja-JP" sz="1100">
              <a:solidFill>
                <a:schemeClr val="dk1"/>
              </a:solidFill>
              <a:effectLst/>
              <a:latin typeface="+mn-lt"/>
              <a:ea typeface="+mn-ea"/>
              <a:cs typeface="+mn-cs"/>
            </a:rPr>
            <a:t>。財政調整基金等の充当可能基金が前年度に比べ</a:t>
          </a:r>
          <a:r>
            <a:rPr kumimoji="1" lang="ja-JP" altLang="en-US" sz="1100">
              <a:solidFill>
                <a:schemeClr val="dk1"/>
              </a:solidFill>
              <a:effectLst/>
              <a:latin typeface="+mn-lt"/>
              <a:ea typeface="+mn-ea"/>
              <a:cs typeface="+mn-cs"/>
            </a:rPr>
            <a:t>大幅に増加</a:t>
          </a:r>
          <a:r>
            <a:rPr kumimoji="1" lang="ja-JP" altLang="ja-JP" sz="1100">
              <a:solidFill>
                <a:schemeClr val="dk1"/>
              </a:solidFill>
              <a:effectLst/>
              <a:latin typeface="+mn-lt"/>
              <a:ea typeface="+mn-ea"/>
              <a:cs typeface="+mn-cs"/>
            </a:rPr>
            <a:t>したこともあり、将来負担比率の分子全体としては、前年度と比較し</a:t>
          </a:r>
          <a:r>
            <a:rPr kumimoji="1" lang="en-US" altLang="ja-JP" sz="1100">
              <a:solidFill>
                <a:schemeClr val="dk1"/>
              </a:solidFill>
              <a:effectLst/>
              <a:latin typeface="+mn-lt"/>
              <a:ea typeface="+mn-ea"/>
              <a:cs typeface="+mn-cs"/>
            </a:rPr>
            <a:t>1,559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においても、将来世代に過度な負担を残さないよう、地方債の発行については、財政計画等に基づき、緊急性や重要性のある事業を選択した上で必要最小限にとどめるなど、計画的な地方債管理に努める。また、交付税措置のある有利な地方債の活用を図り、引き続き徹底した行財政改革を推進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鹿児島県日置市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・これは、ふるさと納税（寄附金）のまちづくり応援基金が、積立方法の変更により、前年度から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百万円減少した一方で、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地方税の固定資産税等や普通交付税の増加等による財政調整基金の積立、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将来の地方債の償還のための減債基金の積立、将来の公共施設整備に伴う財源確保のための施設整備基金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・公共施設等の老朽化対策等にかかる経費や大規模事業等の借入に伴う償還額の増大による財政調整基金や施設整備基金等の減少に伴い、基金全体としては減となる予定である。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・施設整備基金：市の大規模な施設整備事業に要する経費の財源に充てる。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・地域づくり推進基金：魅力と活力あるまちづくりの振興及び地域の特性を活かした産業の振興に寄与する地域づくりを長期的かつ安定的に推進する事業に要する経費の財源に充てる。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・まちづくり応援基金：日置市を応援しようとする個人又は団体から受納した寄附金を適正に管理し、活力あるまちづくりに資する事業の財源に充てる。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・施設整備基金：将来の公共施設整備に伴う財源確保のために積み立てたことなどから、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・地域づくり推進基金：合併特例債を活用し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百万円を積み立てた一方で、定住促進事業や自治会等交付金事業等への財源として充当を行ったことなどから、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・まちづくり応援基金：積立方法を変更したことなどから、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・施設整備基金：公共施設等の老朽化対策等の財源として充当予定</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・地域づくり推進基金：まちづくり計画に基づき、事業への充当や積立を行う。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・まちづくり応援基金：寄附者の意向等を鑑み、事業への充当や積立を行う。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億となっており、前年から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歳出では、地域情報化推進事業費や道整備交付金事業等の普通建設事業費が前年度と比較し減少したことや、前年度の特別定額給付金事業費等のコロナ関連経費による補助費等の減額等により総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億５百万円の減少となった一方で、歳入では、地方税で固定資産税等の増加や普通交付税が地域デジタル社会推進費の創設や公債費等の基準財政需要額の増により増加したことが要因である。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など不測の事態に備えるため、これまで同様、予算編成や予算執行における効率化の徹底はもとより、本市が実施している収支改善の取組を着実に進め、財政調整基金の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・これは、これまでに実施してきた大規模事業等の借入に伴う償還額が令和３年度の約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億円から令和５年までは年間約１億円ずつ増加し、令和５年度以降しばらくは、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億円の償還見込みとなることから、決算状況を踏まえ可能な範囲で積み立てたことが要因である。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ついては、公共施設等の老朽化対策に伴い発行した地方債の影響で上昇している。令和９年度以降は南薩地区新クリーンセンターの償還も始まることが見込まれているため、その償還に充てるため取り崩し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BC9F68C-EA75-4558-9831-AF14958139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760AE17-0778-4C66-9707-C34375C304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BEDE77B-635F-471A-90A2-90D75A732ED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A40F40A-A86A-477C-8D32-905968B0B95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6EB83CA-6BC4-4153-9574-7617AFF70C3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444E899-A670-4C38-86A3-FEA10C1D4AE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CE85DE0-B0AE-4143-847D-43976EB9D5A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6DF8EC7-3EAA-4A46-A721-003A3422FAE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62521B5-6AF7-4EBA-8388-7B5C03377AF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FC184FB-50DF-4250-B240-429B07F5C96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C4C3FE9-6F83-4FA3-94D8-A6AAD6AF0A2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ACE743C-3871-4C36-A6EA-5F697C91B42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47,452
47,145
253.01
32,424,845
31,070,536
1,204,143
15,063,528
31,553,935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EA2AFA3-FE93-4A02-B388-694B646C6FB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DB71AD9-C850-4F26-A602-785F95E5688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800ED0A-30DF-46F9-B54E-61C9293BF3F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4AE4A73-139E-40BA-876B-FF1F1CE2980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20AA077-C674-48EC-8A51-1880DA5C363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EDD2D68-5AEC-48B9-BFAA-605C303F2BE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870F6E6-1C5F-4E58-97EC-492126C82F6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B535C1F-CE09-40BD-8E0E-A665B2C885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F0D9F6D-B10B-4FB4-88E4-59E8A4C74C4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D96EB74-7CC5-45D1-A95A-3DD8F65DE0F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6C29B28-33D2-4077-8428-A14AF06B13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9113E71-F9F6-4B7E-A48F-3CE2FD0654F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6191A3F-D68F-4AC3-9891-53D9367E07F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9DD5072-C1F0-4C0B-946D-759B15EB7C1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349F0DA-5B53-4F59-8B23-180D02D51A9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5121DE4-CB30-4F18-A456-3CB9C5CB290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9EEE591-7B19-4F4C-B91D-86999564256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94B2200-B71D-40FC-9BF6-D24CA9A846C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487AEF6-BD93-444E-BEAE-9B94C80E012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02227AA-7D43-4364-98CB-85345046405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0F7B07A-1480-4F4B-9EE2-68F55270B7E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56C3D0E-6110-42AF-B6A2-08D9EFDA81A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8B91E7A-32B6-4F51-A897-6E1B38AABBD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5A8EFCA-1E01-4EFF-B87A-D8A62A12421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4F44CFE-3D16-4903-BFAB-894AE64E7A1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CC9CDEE-4E74-4180-9EE4-38883B15762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ED5E50A-42DF-4B1D-8395-A2C8097058A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F7EFBEA-7B16-49B9-B04C-6E2959B7D07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4CC51E9-624F-4380-8BD5-6A2A20FFB64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E6DBA40-89C3-4858-B52F-EB87530724A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AE6D662-ADD4-4DB8-919A-5411545130A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1751B37-3446-4A31-A991-0FB16862B3C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E579FBE-C3A3-4C88-8A61-5B56F725094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6975E47-1C39-4062-A8AD-9169F2C0BD3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7FDF8BC-347E-415C-9183-7E3155B83CE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令和３年度の有形固定資産減価償却率については、類似団体の平均と比較すると</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ポイント上回っている。本市の公共施設等については、昭和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年から平成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年頃までの期間に整備された施設が多く、昭和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年代に整備した施設については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年以上を経過しており、今後さらに老朽化対策が必要となっている。その中で、平成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年３月に策定した公共施設等総合管理計画において、保有総量の縮小や長寿命化の推進、施設管理の効率化を基本方針として掲げており、今後、本計画に基づく取組を推進する必要がある。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08D8A85-17AC-4690-9AA0-9DA64EEB47D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1A2FD2B-463C-4FF7-BC4D-9C365267F9C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2A0608A-AE77-4457-B016-328ACFB6A6E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F1816051-B66B-444F-93E2-E8AC18C2ABB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27B2D97-3010-42A4-9185-9F5E45F34E4A}"/>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FD81228-FE0A-4DB9-BF0E-7F6EA5BD670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4ED9DA1-BDE5-46F6-A558-14AAC2ACE4D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889187E-68EB-4D99-9E1A-0964B038317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A81DF6B-9BE6-4F8D-9949-3D74243700E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C5FA199-A28E-4B84-A997-BEAB7B37124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CD30C8E4-FB7C-47F6-B577-CCCFDA62640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634BAD1-A25E-40C9-8C83-31CC7641DB6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BFA7C5B-EFBA-4682-850B-28BDA2C15D5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ABD4C6A-D5A9-4694-B298-EAD37D0114A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FBA4F453-96FD-46A9-BD71-46607D8916E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D56B409-DDAC-4155-BC9C-F04C5DF2CE3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28EC255E-D58C-49B9-AD8E-7D308A5D0152}"/>
            </a:ext>
          </a:extLst>
        </xdr:cNvPr>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D4481D05-5D03-4FBB-A3DD-5AAD31E4FEC2}"/>
            </a:ext>
          </a:extLst>
        </xdr:cNvPr>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1B8EF658-D2AE-47B3-86F7-CA72C45A7FE6}"/>
            </a:ext>
          </a:extLst>
        </xdr:cNvPr>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7CE7B3DC-3600-4C8A-B9EA-3106ECE83AD6}"/>
            </a:ext>
          </a:extLst>
        </xdr:cNvPr>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C0451611-3724-4CA3-AC1D-5965050BC304}"/>
            </a:ext>
          </a:extLst>
        </xdr:cNvPr>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C68D424A-4D3C-4AAB-8206-E94456164BA3}"/>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79AEB134-663D-4309-BD4C-CB0278A4B33F}"/>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a:extLst>
            <a:ext uri="{FF2B5EF4-FFF2-40B4-BE49-F238E27FC236}">
              <a16:creationId xmlns:a16="http://schemas.microsoft.com/office/drawing/2014/main" id="{4548C9E2-65C1-4705-BFC3-A403067D467F}"/>
            </a:ext>
          </a:extLst>
        </xdr:cNvPr>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9910BECA-C1C6-48EA-8DD3-5D436F842D68}"/>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a:extLst>
            <a:ext uri="{FF2B5EF4-FFF2-40B4-BE49-F238E27FC236}">
              <a16:creationId xmlns:a16="http://schemas.microsoft.com/office/drawing/2014/main" id="{47775D6C-DECE-4846-BA71-3AE4718D7F09}"/>
            </a:ext>
          </a:extLst>
        </xdr:cNvPr>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a:extLst>
            <a:ext uri="{FF2B5EF4-FFF2-40B4-BE49-F238E27FC236}">
              <a16:creationId xmlns:a16="http://schemas.microsoft.com/office/drawing/2014/main" id="{09512B06-3CD6-4ADE-8895-5CD2CE3287E9}"/>
            </a:ext>
          </a:extLst>
        </xdr:cNvPr>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73B75E6-F585-480A-A982-96585D48393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B3F61DE-7F36-440B-A36F-957E85E4327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52D5411-E5A2-4525-9CB1-D64169D7E2D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E3AF076-5E96-4E90-AF3F-71A44F2700E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C77D5AA-CC3A-4D4F-9070-2110B07CB5E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28363</xdr:rowOff>
    </xdr:from>
    <xdr:to>
      <xdr:col>23</xdr:col>
      <xdr:colOff>136525</xdr:colOff>
      <xdr:row>31</xdr:row>
      <xdr:rowOff>129963</xdr:rowOff>
    </xdr:to>
    <xdr:sp macro="" textlink="">
      <xdr:nvSpPr>
        <xdr:cNvPr id="81" name="楕円 80">
          <a:extLst>
            <a:ext uri="{FF2B5EF4-FFF2-40B4-BE49-F238E27FC236}">
              <a16:creationId xmlns:a16="http://schemas.microsoft.com/office/drawing/2014/main" id="{EBE8A2A9-A048-441A-BF26-4BD66705B24F}"/>
            </a:ext>
          </a:extLst>
        </xdr:cNvPr>
        <xdr:cNvSpPr/>
      </xdr:nvSpPr>
      <xdr:spPr>
        <a:xfrm>
          <a:off x="47117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6790</xdr:rowOff>
    </xdr:from>
    <xdr:ext cx="405111" cy="259045"/>
    <xdr:sp macro="" textlink="">
      <xdr:nvSpPr>
        <xdr:cNvPr id="82" name="有形固定資産減価償却率該当値テキスト">
          <a:extLst>
            <a:ext uri="{FF2B5EF4-FFF2-40B4-BE49-F238E27FC236}">
              <a16:creationId xmlns:a16="http://schemas.microsoft.com/office/drawing/2014/main" id="{CE924A12-75D0-4081-9DCA-1F0DF74943EF}"/>
            </a:ext>
          </a:extLst>
        </xdr:cNvPr>
        <xdr:cNvSpPr txBox="1"/>
      </xdr:nvSpPr>
      <xdr:spPr>
        <a:xfrm>
          <a:off x="4813300" y="609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13970</xdr:rowOff>
    </xdr:from>
    <xdr:to>
      <xdr:col>19</xdr:col>
      <xdr:colOff>187325</xdr:colOff>
      <xdr:row>31</xdr:row>
      <xdr:rowOff>115570</xdr:rowOff>
    </xdr:to>
    <xdr:sp macro="" textlink="">
      <xdr:nvSpPr>
        <xdr:cNvPr id="83" name="楕円 82">
          <a:extLst>
            <a:ext uri="{FF2B5EF4-FFF2-40B4-BE49-F238E27FC236}">
              <a16:creationId xmlns:a16="http://schemas.microsoft.com/office/drawing/2014/main" id="{E6E052CC-F76F-4830-9CBB-7CFBF45A2423}"/>
            </a:ext>
          </a:extLst>
        </xdr:cNvPr>
        <xdr:cNvSpPr/>
      </xdr:nvSpPr>
      <xdr:spPr>
        <a:xfrm>
          <a:off x="400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64770</xdr:rowOff>
    </xdr:from>
    <xdr:to>
      <xdr:col>23</xdr:col>
      <xdr:colOff>85725</xdr:colOff>
      <xdr:row>31</xdr:row>
      <xdr:rowOff>79163</xdr:rowOff>
    </xdr:to>
    <xdr:cxnSp macro="">
      <xdr:nvCxnSpPr>
        <xdr:cNvPr id="84" name="直線コネクタ 83">
          <a:extLst>
            <a:ext uri="{FF2B5EF4-FFF2-40B4-BE49-F238E27FC236}">
              <a16:creationId xmlns:a16="http://schemas.microsoft.com/office/drawing/2014/main" id="{17C3FCDB-0B92-4761-82EF-42D843C36CB7}"/>
            </a:ext>
          </a:extLst>
        </xdr:cNvPr>
        <xdr:cNvCxnSpPr/>
      </xdr:nvCxnSpPr>
      <xdr:spPr>
        <a:xfrm>
          <a:off x="4051300" y="6151245"/>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10372</xdr:rowOff>
    </xdr:from>
    <xdr:to>
      <xdr:col>15</xdr:col>
      <xdr:colOff>187325</xdr:colOff>
      <xdr:row>31</xdr:row>
      <xdr:rowOff>111972</xdr:rowOff>
    </xdr:to>
    <xdr:sp macro="" textlink="">
      <xdr:nvSpPr>
        <xdr:cNvPr id="85" name="楕円 84">
          <a:extLst>
            <a:ext uri="{FF2B5EF4-FFF2-40B4-BE49-F238E27FC236}">
              <a16:creationId xmlns:a16="http://schemas.microsoft.com/office/drawing/2014/main" id="{A6910B17-6EBB-4800-B792-4FF2DF32B438}"/>
            </a:ext>
          </a:extLst>
        </xdr:cNvPr>
        <xdr:cNvSpPr/>
      </xdr:nvSpPr>
      <xdr:spPr>
        <a:xfrm>
          <a:off x="3238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61172</xdr:rowOff>
    </xdr:from>
    <xdr:to>
      <xdr:col>19</xdr:col>
      <xdr:colOff>136525</xdr:colOff>
      <xdr:row>31</xdr:row>
      <xdr:rowOff>64770</xdr:rowOff>
    </xdr:to>
    <xdr:cxnSp macro="">
      <xdr:nvCxnSpPr>
        <xdr:cNvPr id="86" name="直線コネクタ 85">
          <a:extLst>
            <a:ext uri="{FF2B5EF4-FFF2-40B4-BE49-F238E27FC236}">
              <a16:creationId xmlns:a16="http://schemas.microsoft.com/office/drawing/2014/main" id="{8DE74305-1718-4F3A-AEB5-C40B7D73B5C0}"/>
            </a:ext>
          </a:extLst>
        </xdr:cNvPr>
        <xdr:cNvCxnSpPr/>
      </xdr:nvCxnSpPr>
      <xdr:spPr>
        <a:xfrm>
          <a:off x="3289300" y="614764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87" name="楕円 86">
          <a:extLst>
            <a:ext uri="{FF2B5EF4-FFF2-40B4-BE49-F238E27FC236}">
              <a16:creationId xmlns:a16="http://schemas.microsoft.com/office/drawing/2014/main" id="{6A135A3F-9EF8-44BE-8DE2-D728EE8893E6}"/>
            </a:ext>
          </a:extLst>
        </xdr:cNvPr>
        <xdr:cNvSpPr/>
      </xdr:nvSpPr>
      <xdr:spPr>
        <a:xfrm>
          <a:off x="247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61172</xdr:rowOff>
    </xdr:to>
    <xdr:cxnSp macro="">
      <xdr:nvCxnSpPr>
        <xdr:cNvPr id="88" name="直線コネクタ 87">
          <a:extLst>
            <a:ext uri="{FF2B5EF4-FFF2-40B4-BE49-F238E27FC236}">
              <a16:creationId xmlns:a16="http://schemas.microsoft.com/office/drawing/2014/main" id="{9D23C510-B49B-4132-8025-0BDE221C3821}"/>
            </a:ext>
          </a:extLst>
        </xdr:cNvPr>
        <xdr:cNvCxnSpPr/>
      </xdr:nvCxnSpPr>
      <xdr:spPr>
        <a:xfrm>
          <a:off x="2527300" y="611886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142240</xdr:rowOff>
    </xdr:from>
    <xdr:to>
      <xdr:col>7</xdr:col>
      <xdr:colOff>187325</xdr:colOff>
      <xdr:row>31</xdr:row>
      <xdr:rowOff>72390</xdr:rowOff>
    </xdr:to>
    <xdr:sp macro="" textlink="">
      <xdr:nvSpPr>
        <xdr:cNvPr id="89" name="楕円 88">
          <a:extLst>
            <a:ext uri="{FF2B5EF4-FFF2-40B4-BE49-F238E27FC236}">
              <a16:creationId xmlns:a16="http://schemas.microsoft.com/office/drawing/2014/main" id="{D6CB80B2-74D7-4C12-8034-65FEBF2DEC75}"/>
            </a:ext>
          </a:extLst>
        </xdr:cNvPr>
        <xdr:cNvSpPr/>
      </xdr:nvSpPr>
      <xdr:spPr>
        <a:xfrm>
          <a:off x="1714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21590</xdr:rowOff>
    </xdr:from>
    <xdr:to>
      <xdr:col>11</xdr:col>
      <xdr:colOff>136525</xdr:colOff>
      <xdr:row>31</xdr:row>
      <xdr:rowOff>32385</xdr:rowOff>
    </xdr:to>
    <xdr:cxnSp macro="">
      <xdr:nvCxnSpPr>
        <xdr:cNvPr id="90" name="直線コネクタ 89">
          <a:extLst>
            <a:ext uri="{FF2B5EF4-FFF2-40B4-BE49-F238E27FC236}">
              <a16:creationId xmlns:a16="http://schemas.microsoft.com/office/drawing/2014/main" id="{4B701EDB-EA19-489D-9D6D-8D061321283B}"/>
            </a:ext>
          </a:extLst>
        </xdr:cNvPr>
        <xdr:cNvCxnSpPr/>
      </xdr:nvCxnSpPr>
      <xdr:spPr>
        <a:xfrm>
          <a:off x="1765300" y="610806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91" name="n_1aveValue有形固定資産減価償却率">
          <a:extLst>
            <a:ext uri="{FF2B5EF4-FFF2-40B4-BE49-F238E27FC236}">
              <a16:creationId xmlns:a16="http://schemas.microsoft.com/office/drawing/2014/main" id="{AF1F2A7A-9CCA-4329-95F0-3A824784F967}"/>
            </a:ext>
          </a:extLst>
        </xdr:cNvPr>
        <xdr:cNvSpPr txBox="1"/>
      </xdr:nvSpPr>
      <xdr:spPr>
        <a:xfrm>
          <a:off x="38360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2" name="n_2aveValue有形固定資産減価償却率">
          <a:extLst>
            <a:ext uri="{FF2B5EF4-FFF2-40B4-BE49-F238E27FC236}">
              <a16:creationId xmlns:a16="http://schemas.microsoft.com/office/drawing/2014/main" id="{6073689E-B3ED-4DD4-AA5B-AFD276AD3629}"/>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3" name="n_3aveValue有形固定資産減価償却率">
          <a:extLst>
            <a:ext uri="{FF2B5EF4-FFF2-40B4-BE49-F238E27FC236}">
              <a16:creationId xmlns:a16="http://schemas.microsoft.com/office/drawing/2014/main" id="{24441E3A-B13F-43BE-9B53-3DC3BFF00CEC}"/>
            </a:ext>
          </a:extLst>
        </xdr:cNvPr>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4" name="n_4aveValue有形固定資産減価償却率">
          <a:extLst>
            <a:ext uri="{FF2B5EF4-FFF2-40B4-BE49-F238E27FC236}">
              <a16:creationId xmlns:a16="http://schemas.microsoft.com/office/drawing/2014/main" id="{7A8807B1-9446-4CD9-BEB1-C4100653C186}"/>
            </a:ext>
          </a:extLst>
        </xdr:cNvPr>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106697</xdr:rowOff>
    </xdr:from>
    <xdr:ext cx="405111" cy="259045"/>
    <xdr:sp macro="" textlink="">
      <xdr:nvSpPr>
        <xdr:cNvPr id="95" name="n_1mainValue有形固定資産減価償却率">
          <a:extLst>
            <a:ext uri="{FF2B5EF4-FFF2-40B4-BE49-F238E27FC236}">
              <a16:creationId xmlns:a16="http://schemas.microsoft.com/office/drawing/2014/main" id="{A6FA1103-F15B-43E5-81CE-19D6339ACEA9}"/>
            </a:ext>
          </a:extLst>
        </xdr:cNvPr>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103099</xdr:rowOff>
    </xdr:from>
    <xdr:ext cx="405111" cy="259045"/>
    <xdr:sp macro="" textlink="">
      <xdr:nvSpPr>
        <xdr:cNvPr id="96" name="n_2mainValue有形固定資産減価償却率">
          <a:extLst>
            <a:ext uri="{FF2B5EF4-FFF2-40B4-BE49-F238E27FC236}">
              <a16:creationId xmlns:a16="http://schemas.microsoft.com/office/drawing/2014/main" id="{0722DD8B-9E4B-4E48-A2C1-8EB3F4716162}"/>
            </a:ext>
          </a:extLst>
        </xdr:cNvPr>
        <xdr:cNvSpPr txBox="1"/>
      </xdr:nvSpPr>
      <xdr:spPr>
        <a:xfrm>
          <a:off x="30867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74312</xdr:rowOff>
    </xdr:from>
    <xdr:ext cx="405111" cy="259045"/>
    <xdr:sp macro="" textlink="">
      <xdr:nvSpPr>
        <xdr:cNvPr id="97" name="n_3mainValue有形固定資産減価償却率">
          <a:extLst>
            <a:ext uri="{FF2B5EF4-FFF2-40B4-BE49-F238E27FC236}">
              <a16:creationId xmlns:a16="http://schemas.microsoft.com/office/drawing/2014/main" id="{4D718E81-0C97-4AF8-AA3A-68AD5BAC1773}"/>
            </a:ext>
          </a:extLst>
        </xdr:cNvPr>
        <xdr:cNvSpPr txBox="1"/>
      </xdr:nvSpPr>
      <xdr:spPr>
        <a:xfrm>
          <a:off x="2324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63517</xdr:rowOff>
    </xdr:from>
    <xdr:ext cx="405111" cy="259045"/>
    <xdr:sp macro="" textlink="">
      <xdr:nvSpPr>
        <xdr:cNvPr id="98" name="n_4mainValue有形固定資産減価償却率">
          <a:extLst>
            <a:ext uri="{FF2B5EF4-FFF2-40B4-BE49-F238E27FC236}">
              <a16:creationId xmlns:a16="http://schemas.microsoft.com/office/drawing/2014/main" id="{39330E22-27D3-40DC-8D29-75D2AFD502F8}"/>
            </a:ext>
          </a:extLst>
        </xdr:cNvPr>
        <xdr:cNvSpPr txBox="1"/>
      </xdr:nvSpPr>
      <xdr:spPr>
        <a:xfrm>
          <a:off x="1562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5D2F72E-9A77-439B-A4F7-3C2F3EC2DCC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27043757-5B35-4802-8734-B045A742C9A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852CF48-B2D0-4DCB-97AE-BAB3477F71D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1ABC715-EA0E-46A6-B0BD-460EEC4FCE4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979CD62-37BD-43B1-AF30-A90331D86FF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48E4EF5E-8959-4184-B726-79266B747D1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8B1A3DA-29D1-4B45-9349-2584F592A7A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3F1DEF71-8A7E-4FBB-AFC9-8B265A54096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2BFEF6B4-1939-40BC-B92F-D6353703946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735F66E-5123-4BAD-A81E-17D7B37DC10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A52C642-7E31-4C91-927A-B62CCEEC0B0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973AB80-C934-43DB-B1DC-039F6782E20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CF103CD-C9DE-42D2-A191-6319C7527E0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債務償還比率については、地方債現在高が減少したことにより、類似団体の平均と比較すると</a:t>
          </a:r>
          <a:r>
            <a:rPr kumimoji="1" lang="en-US" altLang="ja-JP" sz="1100">
              <a:latin typeface="ＭＳ Ｐゴシック" panose="020B0600070205080204" pitchFamily="50" charset="-128"/>
              <a:ea typeface="ＭＳ Ｐゴシック" panose="020B0600070205080204" pitchFamily="50" charset="-128"/>
            </a:rPr>
            <a:t>39.9</a:t>
          </a:r>
          <a:r>
            <a:rPr kumimoji="1" lang="ja-JP" altLang="en-US" sz="1100">
              <a:latin typeface="ＭＳ Ｐゴシック" panose="020B0600070205080204" pitchFamily="50" charset="-128"/>
              <a:ea typeface="ＭＳ Ｐゴシック" panose="020B0600070205080204" pitchFamily="50" charset="-128"/>
            </a:rPr>
            <a:t>ポイント下回っている。地方債の発行については、財政計画等に基づき、緊急性や重要性のある事業を選択した上で必要最小限にとどめるとともに、義務的・経常的経費を抑制に取り組み、経常一般財源等を確保して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0991EC2-A519-4E6F-AA9B-269E4095DFF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F292FCD0-F9A0-4803-A6CD-197B528FA65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D43AEED3-E13F-447C-BD1E-AABA1D63BFA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3EDC6110-5611-49A5-94C9-42E00B5D48C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2539C1B0-4D37-40A6-B58A-50E2D5F485B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5017A3CC-8BB4-41DC-B909-C3AF6036D8A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9E578925-8C6E-4AD6-B07C-9C311300067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8CDAFEA2-640C-427F-AB63-293D36B932D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121F7693-4E21-47C9-95D1-DDDBA903A1B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84E9AEBC-33FA-47EE-A2CA-D695DB8F74A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314C0A18-1867-47E9-8164-6B41CEEC239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87A10D85-F51F-42A4-BF4A-2DC923650D6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CEB98C14-5FB3-407D-BCBC-904B325AE44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4587DE7A-C5E6-48A2-9F0D-4F2A91770F0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D36AB902-D3F4-4B24-93A0-09EEF8E46AF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B5A023B3-6F6B-40C8-A264-84A7C9832C9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BBE7B5E0-7A61-47D2-88A0-3A5C1DD8EB6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33D078CB-0519-4680-B456-75679837C21D}"/>
            </a:ext>
          </a:extLst>
        </xdr:cNvPr>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F6377699-EB27-46DD-8CE0-300A030ED2E5}"/>
            </a:ext>
          </a:extLst>
        </xdr:cNvPr>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75F63BD0-5E22-4526-BBBA-CF45E9ABAD3C}"/>
            </a:ext>
          </a:extLst>
        </xdr:cNvPr>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8862789E-9394-4123-A6C2-58EEC388E87C}"/>
            </a:ext>
          </a:extLst>
        </xdr:cNvPr>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82023B27-BE7A-425C-8AC7-CFB54C7CC1DF}"/>
            </a:ext>
          </a:extLst>
        </xdr:cNvPr>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34" name="債務償還比率平均値テキスト">
          <a:extLst>
            <a:ext uri="{FF2B5EF4-FFF2-40B4-BE49-F238E27FC236}">
              <a16:creationId xmlns:a16="http://schemas.microsoft.com/office/drawing/2014/main" id="{1029774B-E4E1-4347-90EE-E2A5875D72FC}"/>
            </a:ext>
          </a:extLst>
        </xdr:cNvPr>
        <xdr:cNvSpPr txBox="1"/>
      </xdr:nvSpPr>
      <xdr:spPr>
        <a:xfrm>
          <a:off x="14846300" y="598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075725EC-AED7-465C-978F-3B8808FCEC1F}"/>
            </a:ext>
          </a:extLst>
        </xdr:cNvPr>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36" name="フローチャート: 判断 135">
          <a:extLst>
            <a:ext uri="{FF2B5EF4-FFF2-40B4-BE49-F238E27FC236}">
              <a16:creationId xmlns:a16="http://schemas.microsoft.com/office/drawing/2014/main" id="{068FB261-233B-418C-90DF-A2568F751A82}"/>
            </a:ext>
          </a:extLst>
        </xdr:cNvPr>
        <xdr:cNvSpPr/>
      </xdr:nvSpPr>
      <xdr:spPr>
        <a:xfrm>
          <a:off x="14033500" y="62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37" name="フローチャート: 判断 136">
          <a:extLst>
            <a:ext uri="{FF2B5EF4-FFF2-40B4-BE49-F238E27FC236}">
              <a16:creationId xmlns:a16="http://schemas.microsoft.com/office/drawing/2014/main" id="{880C6880-9D55-4F94-90D1-28D98306F6A8}"/>
            </a:ext>
          </a:extLst>
        </xdr:cNvPr>
        <xdr:cNvSpPr/>
      </xdr:nvSpPr>
      <xdr:spPr>
        <a:xfrm>
          <a:off x="13271500" y="630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38" name="フローチャート: 判断 137">
          <a:extLst>
            <a:ext uri="{FF2B5EF4-FFF2-40B4-BE49-F238E27FC236}">
              <a16:creationId xmlns:a16="http://schemas.microsoft.com/office/drawing/2014/main" id="{B11770D2-CB14-41A2-BA4A-0DADDE124C21}"/>
            </a:ext>
          </a:extLst>
        </xdr:cNvPr>
        <xdr:cNvSpPr/>
      </xdr:nvSpPr>
      <xdr:spPr>
        <a:xfrm>
          <a:off x="1250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39" name="フローチャート: 判断 138">
          <a:extLst>
            <a:ext uri="{FF2B5EF4-FFF2-40B4-BE49-F238E27FC236}">
              <a16:creationId xmlns:a16="http://schemas.microsoft.com/office/drawing/2014/main" id="{DB4D52DC-4555-4CFF-8073-7F7088BA82AE}"/>
            </a:ext>
          </a:extLst>
        </xdr:cNvPr>
        <xdr:cNvSpPr/>
      </xdr:nvSpPr>
      <xdr:spPr>
        <a:xfrm>
          <a:off x="11747500" y="623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0D473CA-34BE-4BCF-B73D-2440FED939E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55A8371-A99D-40C6-842C-56A4C31FDA2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9CCFB06-3274-464C-A139-7D1FEBF19B2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BD035BB-FDD6-4AA5-9C11-C9D42652802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FAB469C-AD63-4026-BF68-F1C8B4112CC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25037</xdr:rowOff>
    </xdr:from>
    <xdr:to>
      <xdr:col>76</xdr:col>
      <xdr:colOff>73025</xdr:colOff>
      <xdr:row>30</xdr:row>
      <xdr:rowOff>126637</xdr:rowOff>
    </xdr:to>
    <xdr:sp macro="" textlink="">
      <xdr:nvSpPr>
        <xdr:cNvPr id="145" name="楕円 144">
          <a:extLst>
            <a:ext uri="{FF2B5EF4-FFF2-40B4-BE49-F238E27FC236}">
              <a16:creationId xmlns:a16="http://schemas.microsoft.com/office/drawing/2014/main" id="{DD596C0E-E291-4E85-9479-89DFAB456531}"/>
            </a:ext>
          </a:extLst>
        </xdr:cNvPr>
        <xdr:cNvSpPr/>
      </xdr:nvSpPr>
      <xdr:spPr>
        <a:xfrm>
          <a:off x="14744700" y="59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47914</xdr:rowOff>
    </xdr:from>
    <xdr:ext cx="469744" cy="259045"/>
    <xdr:sp macro="" textlink="">
      <xdr:nvSpPr>
        <xdr:cNvPr id="146" name="債務償還比率該当値テキスト">
          <a:extLst>
            <a:ext uri="{FF2B5EF4-FFF2-40B4-BE49-F238E27FC236}">
              <a16:creationId xmlns:a16="http://schemas.microsoft.com/office/drawing/2014/main" id="{51B29239-15B7-4079-8E59-BEEC44D47C33}"/>
            </a:ext>
          </a:extLst>
        </xdr:cNvPr>
        <xdr:cNvSpPr txBox="1"/>
      </xdr:nvSpPr>
      <xdr:spPr>
        <a:xfrm>
          <a:off x="14846300" y="579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164329</xdr:rowOff>
    </xdr:from>
    <xdr:to>
      <xdr:col>72</xdr:col>
      <xdr:colOff>123825</xdr:colOff>
      <xdr:row>32</xdr:row>
      <xdr:rowOff>94479</xdr:rowOff>
    </xdr:to>
    <xdr:sp macro="" textlink="">
      <xdr:nvSpPr>
        <xdr:cNvPr id="147" name="楕円 146">
          <a:extLst>
            <a:ext uri="{FF2B5EF4-FFF2-40B4-BE49-F238E27FC236}">
              <a16:creationId xmlns:a16="http://schemas.microsoft.com/office/drawing/2014/main" id="{C65E98A5-6A24-4847-A59A-5D5A1782F2DA}"/>
            </a:ext>
          </a:extLst>
        </xdr:cNvPr>
        <xdr:cNvSpPr/>
      </xdr:nvSpPr>
      <xdr:spPr>
        <a:xfrm>
          <a:off x="14033500" y="625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75837</xdr:rowOff>
    </xdr:from>
    <xdr:to>
      <xdr:col>76</xdr:col>
      <xdr:colOff>22225</xdr:colOff>
      <xdr:row>32</xdr:row>
      <xdr:rowOff>43679</xdr:rowOff>
    </xdr:to>
    <xdr:cxnSp macro="">
      <xdr:nvCxnSpPr>
        <xdr:cNvPr id="148" name="直線コネクタ 147">
          <a:extLst>
            <a:ext uri="{FF2B5EF4-FFF2-40B4-BE49-F238E27FC236}">
              <a16:creationId xmlns:a16="http://schemas.microsoft.com/office/drawing/2014/main" id="{29170A15-841E-4FF0-8CEA-99213A25608D}"/>
            </a:ext>
          </a:extLst>
        </xdr:cNvPr>
        <xdr:cNvCxnSpPr/>
      </xdr:nvCxnSpPr>
      <xdr:spPr>
        <a:xfrm flipV="1">
          <a:off x="14084300" y="5990862"/>
          <a:ext cx="711200" cy="3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67981</xdr:rowOff>
    </xdr:from>
    <xdr:to>
      <xdr:col>68</xdr:col>
      <xdr:colOff>123825</xdr:colOff>
      <xdr:row>32</xdr:row>
      <xdr:rowOff>169581</xdr:rowOff>
    </xdr:to>
    <xdr:sp macro="" textlink="">
      <xdr:nvSpPr>
        <xdr:cNvPr id="149" name="楕円 148">
          <a:extLst>
            <a:ext uri="{FF2B5EF4-FFF2-40B4-BE49-F238E27FC236}">
              <a16:creationId xmlns:a16="http://schemas.microsoft.com/office/drawing/2014/main" id="{5E67357D-CA1A-48A6-85F0-63752FF3601C}"/>
            </a:ext>
          </a:extLst>
        </xdr:cNvPr>
        <xdr:cNvSpPr/>
      </xdr:nvSpPr>
      <xdr:spPr>
        <a:xfrm>
          <a:off x="13271500" y="63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43679</xdr:rowOff>
    </xdr:from>
    <xdr:to>
      <xdr:col>72</xdr:col>
      <xdr:colOff>73025</xdr:colOff>
      <xdr:row>32</xdr:row>
      <xdr:rowOff>118781</xdr:rowOff>
    </xdr:to>
    <xdr:cxnSp macro="">
      <xdr:nvCxnSpPr>
        <xdr:cNvPr id="150" name="直線コネクタ 149">
          <a:extLst>
            <a:ext uri="{FF2B5EF4-FFF2-40B4-BE49-F238E27FC236}">
              <a16:creationId xmlns:a16="http://schemas.microsoft.com/office/drawing/2014/main" id="{7668F28C-FBC5-4C53-90E0-110A76858E49}"/>
            </a:ext>
          </a:extLst>
        </xdr:cNvPr>
        <xdr:cNvCxnSpPr/>
      </xdr:nvCxnSpPr>
      <xdr:spPr>
        <a:xfrm flipV="1">
          <a:off x="13322300" y="6301604"/>
          <a:ext cx="762000" cy="7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65015</xdr:rowOff>
    </xdr:from>
    <xdr:to>
      <xdr:col>64</xdr:col>
      <xdr:colOff>123825</xdr:colOff>
      <xdr:row>31</xdr:row>
      <xdr:rowOff>166615</xdr:rowOff>
    </xdr:to>
    <xdr:sp macro="" textlink="">
      <xdr:nvSpPr>
        <xdr:cNvPr id="151" name="楕円 150">
          <a:extLst>
            <a:ext uri="{FF2B5EF4-FFF2-40B4-BE49-F238E27FC236}">
              <a16:creationId xmlns:a16="http://schemas.microsoft.com/office/drawing/2014/main" id="{11C1D979-4434-42DE-9979-EFE51A576898}"/>
            </a:ext>
          </a:extLst>
        </xdr:cNvPr>
        <xdr:cNvSpPr/>
      </xdr:nvSpPr>
      <xdr:spPr>
        <a:xfrm>
          <a:off x="12509500" y="61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115815</xdr:rowOff>
    </xdr:from>
    <xdr:to>
      <xdr:col>68</xdr:col>
      <xdr:colOff>73025</xdr:colOff>
      <xdr:row>32</xdr:row>
      <xdr:rowOff>118781</xdr:rowOff>
    </xdr:to>
    <xdr:cxnSp macro="">
      <xdr:nvCxnSpPr>
        <xdr:cNvPr id="152" name="直線コネクタ 151">
          <a:extLst>
            <a:ext uri="{FF2B5EF4-FFF2-40B4-BE49-F238E27FC236}">
              <a16:creationId xmlns:a16="http://schemas.microsoft.com/office/drawing/2014/main" id="{8A7D78FF-9CA7-4E9E-8D09-6BF51BBE61C7}"/>
            </a:ext>
          </a:extLst>
        </xdr:cNvPr>
        <xdr:cNvCxnSpPr/>
      </xdr:nvCxnSpPr>
      <xdr:spPr>
        <a:xfrm>
          <a:off x="12560300" y="6202290"/>
          <a:ext cx="762000" cy="17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49131</xdr:rowOff>
    </xdr:from>
    <xdr:to>
      <xdr:col>60</xdr:col>
      <xdr:colOff>123825</xdr:colOff>
      <xdr:row>31</xdr:row>
      <xdr:rowOff>150731</xdr:rowOff>
    </xdr:to>
    <xdr:sp macro="" textlink="">
      <xdr:nvSpPr>
        <xdr:cNvPr id="153" name="楕円 152">
          <a:extLst>
            <a:ext uri="{FF2B5EF4-FFF2-40B4-BE49-F238E27FC236}">
              <a16:creationId xmlns:a16="http://schemas.microsoft.com/office/drawing/2014/main" id="{6EB4C422-8CC0-47BE-A7F7-7E922887985F}"/>
            </a:ext>
          </a:extLst>
        </xdr:cNvPr>
        <xdr:cNvSpPr/>
      </xdr:nvSpPr>
      <xdr:spPr>
        <a:xfrm>
          <a:off x="11747500" y="613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99931</xdr:rowOff>
    </xdr:from>
    <xdr:to>
      <xdr:col>64</xdr:col>
      <xdr:colOff>73025</xdr:colOff>
      <xdr:row>31</xdr:row>
      <xdr:rowOff>115815</xdr:rowOff>
    </xdr:to>
    <xdr:cxnSp macro="">
      <xdr:nvCxnSpPr>
        <xdr:cNvPr id="154" name="直線コネクタ 153">
          <a:extLst>
            <a:ext uri="{FF2B5EF4-FFF2-40B4-BE49-F238E27FC236}">
              <a16:creationId xmlns:a16="http://schemas.microsoft.com/office/drawing/2014/main" id="{7803020C-B90F-4EF8-9497-7B5A3627B6F9}"/>
            </a:ext>
          </a:extLst>
        </xdr:cNvPr>
        <xdr:cNvCxnSpPr/>
      </xdr:nvCxnSpPr>
      <xdr:spPr>
        <a:xfrm>
          <a:off x="11798300" y="6186406"/>
          <a:ext cx="762000" cy="1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55" name="n_1aveValue債務償還比率">
          <a:extLst>
            <a:ext uri="{FF2B5EF4-FFF2-40B4-BE49-F238E27FC236}">
              <a16:creationId xmlns:a16="http://schemas.microsoft.com/office/drawing/2014/main" id="{451D6011-4954-4D4B-A44D-7157B9EC5B55}"/>
            </a:ext>
          </a:extLst>
        </xdr:cNvPr>
        <xdr:cNvSpPr txBox="1"/>
      </xdr:nvSpPr>
      <xdr:spPr>
        <a:xfrm>
          <a:off x="13836727" y="600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56" name="n_2aveValue債務償還比率">
          <a:extLst>
            <a:ext uri="{FF2B5EF4-FFF2-40B4-BE49-F238E27FC236}">
              <a16:creationId xmlns:a16="http://schemas.microsoft.com/office/drawing/2014/main" id="{77B15989-13E7-4CB5-91EA-E9330FC6EAD0}"/>
            </a:ext>
          </a:extLst>
        </xdr:cNvPr>
        <xdr:cNvSpPr txBox="1"/>
      </xdr:nvSpPr>
      <xdr:spPr>
        <a:xfrm>
          <a:off x="13087427" y="608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109047</xdr:rowOff>
    </xdr:from>
    <xdr:ext cx="469744" cy="259045"/>
    <xdr:sp macro="" textlink="">
      <xdr:nvSpPr>
        <xdr:cNvPr id="157" name="n_3aveValue債務償還比率">
          <a:extLst>
            <a:ext uri="{FF2B5EF4-FFF2-40B4-BE49-F238E27FC236}">
              <a16:creationId xmlns:a16="http://schemas.microsoft.com/office/drawing/2014/main" id="{3ED2408D-DE3F-4AA3-9643-9CF8E9BF6DAF}"/>
            </a:ext>
          </a:extLst>
        </xdr:cNvPr>
        <xdr:cNvSpPr txBox="1"/>
      </xdr:nvSpPr>
      <xdr:spPr>
        <a:xfrm>
          <a:off x="12325427" y="636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72035</xdr:rowOff>
    </xdr:from>
    <xdr:ext cx="469744" cy="259045"/>
    <xdr:sp macro="" textlink="">
      <xdr:nvSpPr>
        <xdr:cNvPr id="158" name="n_4aveValue債務償還比率">
          <a:extLst>
            <a:ext uri="{FF2B5EF4-FFF2-40B4-BE49-F238E27FC236}">
              <a16:creationId xmlns:a16="http://schemas.microsoft.com/office/drawing/2014/main" id="{AA73D96C-83DB-4AA4-908D-E135B070B7C9}"/>
            </a:ext>
          </a:extLst>
        </xdr:cNvPr>
        <xdr:cNvSpPr txBox="1"/>
      </xdr:nvSpPr>
      <xdr:spPr>
        <a:xfrm>
          <a:off x="11563427" y="632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85606</xdr:rowOff>
    </xdr:from>
    <xdr:ext cx="469744" cy="259045"/>
    <xdr:sp macro="" textlink="">
      <xdr:nvSpPr>
        <xdr:cNvPr id="159" name="n_1mainValue債務償還比率">
          <a:extLst>
            <a:ext uri="{FF2B5EF4-FFF2-40B4-BE49-F238E27FC236}">
              <a16:creationId xmlns:a16="http://schemas.microsoft.com/office/drawing/2014/main" id="{B627E4CA-3D2D-404F-9343-F98923DD11B1}"/>
            </a:ext>
          </a:extLst>
        </xdr:cNvPr>
        <xdr:cNvSpPr txBox="1"/>
      </xdr:nvSpPr>
      <xdr:spPr>
        <a:xfrm>
          <a:off x="13836727" y="634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160708</xdr:rowOff>
    </xdr:from>
    <xdr:ext cx="469744" cy="259045"/>
    <xdr:sp macro="" textlink="">
      <xdr:nvSpPr>
        <xdr:cNvPr id="160" name="n_2mainValue債務償還比率">
          <a:extLst>
            <a:ext uri="{FF2B5EF4-FFF2-40B4-BE49-F238E27FC236}">
              <a16:creationId xmlns:a16="http://schemas.microsoft.com/office/drawing/2014/main" id="{15D3F324-59CA-4CFD-A936-58ABF4BCBF6B}"/>
            </a:ext>
          </a:extLst>
        </xdr:cNvPr>
        <xdr:cNvSpPr txBox="1"/>
      </xdr:nvSpPr>
      <xdr:spPr>
        <a:xfrm>
          <a:off x="13087427" y="641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11692</xdr:rowOff>
    </xdr:from>
    <xdr:ext cx="469744" cy="259045"/>
    <xdr:sp macro="" textlink="">
      <xdr:nvSpPr>
        <xdr:cNvPr id="161" name="n_3mainValue債務償還比率">
          <a:extLst>
            <a:ext uri="{FF2B5EF4-FFF2-40B4-BE49-F238E27FC236}">
              <a16:creationId xmlns:a16="http://schemas.microsoft.com/office/drawing/2014/main" id="{86C18647-CA45-4AE6-962D-92E08DD15C15}"/>
            </a:ext>
          </a:extLst>
        </xdr:cNvPr>
        <xdr:cNvSpPr txBox="1"/>
      </xdr:nvSpPr>
      <xdr:spPr>
        <a:xfrm>
          <a:off x="12325427" y="59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167258</xdr:rowOff>
    </xdr:from>
    <xdr:ext cx="469744" cy="259045"/>
    <xdr:sp macro="" textlink="">
      <xdr:nvSpPr>
        <xdr:cNvPr id="162" name="n_4mainValue債務償還比率">
          <a:extLst>
            <a:ext uri="{FF2B5EF4-FFF2-40B4-BE49-F238E27FC236}">
              <a16:creationId xmlns:a16="http://schemas.microsoft.com/office/drawing/2014/main" id="{DB317C08-F2FA-4CDF-85D0-4E516742D4DC}"/>
            </a:ext>
          </a:extLst>
        </xdr:cNvPr>
        <xdr:cNvSpPr txBox="1"/>
      </xdr:nvSpPr>
      <xdr:spPr>
        <a:xfrm>
          <a:off x="11563427" y="591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C41D778F-A500-4A46-A4F6-E9E0DA9A966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B19EE47-7611-478C-9A12-33CC4F0CCE0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DB3D6B1F-EBB3-489E-A90A-72FCA7F7932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C4EC09B1-C8E9-4687-96EE-BC9101FA6BF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4A7682AD-13D4-4915-AECC-465D4BE0586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D13A68B0-71D3-43CA-8157-F8E28674505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41F694-198E-4197-A963-E9AE7A81233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1AC5973-7705-4319-BF60-B1793AB40F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88BDCC8-AA2E-46CC-9D2C-13D5AD19EC2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663DE3A-C87E-47E4-BE1B-EA1601504B0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B59462-A174-44B2-92FE-5BF0B1F74A0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A1A7580-9B54-4EF6-9167-47547F2907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1E79824-076C-45CC-B54B-00D2848229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8AF90C-73C2-44D5-8F1D-993DE4A9EE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5841F37-1371-4678-9392-DD738DD8E8C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9EB02B-0B16-4064-AB93-BFB7D0DBB1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47,452
47,145
253.01
32,424,845
31,070,536
1,204,143
15,063,528
31,553,935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7CE9EF-08C2-4A33-AF6E-407039AAE8E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2035F90-6D78-43C6-96D1-F5B2F95A7CB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541ECA-897B-41BB-8FB6-B015D37A98D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296E29-460C-42A4-88DE-3288F66D67F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85CC6E-70CD-4DE0-9125-DAF73C6A22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FFFE8CC-960B-40F4-9FFB-B705A54FA3D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8B6BF8-3A62-4F40-97AD-1A297E2F531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C9E2C8-C8F1-49F3-BBFD-95CCA64530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48DB2D4-988C-441A-90ED-451494C8C0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A9BF12-DBC0-4296-802B-39C3C58F9C8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58D111-D4FB-4768-8ABA-98D74605FF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AE1A866-FF90-4B13-ABA7-0511559FC14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C61D5B7-206F-4AC2-BFC9-3CC1F06D84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BFEE404-AA2F-4801-9E74-08478BD03F6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0EB7681-2501-4E88-A071-2059516AEDA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1F74D27-126C-497A-A7A1-9EE6465B0C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184FFB4-82FF-4C23-9F40-E5E8E77B96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6E965F-0FB4-4D5A-A5FA-9A93883063E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E35829-F9E7-46D5-8FAC-68B97FADA5C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3955664-D01F-41AC-AFF7-D63D7006BEA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C95C3FA-1ADF-4617-AC88-A8E9FFC7ED2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EC07AB9-6579-4647-A238-1CD6126CD4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C3352B-2D1F-4E2E-9DD8-5660D172F85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DDFC2AC-7682-4793-86CF-E4886B98AEA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DEE2743-266F-4D21-9EE4-224BBF9F898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FF58958-A335-4AC4-93A3-0EB7A4B17C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422EA01-15FA-4061-9833-4E3A71A1ADF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E69DAA2-0FA6-4490-9283-BF4BC587BB1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5E9A859-B7BD-4C2A-9900-8CAD2514B30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AC2E03E-54EA-41BB-A8F7-395E44FDBEC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0546E67-785F-4D73-B4AF-1C4D6003EBB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FB316CC-7C66-4680-9229-FFAEAB464C5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44F21459-A778-47B8-8144-91F6DFCEF1A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1B00A6F-E580-4621-BE26-1128600B3E3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5987186-5788-4143-B341-B5EDE8C1252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FDE624B-ABBE-493D-8CBF-3A0D53837F8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93A5583-F18C-4A09-AFF7-960DEE78AD7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F0C3B9B-FDD0-425D-A153-A69276567AC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1055A8-C4D1-417C-8761-6B02EF1D0BB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FCFCE07-AA44-4778-85A6-11EFEABD7C7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89E33F2-516E-40F2-9002-783C35B4036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BFDCD77-A197-44F9-A0DF-E686CC3229F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C19779B-A600-4D9F-8227-03B178A7CE4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5C8129A-7BF8-460E-881F-E88B7F9FBBD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2623A8F-0C9B-4E3B-8EE9-97A608D9CF7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5C712512-5185-464E-B176-93807EFAE791}"/>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61D1680C-A5D1-466E-AAC5-F5E5ECD3F613}"/>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58EC927F-EA6A-45A4-A071-3E285EDCF845}"/>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D114F0E4-D336-4EF6-8E2A-8BD2836C156A}"/>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0392F85D-E4AB-4D30-BF5A-184B02D190F2}"/>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a:extLst>
            <a:ext uri="{FF2B5EF4-FFF2-40B4-BE49-F238E27FC236}">
              <a16:creationId xmlns:a16="http://schemas.microsoft.com/office/drawing/2014/main" id="{96AF63ED-F658-4229-9142-C8E1C9E5BD86}"/>
            </a:ext>
          </a:extLst>
        </xdr:cNvPr>
        <xdr:cNvSpPr txBox="1"/>
      </xdr:nvSpPr>
      <xdr:spPr>
        <a:xfrm>
          <a:off x="4673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CF94D721-4890-4411-BDD6-A971AAD513D9}"/>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42AF3367-902D-44E9-B262-0954F298AC66}"/>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id="{0522A4A8-54CC-434F-A0D4-F62F29BA8873}"/>
            </a:ext>
          </a:extLst>
        </xdr:cNvPr>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AD2EEC3B-6A9E-421D-A032-E2FEA895A140}"/>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ABF7C965-E026-4278-AE26-78BC0D7C4366}"/>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DFE97E3-4D47-4ABE-926D-26FCAB81019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88E7CC8-9301-4F8F-9528-0F9BC50684B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310AF78-2AE4-42A7-A5B9-731AD85E44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4B7BBFB-FCAA-48C0-A750-88A45B8F0BC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D1C9DE5-2157-4FA1-905A-6CC5DBEB02C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73025</xdr:rowOff>
    </xdr:from>
    <xdr:to>
      <xdr:col>24</xdr:col>
      <xdr:colOff>114300</xdr:colOff>
      <xdr:row>39</xdr:row>
      <xdr:rowOff>3175</xdr:rowOff>
    </xdr:to>
    <xdr:sp macro="" textlink="">
      <xdr:nvSpPr>
        <xdr:cNvPr id="73" name="楕円 72">
          <a:extLst>
            <a:ext uri="{FF2B5EF4-FFF2-40B4-BE49-F238E27FC236}">
              <a16:creationId xmlns:a16="http://schemas.microsoft.com/office/drawing/2014/main" id="{856112FE-499B-4D65-8FBF-28A735FC4815}"/>
            </a:ext>
          </a:extLst>
        </xdr:cNvPr>
        <xdr:cNvSpPr/>
      </xdr:nvSpPr>
      <xdr:spPr>
        <a:xfrm>
          <a:off x="4584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51452</xdr:rowOff>
    </xdr:from>
    <xdr:ext cx="405111" cy="259045"/>
    <xdr:sp macro="" textlink="">
      <xdr:nvSpPr>
        <xdr:cNvPr id="74" name="【道路】&#10;有形固定資産減価償却率該当値テキスト">
          <a:extLst>
            <a:ext uri="{FF2B5EF4-FFF2-40B4-BE49-F238E27FC236}">
              <a16:creationId xmlns:a16="http://schemas.microsoft.com/office/drawing/2014/main" id="{33A9C3C3-EE7A-44FF-BFB6-5090F2BC3FDB}"/>
            </a:ext>
          </a:extLst>
        </xdr:cNvPr>
        <xdr:cNvSpPr txBox="1"/>
      </xdr:nvSpPr>
      <xdr:spPr>
        <a:xfrm>
          <a:off x="4673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5" name="楕円 74">
          <a:extLst>
            <a:ext uri="{FF2B5EF4-FFF2-40B4-BE49-F238E27FC236}">
              <a16:creationId xmlns:a16="http://schemas.microsoft.com/office/drawing/2014/main" id="{724C2739-07ED-460A-B5F3-13C416A8D52B}"/>
            </a:ext>
          </a:extLst>
        </xdr:cNvPr>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38</xdr:row>
      <xdr:rowOff>123825</xdr:rowOff>
    </xdr:to>
    <xdr:cxnSp macro="">
      <xdr:nvCxnSpPr>
        <xdr:cNvPr id="76" name="直線コネクタ 75">
          <a:extLst>
            <a:ext uri="{FF2B5EF4-FFF2-40B4-BE49-F238E27FC236}">
              <a16:creationId xmlns:a16="http://schemas.microsoft.com/office/drawing/2014/main" id="{B4DD673C-1338-44B4-A3BA-F528383DC0CE}"/>
            </a:ext>
          </a:extLst>
        </xdr:cNvPr>
        <xdr:cNvCxnSpPr/>
      </xdr:nvCxnSpPr>
      <xdr:spPr>
        <a:xfrm>
          <a:off x="3797300" y="66294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7" name="楕円 76">
          <a:extLst>
            <a:ext uri="{FF2B5EF4-FFF2-40B4-BE49-F238E27FC236}">
              <a16:creationId xmlns:a16="http://schemas.microsoft.com/office/drawing/2014/main" id="{FC33299F-0F6A-4602-A14C-2C3659FB4BA3}"/>
            </a:ext>
          </a:extLst>
        </xdr:cNvPr>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114300</xdr:rowOff>
    </xdr:to>
    <xdr:cxnSp macro="">
      <xdr:nvCxnSpPr>
        <xdr:cNvPr id="78" name="直線コネクタ 77">
          <a:extLst>
            <a:ext uri="{FF2B5EF4-FFF2-40B4-BE49-F238E27FC236}">
              <a16:creationId xmlns:a16="http://schemas.microsoft.com/office/drawing/2014/main" id="{C59E546A-F4BE-4188-88D0-744A67B29834}"/>
            </a:ext>
          </a:extLst>
        </xdr:cNvPr>
        <xdr:cNvCxnSpPr/>
      </xdr:nvCxnSpPr>
      <xdr:spPr>
        <a:xfrm>
          <a:off x="2908300" y="6614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79" name="楕円 78">
          <a:extLst>
            <a:ext uri="{FF2B5EF4-FFF2-40B4-BE49-F238E27FC236}">
              <a16:creationId xmlns:a16="http://schemas.microsoft.com/office/drawing/2014/main" id="{BA62AC9E-0505-43F6-9E4B-CD942073B1A7}"/>
            </a:ext>
          </a:extLst>
        </xdr:cNvPr>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99060</xdr:rowOff>
    </xdr:to>
    <xdr:cxnSp macro="">
      <xdr:nvCxnSpPr>
        <xdr:cNvPr id="80" name="直線コネクタ 79">
          <a:extLst>
            <a:ext uri="{FF2B5EF4-FFF2-40B4-BE49-F238E27FC236}">
              <a16:creationId xmlns:a16="http://schemas.microsoft.com/office/drawing/2014/main" id="{D24D34C4-4267-4113-9B09-3DDCB34D17B8}"/>
            </a:ext>
          </a:extLst>
        </xdr:cNvPr>
        <xdr:cNvCxnSpPr/>
      </xdr:nvCxnSpPr>
      <xdr:spPr>
        <a:xfrm>
          <a:off x="2019300" y="659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166370</xdr:rowOff>
    </xdr:from>
    <xdr:to>
      <xdr:col>6</xdr:col>
      <xdr:colOff>38100</xdr:colOff>
      <xdr:row>38</xdr:row>
      <xdr:rowOff>96520</xdr:rowOff>
    </xdr:to>
    <xdr:sp macro="" textlink="">
      <xdr:nvSpPr>
        <xdr:cNvPr id="81" name="楕円 80">
          <a:extLst>
            <a:ext uri="{FF2B5EF4-FFF2-40B4-BE49-F238E27FC236}">
              <a16:creationId xmlns:a16="http://schemas.microsoft.com/office/drawing/2014/main" id="{960F17BD-987D-489D-8D70-2EBEA3BDF6EC}"/>
            </a:ext>
          </a:extLst>
        </xdr:cNvPr>
        <xdr:cNvSpPr/>
      </xdr:nvSpPr>
      <xdr:spPr>
        <a:xfrm>
          <a:off x="1079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45720</xdr:rowOff>
    </xdr:from>
    <xdr:to>
      <xdr:col>10</xdr:col>
      <xdr:colOff>114300</xdr:colOff>
      <xdr:row>38</xdr:row>
      <xdr:rowOff>76200</xdr:rowOff>
    </xdr:to>
    <xdr:cxnSp macro="">
      <xdr:nvCxnSpPr>
        <xdr:cNvPr id="82" name="直線コネクタ 81">
          <a:extLst>
            <a:ext uri="{FF2B5EF4-FFF2-40B4-BE49-F238E27FC236}">
              <a16:creationId xmlns:a16="http://schemas.microsoft.com/office/drawing/2014/main" id="{A5FA6631-6F63-480D-AAC5-A589FC7CFBA6}"/>
            </a:ext>
          </a:extLst>
        </xdr:cNvPr>
        <xdr:cNvCxnSpPr/>
      </xdr:nvCxnSpPr>
      <xdr:spPr>
        <a:xfrm>
          <a:off x="1130300" y="6560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05BE1DEE-E29A-4861-8C31-C3F5C62429DE}"/>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a:extLst>
            <a:ext uri="{FF2B5EF4-FFF2-40B4-BE49-F238E27FC236}">
              <a16:creationId xmlns:a16="http://schemas.microsoft.com/office/drawing/2014/main" id="{478BF0B2-ED47-4641-A690-32832B5B86AD}"/>
            </a:ext>
          </a:extLst>
        </xdr:cNvPr>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a:extLst>
            <a:ext uri="{FF2B5EF4-FFF2-40B4-BE49-F238E27FC236}">
              <a16:creationId xmlns:a16="http://schemas.microsoft.com/office/drawing/2014/main" id="{C375A183-F4DD-4DD7-ACAD-8EF8ECC19DA2}"/>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A3A526D9-1A3C-4974-88A8-9F652BCB5942}"/>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87" name="n_1mainValue【道路】&#10;有形固定資産減価償却率">
          <a:extLst>
            <a:ext uri="{FF2B5EF4-FFF2-40B4-BE49-F238E27FC236}">
              <a16:creationId xmlns:a16="http://schemas.microsoft.com/office/drawing/2014/main" id="{80687DD8-4929-4A1B-8186-F3CF097EA067}"/>
            </a:ext>
          </a:extLst>
        </xdr:cNvPr>
        <xdr:cNvSpPr txBox="1"/>
      </xdr:nvSpPr>
      <xdr:spPr>
        <a:xfrm>
          <a:off x="3582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8" name="n_2mainValue【道路】&#10;有形固定資産減価償却率">
          <a:extLst>
            <a:ext uri="{FF2B5EF4-FFF2-40B4-BE49-F238E27FC236}">
              <a16:creationId xmlns:a16="http://schemas.microsoft.com/office/drawing/2014/main" id="{F9DDC415-ECEE-42AC-B835-849B64EC3B3B}"/>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9" name="n_3mainValue【道路】&#10;有形固定資産減価償却率">
          <a:extLst>
            <a:ext uri="{FF2B5EF4-FFF2-40B4-BE49-F238E27FC236}">
              <a16:creationId xmlns:a16="http://schemas.microsoft.com/office/drawing/2014/main" id="{B552C838-FEF1-4304-BE7B-58544955B781}"/>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87647</xdr:rowOff>
    </xdr:from>
    <xdr:ext cx="405111" cy="259045"/>
    <xdr:sp macro="" textlink="">
      <xdr:nvSpPr>
        <xdr:cNvPr id="90" name="n_4mainValue【道路】&#10;有形固定資産減価償却率">
          <a:extLst>
            <a:ext uri="{FF2B5EF4-FFF2-40B4-BE49-F238E27FC236}">
              <a16:creationId xmlns:a16="http://schemas.microsoft.com/office/drawing/2014/main" id="{104B07BF-6BC1-4C0F-8B32-1C32C44AF5C0}"/>
            </a:ext>
          </a:extLst>
        </xdr:cNvPr>
        <xdr:cNvSpPr txBox="1"/>
      </xdr:nvSpPr>
      <xdr:spPr>
        <a:xfrm>
          <a:off x="927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07B0AC0-CAEA-49FF-B0CC-B7592B83BEE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665C1A9-C40F-4236-BB62-678B6306AE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5FB5346-86C4-4703-9D31-A87BDCF30B2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4BAE453-7905-48EB-AD5E-EF34981F6B9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37BAAA7-0131-4601-A390-974754356C3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DD48842-0BDB-48C3-B303-A4EC1B4F49F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45F959C-6211-464B-B31E-ED98B07A01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1FBBD64-026C-4146-877E-E8F86888CFA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A9325A7-9571-4D81-A8B3-B0E9BEF15AD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E16201E-66E5-49DB-97D0-427F7F5A700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18C2186-3F62-4435-BC86-55A73B585AD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81FECF0E-6578-4E88-A770-2D0911220C1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A84E6CC-1766-4A62-8C19-386CDA50177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E8D8662-93D7-4CAD-8C6E-9A4F3D45E01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BCB2F43-2F72-4CC1-9903-44B3132D936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D0800952-4898-4986-87BF-2A574D35708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BCE25FD-27D7-4D75-9510-83921B033F7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903CA56-DE0D-4B9B-A486-5166CE8E0D2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119898B-BB82-4A47-B196-2ACB98D6C68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FC3EF1AE-577F-4F19-99C5-E3E80B305B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EA7D54C-EB78-4F2B-A7C5-1AADEEDE46C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448BF49-C2AB-4ADD-A2D2-FC5CECF2EB3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5F00AB4-4B5C-4F07-8E1F-F247246F16A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273A3453-42C8-43CA-8179-D686544EB531}"/>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531BB986-079B-459B-96C8-759BF87B9AFE}"/>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414542B3-DF6A-460E-9558-762671DF60F0}"/>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8BCF1DB1-DD44-45C9-BC30-FAE27AB025BB}"/>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4429B85A-3CBD-42A7-81B2-EDDF8E596513}"/>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a:extLst>
            <a:ext uri="{FF2B5EF4-FFF2-40B4-BE49-F238E27FC236}">
              <a16:creationId xmlns:a16="http://schemas.microsoft.com/office/drawing/2014/main" id="{C70E228F-D6CD-4936-9F3C-51174E7D7E33}"/>
            </a:ext>
          </a:extLst>
        </xdr:cNvPr>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5D83ECB1-FAD5-4887-A981-548BEA1001B4}"/>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a:extLst>
            <a:ext uri="{FF2B5EF4-FFF2-40B4-BE49-F238E27FC236}">
              <a16:creationId xmlns:a16="http://schemas.microsoft.com/office/drawing/2014/main" id="{0499190F-4A1C-4977-8933-3FA4714643A3}"/>
            </a:ext>
          </a:extLst>
        </xdr:cNvPr>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a:extLst>
            <a:ext uri="{FF2B5EF4-FFF2-40B4-BE49-F238E27FC236}">
              <a16:creationId xmlns:a16="http://schemas.microsoft.com/office/drawing/2014/main" id="{BEDB7096-6518-47FF-8D00-9D79E3398B27}"/>
            </a:ext>
          </a:extLst>
        </xdr:cNvPr>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a:extLst>
            <a:ext uri="{FF2B5EF4-FFF2-40B4-BE49-F238E27FC236}">
              <a16:creationId xmlns:a16="http://schemas.microsoft.com/office/drawing/2014/main" id="{6700B45B-08DB-496F-BCBD-5809F4F6732B}"/>
            </a:ext>
          </a:extLst>
        </xdr:cNvPr>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a:extLst>
            <a:ext uri="{FF2B5EF4-FFF2-40B4-BE49-F238E27FC236}">
              <a16:creationId xmlns:a16="http://schemas.microsoft.com/office/drawing/2014/main" id="{A6857A82-1B0D-4E4E-BEB0-3F26B3880B4D}"/>
            </a:ext>
          </a:extLst>
        </xdr:cNvPr>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C58322E-EBDC-4830-9D56-966B1FB6181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A586BB5-4B37-4AD4-86D2-963456538BD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EEE9410-6D64-488F-9F60-DA99B8A26B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3B3F97B-E9AE-48D2-B7E7-7429B9C05F7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D3491F3-A497-48F3-8D5F-2072BF2233A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39974</xdr:rowOff>
    </xdr:from>
    <xdr:to>
      <xdr:col>55</xdr:col>
      <xdr:colOff>50800</xdr:colOff>
      <xdr:row>40</xdr:row>
      <xdr:rowOff>141574</xdr:rowOff>
    </xdr:to>
    <xdr:sp macro="" textlink="">
      <xdr:nvSpPr>
        <xdr:cNvPr id="130" name="楕円 129">
          <a:extLst>
            <a:ext uri="{FF2B5EF4-FFF2-40B4-BE49-F238E27FC236}">
              <a16:creationId xmlns:a16="http://schemas.microsoft.com/office/drawing/2014/main" id="{C43FC88E-D530-4CB2-89ED-3F45E2A38909}"/>
            </a:ext>
          </a:extLst>
        </xdr:cNvPr>
        <xdr:cNvSpPr/>
      </xdr:nvSpPr>
      <xdr:spPr>
        <a:xfrm>
          <a:off x="10426700" y="68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18401</xdr:rowOff>
    </xdr:from>
    <xdr:ext cx="534377" cy="259045"/>
    <xdr:sp macro="" textlink="">
      <xdr:nvSpPr>
        <xdr:cNvPr id="131" name="【道路】&#10;一人当たり延長該当値テキスト">
          <a:extLst>
            <a:ext uri="{FF2B5EF4-FFF2-40B4-BE49-F238E27FC236}">
              <a16:creationId xmlns:a16="http://schemas.microsoft.com/office/drawing/2014/main" id="{AA7FCC11-F9A5-4508-91A3-BE2071741D90}"/>
            </a:ext>
          </a:extLst>
        </xdr:cNvPr>
        <xdr:cNvSpPr txBox="1"/>
      </xdr:nvSpPr>
      <xdr:spPr>
        <a:xfrm>
          <a:off x="10515600" y="68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24714</xdr:rowOff>
    </xdr:from>
    <xdr:to>
      <xdr:col>50</xdr:col>
      <xdr:colOff>165100</xdr:colOff>
      <xdr:row>40</xdr:row>
      <xdr:rowOff>126314</xdr:rowOff>
    </xdr:to>
    <xdr:sp macro="" textlink="">
      <xdr:nvSpPr>
        <xdr:cNvPr id="132" name="楕円 131">
          <a:extLst>
            <a:ext uri="{FF2B5EF4-FFF2-40B4-BE49-F238E27FC236}">
              <a16:creationId xmlns:a16="http://schemas.microsoft.com/office/drawing/2014/main" id="{5DE6C007-7DC0-4A82-B7CA-C8C20FFA2135}"/>
            </a:ext>
          </a:extLst>
        </xdr:cNvPr>
        <xdr:cNvSpPr/>
      </xdr:nvSpPr>
      <xdr:spPr>
        <a:xfrm>
          <a:off x="9588500" y="688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75514</xdr:rowOff>
    </xdr:from>
    <xdr:to>
      <xdr:col>55</xdr:col>
      <xdr:colOff>0</xdr:colOff>
      <xdr:row>40</xdr:row>
      <xdr:rowOff>90774</xdr:rowOff>
    </xdr:to>
    <xdr:cxnSp macro="">
      <xdr:nvCxnSpPr>
        <xdr:cNvPr id="133" name="直線コネクタ 132">
          <a:extLst>
            <a:ext uri="{FF2B5EF4-FFF2-40B4-BE49-F238E27FC236}">
              <a16:creationId xmlns:a16="http://schemas.microsoft.com/office/drawing/2014/main" id="{3118A8AB-91B1-48C1-B8AD-101CEDFFE536}"/>
            </a:ext>
          </a:extLst>
        </xdr:cNvPr>
        <xdr:cNvCxnSpPr/>
      </xdr:nvCxnSpPr>
      <xdr:spPr>
        <a:xfrm>
          <a:off x="9639300" y="6933514"/>
          <a:ext cx="8382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27781</xdr:rowOff>
    </xdr:from>
    <xdr:to>
      <xdr:col>46</xdr:col>
      <xdr:colOff>38100</xdr:colOff>
      <xdr:row>40</xdr:row>
      <xdr:rowOff>129381</xdr:rowOff>
    </xdr:to>
    <xdr:sp macro="" textlink="">
      <xdr:nvSpPr>
        <xdr:cNvPr id="134" name="楕円 133">
          <a:extLst>
            <a:ext uri="{FF2B5EF4-FFF2-40B4-BE49-F238E27FC236}">
              <a16:creationId xmlns:a16="http://schemas.microsoft.com/office/drawing/2014/main" id="{A49068CA-3323-4E34-A54D-8812E96A72B2}"/>
            </a:ext>
          </a:extLst>
        </xdr:cNvPr>
        <xdr:cNvSpPr/>
      </xdr:nvSpPr>
      <xdr:spPr>
        <a:xfrm>
          <a:off x="8699500" y="68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75514</xdr:rowOff>
    </xdr:from>
    <xdr:to>
      <xdr:col>50</xdr:col>
      <xdr:colOff>114300</xdr:colOff>
      <xdr:row>40</xdr:row>
      <xdr:rowOff>78581</xdr:rowOff>
    </xdr:to>
    <xdr:cxnSp macro="">
      <xdr:nvCxnSpPr>
        <xdr:cNvPr id="135" name="直線コネクタ 134">
          <a:extLst>
            <a:ext uri="{FF2B5EF4-FFF2-40B4-BE49-F238E27FC236}">
              <a16:creationId xmlns:a16="http://schemas.microsoft.com/office/drawing/2014/main" id="{374A4E9E-F349-4D39-982E-D438477F7581}"/>
            </a:ext>
          </a:extLst>
        </xdr:cNvPr>
        <xdr:cNvCxnSpPr/>
      </xdr:nvCxnSpPr>
      <xdr:spPr>
        <a:xfrm flipV="1">
          <a:off x="8750300" y="6933514"/>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31077</xdr:rowOff>
    </xdr:from>
    <xdr:to>
      <xdr:col>41</xdr:col>
      <xdr:colOff>101600</xdr:colOff>
      <xdr:row>40</xdr:row>
      <xdr:rowOff>132677</xdr:rowOff>
    </xdr:to>
    <xdr:sp macro="" textlink="">
      <xdr:nvSpPr>
        <xdr:cNvPr id="136" name="楕円 135">
          <a:extLst>
            <a:ext uri="{FF2B5EF4-FFF2-40B4-BE49-F238E27FC236}">
              <a16:creationId xmlns:a16="http://schemas.microsoft.com/office/drawing/2014/main" id="{DADA9CAE-EBF0-44AC-9B24-66EF35D6850D}"/>
            </a:ext>
          </a:extLst>
        </xdr:cNvPr>
        <xdr:cNvSpPr/>
      </xdr:nvSpPr>
      <xdr:spPr>
        <a:xfrm>
          <a:off x="7810500" y="68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78581</xdr:rowOff>
    </xdr:from>
    <xdr:to>
      <xdr:col>45</xdr:col>
      <xdr:colOff>177800</xdr:colOff>
      <xdr:row>40</xdr:row>
      <xdr:rowOff>81877</xdr:rowOff>
    </xdr:to>
    <xdr:cxnSp macro="">
      <xdr:nvCxnSpPr>
        <xdr:cNvPr id="137" name="直線コネクタ 136">
          <a:extLst>
            <a:ext uri="{FF2B5EF4-FFF2-40B4-BE49-F238E27FC236}">
              <a16:creationId xmlns:a16="http://schemas.microsoft.com/office/drawing/2014/main" id="{8D567216-0421-40D3-AA92-E6452F3F0370}"/>
            </a:ext>
          </a:extLst>
        </xdr:cNvPr>
        <xdr:cNvCxnSpPr/>
      </xdr:nvCxnSpPr>
      <xdr:spPr>
        <a:xfrm flipV="1">
          <a:off x="7861300" y="6936581"/>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35116</xdr:rowOff>
    </xdr:from>
    <xdr:to>
      <xdr:col>36</xdr:col>
      <xdr:colOff>165100</xdr:colOff>
      <xdr:row>40</xdr:row>
      <xdr:rowOff>136716</xdr:rowOff>
    </xdr:to>
    <xdr:sp macro="" textlink="">
      <xdr:nvSpPr>
        <xdr:cNvPr id="138" name="楕円 137">
          <a:extLst>
            <a:ext uri="{FF2B5EF4-FFF2-40B4-BE49-F238E27FC236}">
              <a16:creationId xmlns:a16="http://schemas.microsoft.com/office/drawing/2014/main" id="{57D6D1C0-629D-49C3-847A-8B0221AD26B0}"/>
            </a:ext>
          </a:extLst>
        </xdr:cNvPr>
        <xdr:cNvSpPr/>
      </xdr:nvSpPr>
      <xdr:spPr>
        <a:xfrm>
          <a:off x="6921500" y="68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81877</xdr:rowOff>
    </xdr:from>
    <xdr:to>
      <xdr:col>41</xdr:col>
      <xdr:colOff>50800</xdr:colOff>
      <xdr:row>40</xdr:row>
      <xdr:rowOff>85916</xdr:rowOff>
    </xdr:to>
    <xdr:cxnSp macro="">
      <xdr:nvCxnSpPr>
        <xdr:cNvPr id="139" name="直線コネクタ 138">
          <a:extLst>
            <a:ext uri="{FF2B5EF4-FFF2-40B4-BE49-F238E27FC236}">
              <a16:creationId xmlns:a16="http://schemas.microsoft.com/office/drawing/2014/main" id="{C0CB47AD-5E77-4D2C-9BA2-86C991BAD6F5}"/>
            </a:ext>
          </a:extLst>
        </xdr:cNvPr>
        <xdr:cNvCxnSpPr/>
      </xdr:nvCxnSpPr>
      <xdr:spPr>
        <a:xfrm flipV="1">
          <a:off x="6972300" y="6939877"/>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40" name="n_1aveValue【道路】&#10;一人当たり延長">
          <a:extLst>
            <a:ext uri="{FF2B5EF4-FFF2-40B4-BE49-F238E27FC236}">
              <a16:creationId xmlns:a16="http://schemas.microsoft.com/office/drawing/2014/main" id="{C351283B-EFB8-4838-BE12-746C0862F43D}"/>
            </a:ext>
          </a:extLst>
        </xdr:cNvPr>
        <xdr:cNvSpPr txBox="1"/>
      </xdr:nvSpPr>
      <xdr:spPr>
        <a:xfrm>
          <a:off x="9359411" y="66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125537</xdr:rowOff>
    </xdr:from>
    <xdr:ext cx="534377" cy="259045"/>
    <xdr:sp macro="" textlink="">
      <xdr:nvSpPr>
        <xdr:cNvPr id="141" name="n_2aveValue【道路】&#10;一人当たり延長">
          <a:extLst>
            <a:ext uri="{FF2B5EF4-FFF2-40B4-BE49-F238E27FC236}">
              <a16:creationId xmlns:a16="http://schemas.microsoft.com/office/drawing/2014/main" id="{933965B2-1224-427B-866B-D2ED7BEFF260}"/>
            </a:ext>
          </a:extLst>
        </xdr:cNvPr>
        <xdr:cNvSpPr txBox="1"/>
      </xdr:nvSpPr>
      <xdr:spPr>
        <a:xfrm>
          <a:off x="8483111" y="69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2" name="n_3aveValue【道路】&#10;一人当たり延長">
          <a:extLst>
            <a:ext uri="{FF2B5EF4-FFF2-40B4-BE49-F238E27FC236}">
              <a16:creationId xmlns:a16="http://schemas.microsoft.com/office/drawing/2014/main" id="{C468FE6A-D458-4D96-AD2E-D218CEC2A7E7}"/>
            </a:ext>
          </a:extLst>
        </xdr:cNvPr>
        <xdr:cNvSpPr txBox="1"/>
      </xdr:nvSpPr>
      <xdr:spPr>
        <a:xfrm>
          <a:off x="7594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a:extLst>
            <a:ext uri="{FF2B5EF4-FFF2-40B4-BE49-F238E27FC236}">
              <a16:creationId xmlns:a16="http://schemas.microsoft.com/office/drawing/2014/main" id="{8BA25304-8E60-42F5-9CFF-0938D622DBA6}"/>
            </a:ext>
          </a:extLst>
        </xdr:cNvPr>
        <xdr:cNvSpPr txBox="1"/>
      </xdr:nvSpPr>
      <xdr:spPr>
        <a:xfrm>
          <a:off x="670511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117441</xdr:rowOff>
    </xdr:from>
    <xdr:ext cx="534377" cy="259045"/>
    <xdr:sp macro="" textlink="">
      <xdr:nvSpPr>
        <xdr:cNvPr id="144" name="n_1mainValue【道路】&#10;一人当たり延長">
          <a:extLst>
            <a:ext uri="{FF2B5EF4-FFF2-40B4-BE49-F238E27FC236}">
              <a16:creationId xmlns:a16="http://schemas.microsoft.com/office/drawing/2014/main" id="{202C5A6F-1EB2-48A5-8BD3-EAB827B4AD27}"/>
            </a:ext>
          </a:extLst>
        </xdr:cNvPr>
        <xdr:cNvSpPr txBox="1"/>
      </xdr:nvSpPr>
      <xdr:spPr>
        <a:xfrm>
          <a:off x="9359411" y="697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145908</xdr:rowOff>
    </xdr:from>
    <xdr:ext cx="534377" cy="259045"/>
    <xdr:sp macro="" textlink="">
      <xdr:nvSpPr>
        <xdr:cNvPr id="145" name="n_2mainValue【道路】&#10;一人当たり延長">
          <a:extLst>
            <a:ext uri="{FF2B5EF4-FFF2-40B4-BE49-F238E27FC236}">
              <a16:creationId xmlns:a16="http://schemas.microsoft.com/office/drawing/2014/main" id="{97F1E6D3-4044-489E-97EB-F9A07FEB1AED}"/>
            </a:ext>
          </a:extLst>
        </xdr:cNvPr>
        <xdr:cNvSpPr txBox="1"/>
      </xdr:nvSpPr>
      <xdr:spPr>
        <a:xfrm>
          <a:off x="8483111" y="66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123804</xdr:rowOff>
    </xdr:from>
    <xdr:ext cx="534377" cy="259045"/>
    <xdr:sp macro="" textlink="">
      <xdr:nvSpPr>
        <xdr:cNvPr id="146" name="n_3mainValue【道路】&#10;一人当たり延長">
          <a:extLst>
            <a:ext uri="{FF2B5EF4-FFF2-40B4-BE49-F238E27FC236}">
              <a16:creationId xmlns:a16="http://schemas.microsoft.com/office/drawing/2014/main" id="{564E0E66-2966-4041-9886-73A301D909DA}"/>
            </a:ext>
          </a:extLst>
        </xdr:cNvPr>
        <xdr:cNvSpPr txBox="1"/>
      </xdr:nvSpPr>
      <xdr:spPr>
        <a:xfrm>
          <a:off x="7594111" y="69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127843</xdr:rowOff>
    </xdr:from>
    <xdr:ext cx="534377" cy="259045"/>
    <xdr:sp macro="" textlink="">
      <xdr:nvSpPr>
        <xdr:cNvPr id="147" name="n_4mainValue【道路】&#10;一人当たり延長">
          <a:extLst>
            <a:ext uri="{FF2B5EF4-FFF2-40B4-BE49-F238E27FC236}">
              <a16:creationId xmlns:a16="http://schemas.microsoft.com/office/drawing/2014/main" id="{1F7E36EB-5DFD-4B18-97C0-DA350BB626C7}"/>
            </a:ext>
          </a:extLst>
        </xdr:cNvPr>
        <xdr:cNvSpPr txBox="1"/>
      </xdr:nvSpPr>
      <xdr:spPr>
        <a:xfrm>
          <a:off x="6705111" y="69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7F39666-E81C-4874-9F8B-9AEE4C778E1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9ACCFFF-D81C-465A-9739-5569653D2A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A381877-80DD-4187-9E2B-17E54ED4C3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267FECD-5B3C-472A-8475-F7A0FFA1691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61EA3A2-3F03-4BA4-BC3D-4BC9C411BD9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D4EB15C-66E2-4BC7-8E71-F2DF136C46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12D80D5-1FD3-4471-BDD8-28FFFDBB886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D0AC369-B86B-4765-BDFC-03556CEDB4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E9DB29D-2023-48FF-9112-A5C8830A91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1064D7E-CA56-4860-B133-91FFF5F4EED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ACB4B4A-85B4-4F2A-90F8-790E6C478B0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D587D4E2-3267-48CC-B51F-23BE73FD877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B0BFE0F-FA71-4A69-AA26-89D4CDA41D2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D1A6B48-59AF-47C8-AD84-E93209FAEE7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870D2B6-2E3D-4D83-A919-ABF60CCD4CE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F9C37A5D-052B-47FD-B86C-86D5024652F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F1C1302-2988-4000-B7D5-D1BAA4CDA3D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E02CD3E-923D-4B26-9BE0-75BE7B99E4B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B0C4508-7F9D-41A3-9FAD-39D22F451D5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BDA2724C-D4BE-464C-961B-0A085C31541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AAC4A95-0F6B-44FC-8B88-702D87F05C1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CA7F7F88-DD2B-4B32-AF76-6610905FBEE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D149C16-17D6-45DC-B081-441BB2C85D2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1A80921-5B22-4C32-8D85-82C77A93571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5D5188BF-6240-47DB-BB00-D2D61696C00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42537A28-A9E9-4977-A71F-28039B7849DD}"/>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4B45F38-3EFD-444A-B141-3A27A589B82F}"/>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B9CA6595-8768-4782-A9D0-1676F3414A49}"/>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908255F-EB25-4F8F-AC2D-6844244CDAF6}"/>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20A2A720-8A05-4216-B40B-F99E39DC119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06E13D4-C27C-4559-A724-CA29748A19AA}"/>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7D9FF2E2-E22A-42BD-9401-5801CEE9AB1E}"/>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B696F4A4-CCC5-4959-9200-E919B18AC467}"/>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a:extLst>
            <a:ext uri="{FF2B5EF4-FFF2-40B4-BE49-F238E27FC236}">
              <a16:creationId xmlns:a16="http://schemas.microsoft.com/office/drawing/2014/main" id="{6D14945A-DABC-47DF-B437-1B9DBFD87D86}"/>
            </a:ext>
          </a:extLst>
        </xdr:cNvPr>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a:extLst>
            <a:ext uri="{FF2B5EF4-FFF2-40B4-BE49-F238E27FC236}">
              <a16:creationId xmlns:a16="http://schemas.microsoft.com/office/drawing/2014/main" id="{301A843A-2CED-4FE1-971A-6C97C7A850AB}"/>
            </a:ext>
          </a:extLst>
        </xdr:cNvPr>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a:extLst>
            <a:ext uri="{FF2B5EF4-FFF2-40B4-BE49-F238E27FC236}">
              <a16:creationId xmlns:a16="http://schemas.microsoft.com/office/drawing/2014/main" id="{4C607D28-8EA9-4E49-9995-13925E866C47}"/>
            </a:ext>
          </a:extLst>
        </xdr:cNvPr>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489B638-BE86-424E-A53A-79B7A06E1C7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AD85482-8EC8-41B1-AC2B-6C1845B8CC8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4D73126-1514-4F67-86A6-91B69D451D7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FD41268-56EA-4504-9057-3EF90A08253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E1D90E8-DDF7-4436-8AAE-4E2C94BB0A8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189" name="楕円 188">
          <a:extLst>
            <a:ext uri="{FF2B5EF4-FFF2-40B4-BE49-F238E27FC236}">
              <a16:creationId xmlns:a16="http://schemas.microsoft.com/office/drawing/2014/main" id="{1F6D3DCF-F697-4A85-A2DC-EA0D31682D81}"/>
            </a:ext>
          </a:extLst>
        </xdr:cNvPr>
        <xdr:cNvSpPr/>
      </xdr:nvSpPr>
      <xdr:spPr>
        <a:xfrm>
          <a:off x="4584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92908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6E4EFA5-3E8B-4E8E-AF6B-31C62FA994D3}"/>
            </a:ext>
          </a:extLst>
        </xdr:cNvPr>
        <xdr:cNvSpPr txBox="1"/>
      </xdr:nvSpPr>
      <xdr:spPr>
        <a:xfrm>
          <a:off x="46736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91" name="楕円 190">
          <a:extLst>
            <a:ext uri="{FF2B5EF4-FFF2-40B4-BE49-F238E27FC236}">
              <a16:creationId xmlns:a16="http://schemas.microsoft.com/office/drawing/2014/main" id="{DBBAEC33-92B0-43BC-A329-5A59EC479B7A}"/>
            </a:ext>
          </a:extLst>
        </xdr:cNvPr>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120831</xdr:rowOff>
    </xdr:to>
    <xdr:cxnSp macro="">
      <xdr:nvCxnSpPr>
        <xdr:cNvPr id="192" name="直線コネクタ 191">
          <a:extLst>
            <a:ext uri="{FF2B5EF4-FFF2-40B4-BE49-F238E27FC236}">
              <a16:creationId xmlns:a16="http://schemas.microsoft.com/office/drawing/2014/main" id="{7080D14A-9756-4D1C-BB46-788E782E0E55}"/>
            </a:ext>
          </a:extLst>
        </xdr:cNvPr>
        <xdr:cNvCxnSpPr/>
      </xdr:nvCxnSpPr>
      <xdr:spPr>
        <a:xfrm>
          <a:off x="3797300" y="10393135"/>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3" name="楕円 192">
          <a:extLst>
            <a:ext uri="{FF2B5EF4-FFF2-40B4-BE49-F238E27FC236}">
              <a16:creationId xmlns:a16="http://schemas.microsoft.com/office/drawing/2014/main" id="{205BB15C-8BE4-485D-9938-CFD3A6D1F3A7}"/>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106135</xdr:rowOff>
    </xdr:to>
    <xdr:cxnSp macro="">
      <xdr:nvCxnSpPr>
        <xdr:cNvPr id="194" name="直線コネクタ 193">
          <a:extLst>
            <a:ext uri="{FF2B5EF4-FFF2-40B4-BE49-F238E27FC236}">
              <a16:creationId xmlns:a16="http://schemas.microsoft.com/office/drawing/2014/main" id="{DDAE3650-3880-42EB-B721-9EC46BAF2563}"/>
            </a:ext>
          </a:extLst>
        </xdr:cNvPr>
        <xdr:cNvCxnSpPr/>
      </xdr:nvCxnSpPr>
      <xdr:spPr>
        <a:xfrm>
          <a:off x="2908300" y="1034904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5" name="楕円 194">
          <a:extLst>
            <a:ext uri="{FF2B5EF4-FFF2-40B4-BE49-F238E27FC236}">
              <a16:creationId xmlns:a16="http://schemas.microsoft.com/office/drawing/2014/main" id="{219C699A-1E83-459A-93CB-85FA1A95DC2C}"/>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62049</xdr:rowOff>
    </xdr:to>
    <xdr:cxnSp macro="">
      <xdr:nvCxnSpPr>
        <xdr:cNvPr id="196" name="直線コネクタ 195">
          <a:extLst>
            <a:ext uri="{FF2B5EF4-FFF2-40B4-BE49-F238E27FC236}">
              <a16:creationId xmlns:a16="http://schemas.microsoft.com/office/drawing/2014/main" id="{C1DBCC7B-BE6E-42EC-A480-1EDF0536D303}"/>
            </a:ext>
          </a:extLst>
        </xdr:cNvPr>
        <xdr:cNvCxnSpPr/>
      </xdr:nvCxnSpPr>
      <xdr:spPr>
        <a:xfrm>
          <a:off x="2019300" y="103490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7983</xdr:rowOff>
    </xdr:from>
    <xdr:to>
      <xdr:col>6</xdr:col>
      <xdr:colOff>38100</xdr:colOff>
      <xdr:row>60</xdr:row>
      <xdr:rowOff>109583</xdr:rowOff>
    </xdr:to>
    <xdr:sp macro="" textlink="">
      <xdr:nvSpPr>
        <xdr:cNvPr id="197" name="楕円 196">
          <a:extLst>
            <a:ext uri="{FF2B5EF4-FFF2-40B4-BE49-F238E27FC236}">
              <a16:creationId xmlns:a16="http://schemas.microsoft.com/office/drawing/2014/main" id="{B950BA7B-273A-42FB-A04B-93D6172F84E2}"/>
            </a:ext>
          </a:extLst>
        </xdr:cNvPr>
        <xdr:cNvSpPr/>
      </xdr:nvSpPr>
      <xdr:spPr>
        <a:xfrm>
          <a:off x="1079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58783</xdr:rowOff>
    </xdr:from>
    <xdr:to>
      <xdr:col>10</xdr:col>
      <xdr:colOff>114300</xdr:colOff>
      <xdr:row>60</xdr:row>
      <xdr:rowOff>62049</xdr:rowOff>
    </xdr:to>
    <xdr:cxnSp macro="">
      <xdr:nvCxnSpPr>
        <xdr:cNvPr id="198" name="直線コネクタ 197">
          <a:extLst>
            <a:ext uri="{FF2B5EF4-FFF2-40B4-BE49-F238E27FC236}">
              <a16:creationId xmlns:a16="http://schemas.microsoft.com/office/drawing/2014/main" id="{D223A8D5-EDAB-4AC9-97BA-DAA658B817D2}"/>
            </a:ext>
          </a:extLst>
        </xdr:cNvPr>
        <xdr:cNvCxnSpPr/>
      </xdr:nvCxnSpPr>
      <xdr:spPr>
        <a:xfrm>
          <a:off x="1130300" y="103457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AE64622-5F51-4CB8-AE67-D8FDE7E68DBB}"/>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598EAA1-4C4E-4B5B-A657-525745862F61}"/>
            </a:ext>
          </a:extLst>
        </xdr:cNvPr>
        <xdr:cNvSpPr txBox="1"/>
      </xdr:nvSpPr>
      <xdr:spPr>
        <a:xfrm>
          <a:off x="2705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5781F93-7698-4DB7-B9E8-28A19D5704A2}"/>
            </a:ext>
          </a:extLst>
        </xdr:cNvPr>
        <xdr:cNvSpPr txBox="1"/>
      </xdr:nvSpPr>
      <xdr:spPr>
        <a:xfrm>
          <a:off x="1816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148062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994E444-340F-4734-8C4A-422A7598E8D8}"/>
            </a:ext>
          </a:extLst>
        </xdr:cNvPr>
        <xdr:cNvSpPr txBox="1"/>
      </xdr:nvSpPr>
      <xdr:spPr>
        <a:xfrm>
          <a:off x="927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2012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C125F93-BCA0-4C75-8B5B-B9A821241020}"/>
            </a:ext>
          </a:extLst>
        </xdr:cNvPr>
        <xdr:cNvSpPr txBox="1"/>
      </xdr:nvSpPr>
      <xdr:spPr>
        <a:xfrm>
          <a:off x="35820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15E1E515-5026-4653-986D-C23C45F085DD}"/>
            </a:ext>
          </a:extLst>
        </xdr:cNvPr>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BC12A9A-B78D-4189-B596-762EC5E43ABA}"/>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126110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8D5A972-A8EC-40D1-B074-4E80ED852BC7}"/>
            </a:ext>
          </a:extLst>
        </xdr:cNvPr>
        <xdr:cNvSpPr txBox="1"/>
      </xdr:nvSpPr>
      <xdr:spPr>
        <a:xfrm>
          <a:off x="927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40DBF9C-F565-4DD8-91D6-3EDFDA11296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B6ECC33-7452-40B0-BD2A-987606D346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F11C000-193E-4324-A1FA-20B8D0EBE0E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069B042-949F-48EA-A2DE-305DB1251DD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B927525-814C-4CEC-8CC4-B0DAE8E380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962E302-E0AD-439F-9C0F-443E3834017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8841A2B-34DE-4C17-ACCE-4C3EBAD7801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2BBE573-54A0-4B41-AA0E-9357E62F54E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856617F-4B0E-425A-B570-649A2D520D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D372A91-0BFF-4B18-8231-1E6F1C79E8D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BEC3BA20-DC8C-4099-A192-C9F582EBA8A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C8E484F7-D7B8-48E7-8EE2-7F3D1BED7E4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5E0C081A-49CA-4CE1-84F6-7FD18DF3461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A7F00767-6395-498B-906E-BD4221F7CFC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7A269B2F-31EF-405F-A564-82AA0518B17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BE0E67B7-DE5B-4923-BC87-2DBECE1A3281}"/>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EE75347F-21C7-4473-B2A9-66B7B00C29B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449D50C8-C53F-418B-97F7-BAAA077A8798}"/>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E699BC47-4502-4184-A83A-47D1E7D0268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93F14E01-846C-4ABC-A94F-FA3BB4A674A6}"/>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3B0B1759-4ED5-4821-A9C7-C48E801AE62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A3404A8F-FB01-4F2A-B9F0-45048C396B66}"/>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2C8AD62A-547F-467A-89B7-0EF69718B78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48294DE1-9ADD-4527-9625-D5875009475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1BF97AF6-4620-4D8A-8B6A-1AE7CD31B7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1D2E0AC2-3885-4DAF-AEED-809471C6114B}"/>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1CCDAEBE-3615-4D53-9EF4-96F6D5584857}"/>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B606F962-AFA9-4A41-9A99-BEA62ED97365}"/>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3137B6A1-5962-4D36-8F97-A997F6526E8A}"/>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EFB41079-958F-4738-A6D5-7483ECDBDE27}"/>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2B7E7026-B732-451F-AA50-FA967EB0FE60}"/>
            </a:ext>
          </a:extLst>
        </xdr:cNvPr>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02C1EA15-45EB-42B5-9A20-21392AC62B64}"/>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a:extLst>
            <a:ext uri="{FF2B5EF4-FFF2-40B4-BE49-F238E27FC236}">
              <a16:creationId xmlns:a16="http://schemas.microsoft.com/office/drawing/2014/main" id="{0942E0F9-A8D8-4653-A96E-83A151E3EF51}"/>
            </a:ext>
          </a:extLst>
        </xdr:cNvPr>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a:extLst>
            <a:ext uri="{FF2B5EF4-FFF2-40B4-BE49-F238E27FC236}">
              <a16:creationId xmlns:a16="http://schemas.microsoft.com/office/drawing/2014/main" id="{CD81DBF1-DD52-459A-8FB9-8B32ED5BEFE7}"/>
            </a:ext>
          </a:extLst>
        </xdr:cNvPr>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a:extLst>
            <a:ext uri="{FF2B5EF4-FFF2-40B4-BE49-F238E27FC236}">
              <a16:creationId xmlns:a16="http://schemas.microsoft.com/office/drawing/2014/main" id="{ACCB6ED1-EE1A-4E0C-89F8-1201AD62E7CB}"/>
            </a:ext>
          </a:extLst>
        </xdr:cNvPr>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a:extLst>
            <a:ext uri="{FF2B5EF4-FFF2-40B4-BE49-F238E27FC236}">
              <a16:creationId xmlns:a16="http://schemas.microsoft.com/office/drawing/2014/main" id="{637F5E31-679F-43DE-9FDC-0995BFA3BEB5}"/>
            </a:ext>
          </a:extLst>
        </xdr:cNvPr>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D13602A-D9C0-4E02-878A-CD23B523118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131E46E-508C-4BD7-ABE6-F45A28B833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07DC199-D17A-4F66-8433-08C9E87E439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E5C0E1A-4A80-4DDE-9E88-26A1B55F97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3A30BD6-532A-4B4B-AE77-D26F67442DD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18526</xdr:rowOff>
    </xdr:from>
    <xdr:to>
      <xdr:col>55</xdr:col>
      <xdr:colOff>50800</xdr:colOff>
      <xdr:row>62</xdr:row>
      <xdr:rowOff>120126</xdr:rowOff>
    </xdr:to>
    <xdr:sp macro="" textlink="">
      <xdr:nvSpPr>
        <xdr:cNvPr id="248" name="楕円 247">
          <a:extLst>
            <a:ext uri="{FF2B5EF4-FFF2-40B4-BE49-F238E27FC236}">
              <a16:creationId xmlns:a16="http://schemas.microsoft.com/office/drawing/2014/main" id="{6549373C-D2D6-40A1-9BEC-88A7427A6B01}"/>
            </a:ext>
          </a:extLst>
        </xdr:cNvPr>
        <xdr:cNvSpPr/>
      </xdr:nvSpPr>
      <xdr:spPr>
        <a:xfrm>
          <a:off x="10426700" y="106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41403</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AE9A6080-D286-4EE8-9775-33CBC3105FBB}"/>
            </a:ext>
          </a:extLst>
        </xdr:cNvPr>
        <xdr:cNvSpPr txBox="1"/>
      </xdr:nvSpPr>
      <xdr:spPr>
        <a:xfrm>
          <a:off x="10515600" y="104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24849</xdr:rowOff>
    </xdr:from>
    <xdr:to>
      <xdr:col>50</xdr:col>
      <xdr:colOff>165100</xdr:colOff>
      <xdr:row>62</xdr:row>
      <xdr:rowOff>126449</xdr:rowOff>
    </xdr:to>
    <xdr:sp macro="" textlink="">
      <xdr:nvSpPr>
        <xdr:cNvPr id="250" name="楕円 249">
          <a:extLst>
            <a:ext uri="{FF2B5EF4-FFF2-40B4-BE49-F238E27FC236}">
              <a16:creationId xmlns:a16="http://schemas.microsoft.com/office/drawing/2014/main" id="{38668680-595F-4F6A-B95D-F5276A20619E}"/>
            </a:ext>
          </a:extLst>
        </xdr:cNvPr>
        <xdr:cNvSpPr/>
      </xdr:nvSpPr>
      <xdr:spPr>
        <a:xfrm>
          <a:off x="9588500" y="106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69326</xdr:rowOff>
    </xdr:from>
    <xdr:to>
      <xdr:col>55</xdr:col>
      <xdr:colOff>0</xdr:colOff>
      <xdr:row>62</xdr:row>
      <xdr:rowOff>75649</xdr:rowOff>
    </xdr:to>
    <xdr:cxnSp macro="">
      <xdr:nvCxnSpPr>
        <xdr:cNvPr id="251" name="直線コネクタ 250">
          <a:extLst>
            <a:ext uri="{FF2B5EF4-FFF2-40B4-BE49-F238E27FC236}">
              <a16:creationId xmlns:a16="http://schemas.microsoft.com/office/drawing/2014/main" id="{703B953B-EBB0-4C72-AF71-76162BB328E3}"/>
            </a:ext>
          </a:extLst>
        </xdr:cNvPr>
        <xdr:cNvCxnSpPr/>
      </xdr:nvCxnSpPr>
      <xdr:spPr>
        <a:xfrm flipV="1">
          <a:off x="9639300" y="10699226"/>
          <a:ext cx="8382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29576</xdr:rowOff>
    </xdr:from>
    <xdr:to>
      <xdr:col>46</xdr:col>
      <xdr:colOff>38100</xdr:colOff>
      <xdr:row>62</xdr:row>
      <xdr:rowOff>131176</xdr:rowOff>
    </xdr:to>
    <xdr:sp macro="" textlink="">
      <xdr:nvSpPr>
        <xdr:cNvPr id="252" name="楕円 251">
          <a:extLst>
            <a:ext uri="{FF2B5EF4-FFF2-40B4-BE49-F238E27FC236}">
              <a16:creationId xmlns:a16="http://schemas.microsoft.com/office/drawing/2014/main" id="{29C24C37-A214-4E05-85C4-C3BFEABC6A1A}"/>
            </a:ext>
          </a:extLst>
        </xdr:cNvPr>
        <xdr:cNvSpPr/>
      </xdr:nvSpPr>
      <xdr:spPr>
        <a:xfrm>
          <a:off x="8699500" y="106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75649</xdr:rowOff>
    </xdr:from>
    <xdr:to>
      <xdr:col>50</xdr:col>
      <xdr:colOff>114300</xdr:colOff>
      <xdr:row>62</xdr:row>
      <xdr:rowOff>80376</xdr:rowOff>
    </xdr:to>
    <xdr:cxnSp macro="">
      <xdr:nvCxnSpPr>
        <xdr:cNvPr id="253" name="直線コネクタ 252">
          <a:extLst>
            <a:ext uri="{FF2B5EF4-FFF2-40B4-BE49-F238E27FC236}">
              <a16:creationId xmlns:a16="http://schemas.microsoft.com/office/drawing/2014/main" id="{D48A53B0-F9C6-4B84-B790-8B20956B709D}"/>
            </a:ext>
          </a:extLst>
        </xdr:cNvPr>
        <xdr:cNvCxnSpPr/>
      </xdr:nvCxnSpPr>
      <xdr:spPr>
        <a:xfrm flipV="1">
          <a:off x="8750300" y="10705549"/>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33393</xdr:rowOff>
    </xdr:from>
    <xdr:to>
      <xdr:col>41</xdr:col>
      <xdr:colOff>101600</xdr:colOff>
      <xdr:row>62</xdr:row>
      <xdr:rowOff>134993</xdr:rowOff>
    </xdr:to>
    <xdr:sp macro="" textlink="">
      <xdr:nvSpPr>
        <xdr:cNvPr id="254" name="楕円 253">
          <a:extLst>
            <a:ext uri="{FF2B5EF4-FFF2-40B4-BE49-F238E27FC236}">
              <a16:creationId xmlns:a16="http://schemas.microsoft.com/office/drawing/2014/main" id="{A982BAAE-D665-4C31-8EDD-3AC04A5371AC}"/>
            </a:ext>
          </a:extLst>
        </xdr:cNvPr>
        <xdr:cNvSpPr/>
      </xdr:nvSpPr>
      <xdr:spPr>
        <a:xfrm>
          <a:off x="7810500" y="106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80376</xdr:rowOff>
    </xdr:from>
    <xdr:to>
      <xdr:col>45</xdr:col>
      <xdr:colOff>177800</xdr:colOff>
      <xdr:row>62</xdr:row>
      <xdr:rowOff>84193</xdr:rowOff>
    </xdr:to>
    <xdr:cxnSp macro="">
      <xdr:nvCxnSpPr>
        <xdr:cNvPr id="255" name="直線コネクタ 254">
          <a:extLst>
            <a:ext uri="{FF2B5EF4-FFF2-40B4-BE49-F238E27FC236}">
              <a16:creationId xmlns:a16="http://schemas.microsoft.com/office/drawing/2014/main" id="{77EEA5E7-9C0B-4B44-B024-7F5EEB75EDD3}"/>
            </a:ext>
          </a:extLst>
        </xdr:cNvPr>
        <xdr:cNvCxnSpPr/>
      </xdr:nvCxnSpPr>
      <xdr:spPr>
        <a:xfrm flipV="1">
          <a:off x="7861300" y="10710276"/>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42160</xdr:rowOff>
    </xdr:from>
    <xdr:to>
      <xdr:col>36</xdr:col>
      <xdr:colOff>165100</xdr:colOff>
      <xdr:row>62</xdr:row>
      <xdr:rowOff>143760</xdr:rowOff>
    </xdr:to>
    <xdr:sp macro="" textlink="">
      <xdr:nvSpPr>
        <xdr:cNvPr id="256" name="楕円 255">
          <a:extLst>
            <a:ext uri="{FF2B5EF4-FFF2-40B4-BE49-F238E27FC236}">
              <a16:creationId xmlns:a16="http://schemas.microsoft.com/office/drawing/2014/main" id="{ED42FBD9-09B8-4B49-97EE-85245A0C3D15}"/>
            </a:ext>
          </a:extLst>
        </xdr:cNvPr>
        <xdr:cNvSpPr/>
      </xdr:nvSpPr>
      <xdr:spPr>
        <a:xfrm>
          <a:off x="6921500" y="10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84193</xdr:rowOff>
    </xdr:from>
    <xdr:to>
      <xdr:col>41</xdr:col>
      <xdr:colOff>50800</xdr:colOff>
      <xdr:row>62</xdr:row>
      <xdr:rowOff>92960</xdr:rowOff>
    </xdr:to>
    <xdr:cxnSp macro="">
      <xdr:nvCxnSpPr>
        <xdr:cNvPr id="257" name="直線コネクタ 256">
          <a:extLst>
            <a:ext uri="{FF2B5EF4-FFF2-40B4-BE49-F238E27FC236}">
              <a16:creationId xmlns:a16="http://schemas.microsoft.com/office/drawing/2014/main" id="{838BD072-1873-4C6E-B711-D18CB3CCF128}"/>
            </a:ext>
          </a:extLst>
        </xdr:cNvPr>
        <xdr:cNvCxnSpPr/>
      </xdr:nvCxnSpPr>
      <xdr:spPr>
        <a:xfrm flipV="1">
          <a:off x="6972300" y="10714093"/>
          <a:ext cx="8890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65150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D18CE374-6ACC-40C0-9561-35EF046FDCFE}"/>
            </a:ext>
          </a:extLst>
        </xdr:cNvPr>
        <xdr:cNvSpPr txBox="1"/>
      </xdr:nvSpPr>
      <xdr:spPr>
        <a:xfrm>
          <a:off x="9327095" y="1035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89061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1282F319-28AE-4E88-9141-14B3A2292009}"/>
            </a:ext>
          </a:extLst>
        </xdr:cNvPr>
        <xdr:cNvSpPr txBox="1"/>
      </xdr:nvSpPr>
      <xdr:spPr>
        <a:xfrm>
          <a:off x="8450795" y="1037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355B80F5-4B12-4634-9895-6B6C27DECECF}"/>
            </a:ext>
          </a:extLst>
        </xdr:cNvPr>
        <xdr:cNvSpPr txBox="1"/>
      </xdr:nvSpPr>
      <xdr:spPr>
        <a:xfrm>
          <a:off x="75617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100A4559-06F1-46BA-9878-FFE8ECFAE846}"/>
            </a:ext>
          </a:extLst>
        </xdr:cNvPr>
        <xdr:cNvSpPr txBox="1"/>
      </xdr:nvSpPr>
      <xdr:spPr>
        <a:xfrm>
          <a:off x="6672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117576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A1AFB8EF-57D8-4CBC-ABD0-DE2AFD41AD50}"/>
            </a:ext>
          </a:extLst>
        </xdr:cNvPr>
        <xdr:cNvSpPr txBox="1"/>
      </xdr:nvSpPr>
      <xdr:spPr>
        <a:xfrm>
          <a:off x="9327095" y="1074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122303</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D76CBA2E-4548-4DDD-91D1-4A3C6B3CB3A8}"/>
            </a:ext>
          </a:extLst>
        </xdr:cNvPr>
        <xdr:cNvSpPr txBox="1"/>
      </xdr:nvSpPr>
      <xdr:spPr>
        <a:xfrm>
          <a:off x="8450795" y="1075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126120</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D78EA16D-90A7-4827-B40F-1677DBFFDCE0}"/>
            </a:ext>
          </a:extLst>
        </xdr:cNvPr>
        <xdr:cNvSpPr txBox="1"/>
      </xdr:nvSpPr>
      <xdr:spPr>
        <a:xfrm>
          <a:off x="7561795" y="1075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134887</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BA8B52CB-759C-40C7-A5AB-8A74EC83D479}"/>
            </a:ext>
          </a:extLst>
        </xdr:cNvPr>
        <xdr:cNvSpPr txBox="1"/>
      </xdr:nvSpPr>
      <xdr:spPr>
        <a:xfrm>
          <a:off x="6672795" y="1076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51B439C-2D36-482F-9B15-0BBD0DE81B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89037647-C5EF-4FF9-B9F6-03F3A06CBAA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9F5ED23-E02B-4C67-98DB-D4B5A80FEEE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0F3E7BD-1FAD-48E1-98AD-EBAC0472ECC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A58F70CC-CC4E-4C99-90B5-1351AD2CA9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54D46543-08E6-40F1-8FEF-830F82D9300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1A4290AF-3DF0-4F4C-8DB1-1A4B72B0041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D18808D8-50E0-48B5-A1A3-0F9CFB08FA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5F38C1D5-92F1-4475-A14F-0517D2E1A34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97F1035B-1211-4256-B643-A5862388EAB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76064040-54C3-4C77-91A2-FCAF67B814E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743A4C9D-CFA5-4FD3-802D-DCC9CDEEEEB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5DF3E3BE-B8DF-45B2-94EF-40750B82756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9286A797-A486-4091-B35E-7D95823FB04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825C49CD-C398-4C28-A4E9-25A5B8734D7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DB68366C-065E-40DE-A1B4-03068082ED3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2C77116E-4AA1-43ED-A6F8-89B30F21B64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5D28C019-4925-4560-91B4-53FE2A43ED5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E8FC6B1E-CE8C-42B7-8F82-F4355C21152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48385358-3A1D-4757-8FE4-4E3C3F65069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FC183D37-CEDE-4BE1-9B5A-B79E55467EC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A0F85338-C14B-4507-9C74-FF135B57DA7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945504E7-6111-482B-90EB-8BCD33BCAA8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31189B72-373C-45B2-BA30-16AC0B504D7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EF8EE58E-9E7F-457E-A92C-A12B6E77A9D1}"/>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72974522-7A21-43AC-B52C-26FCE6BC876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4AAF1497-274A-4BFA-B741-2014F8765C1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6C5AC09C-850C-47C2-AD1E-D85932C0CA89}"/>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3A1A72DF-A7D8-416B-8350-3C8E4B1F5895}"/>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BAD59720-047D-451D-8502-030F065B519A}"/>
            </a:ext>
          </a:extLst>
        </xdr:cNvPr>
        <xdr:cNvSpPr txBox="1"/>
      </xdr:nvSpPr>
      <xdr:spPr>
        <a:xfrm>
          <a:off x="4673600" y="1422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8606EA1C-7EE6-4350-8571-A5756116C6B7}"/>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a:extLst>
            <a:ext uri="{FF2B5EF4-FFF2-40B4-BE49-F238E27FC236}">
              <a16:creationId xmlns:a16="http://schemas.microsoft.com/office/drawing/2014/main" id="{CE7FF91E-9290-44F1-92D8-342920F8EE7B}"/>
            </a:ext>
          </a:extLst>
        </xdr:cNvPr>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a:extLst>
            <a:ext uri="{FF2B5EF4-FFF2-40B4-BE49-F238E27FC236}">
              <a16:creationId xmlns:a16="http://schemas.microsoft.com/office/drawing/2014/main" id="{1A9FF022-FBBA-4980-89B1-8EB91EC50360}"/>
            </a:ext>
          </a:extLst>
        </xdr:cNvPr>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a:extLst>
            <a:ext uri="{FF2B5EF4-FFF2-40B4-BE49-F238E27FC236}">
              <a16:creationId xmlns:a16="http://schemas.microsoft.com/office/drawing/2014/main" id="{BBB9AE67-264A-4472-B99F-10673C8A72FB}"/>
            </a:ext>
          </a:extLst>
        </xdr:cNvPr>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a:extLst>
            <a:ext uri="{FF2B5EF4-FFF2-40B4-BE49-F238E27FC236}">
              <a16:creationId xmlns:a16="http://schemas.microsoft.com/office/drawing/2014/main" id="{A27B2EC2-122C-4152-812C-D9639FA50AAD}"/>
            </a:ext>
          </a:extLst>
        </xdr:cNvPr>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627D6A8-0E2F-4639-803F-B5182FFF77D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AF24D1E-F8ED-4625-9E91-68F82B9295B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B903FE7-B9ED-4CF6-9D09-A94CEC989DD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B5DBD6E-6656-44BA-87DB-E9FCD7EFCC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D5D7A5B-D235-4C7C-B4E8-BA7B0486047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306" name="楕円 305">
          <a:extLst>
            <a:ext uri="{FF2B5EF4-FFF2-40B4-BE49-F238E27FC236}">
              <a16:creationId xmlns:a16="http://schemas.microsoft.com/office/drawing/2014/main" id="{DCAAEFB6-5BA2-4506-9DC2-EF6DE184ED26}"/>
            </a:ext>
          </a:extLst>
        </xdr:cNvPr>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59707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5E147074-4791-46DF-9626-F0446EBE93F1}"/>
            </a:ext>
          </a:extLst>
        </xdr:cNvPr>
        <xdr:cNvSpPr txBox="1"/>
      </xdr:nvSpPr>
      <xdr:spPr>
        <a:xfrm>
          <a:off x="4673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59689</xdr:rowOff>
    </xdr:from>
    <xdr:to>
      <xdr:col>20</xdr:col>
      <xdr:colOff>38100</xdr:colOff>
      <xdr:row>82</xdr:row>
      <xdr:rowOff>161289</xdr:rowOff>
    </xdr:to>
    <xdr:sp macro="" textlink="">
      <xdr:nvSpPr>
        <xdr:cNvPr id="308" name="楕円 307">
          <a:extLst>
            <a:ext uri="{FF2B5EF4-FFF2-40B4-BE49-F238E27FC236}">
              <a16:creationId xmlns:a16="http://schemas.microsoft.com/office/drawing/2014/main" id="{1F3A30EE-8EEA-4EB1-B0A2-BE7516968BC9}"/>
            </a:ext>
          </a:extLst>
        </xdr:cNvPr>
        <xdr:cNvSpPr/>
      </xdr:nvSpPr>
      <xdr:spPr>
        <a:xfrm>
          <a:off x="3746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110489</xdr:rowOff>
    </xdr:to>
    <xdr:cxnSp macro="">
      <xdr:nvCxnSpPr>
        <xdr:cNvPr id="309" name="直線コネクタ 308">
          <a:extLst>
            <a:ext uri="{FF2B5EF4-FFF2-40B4-BE49-F238E27FC236}">
              <a16:creationId xmlns:a16="http://schemas.microsoft.com/office/drawing/2014/main" id="{83B167E7-076B-417D-8F1A-43A555E977A0}"/>
            </a:ext>
          </a:extLst>
        </xdr:cNvPr>
        <xdr:cNvCxnSpPr/>
      </xdr:nvCxnSpPr>
      <xdr:spPr>
        <a:xfrm flipV="1">
          <a:off x="3797300" y="141465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310" name="楕円 309">
          <a:extLst>
            <a:ext uri="{FF2B5EF4-FFF2-40B4-BE49-F238E27FC236}">
              <a16:creationId xmlns:a16="http://schemas.microsoft.com/office/drawing/2014/main" id="{5C219A2C-9F83-49A0-822E-8A4742A64F95}"/>
            </a:ext>
          </a:extLst>
        </xdr:cNvPr>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110489</xdr:rowOff>
    </xdr:to>
    <xdr:cxnSp macro="">
      <xdr:nvCxnSpPr>
        <xdr:cNvPr id="311" name="直線コネクタ 310">
          <a:extLst>
            <a:ext uri="{FF2B5EF4-FFF2-40B4-BE49-F238E27FC236}">
              <a16:creationId xmlns:a16="http://schemas.microsoft.com/office/drawing/2014/main" id="{48443C34-2E5B-42BF-BCDC-B1871BD9EF1F}"/>
            </a:ext>
          </a:extLst>
        </xdr:cNvPr>
        <xdr:cNvCxnSpPr/>
      </xdr:nvCxnSpPr>
      <xdr:spPr>
        <a:xfrm>
          <a:off x="2908300" y="1410271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130175</xdr:rowOff>
    </xdr:from>
    <xdr:to>
      <xdr:col>10</xdr:col>
      <xdr:colOff>165100</xdr:colOff>
      <xdr:row>82</xdr:row>
      <xdr:rowOff>60325</xdr:rowOff>
    </xdr:to>
    <xdr:sp macro="" textlink="">
      <xdr:nvSpPr>
        <xdr:cNvPr id="312" name="楕円 311">
          <a:extLst>
            <a:ext uri="{FF2B5EF4-FFF2-40B4-BE49-F238E27FC236}">
              <a16:creationId xmlns:a16="http://schemas.microsoft.com/office/drawing/2014/main" id="{5994CE17-B56F-4C1C-BC90-2B157663BBFF}"/>
            </a:ext>
          </a:extLst>
        </xdr:cNvPr>
        <xdr:cNvSpPr/>
      </xdr:nvSpPr>
      <xdr:spPr>
        <a:xfrm>
          <a:off x="1968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xdr:rowOff>
    </xdr:from>
    <xdr:to>
      <xdr:col>15</xdr:col>
      <xdr:colOff>50800</xdr:colOff>
      <xdr:row>82</xdr:row>
      <xdr:rowOff>43814</xdr:rowOff>
    </xdr:to>
    <xdr:cxnSp macro="">
      <xdr:nvCxnSpPr>
        <xdr:cNvPr id="313" name="直線コネクタ 312">
          <a:extLst>
            <a:ext uri="{FF2B5EF4-FFF2-40B4-BE49-F238E27FC236}">
              <a16:creationId xmlns:a16="http://schemas.microsoft.com/office/drawing/2014/main" id="{5740608F-0347-4EE9-BF31-5550593EBD98}"/>
            </a:ext>
          </a:extLst>
        </xdr:cNvPr>
        <xdr:cNvCxnSpPr/>
      </xdr:nvCxnSpPr>
      <xdr:spPr>
        <a:xfrm>
          <a:off x="2019300" y="140684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116839</xdr:rowOff>
    </xdr:from>
    <xdr:to>
      <xdr:col>6</xdr:col>
      <xdr:colOff>38100</xdr:colOff>
      <xdr:row>82</xdr:row>
      <xdr:rowOff>46989</xdr:rowOff>
    </xdr:to>
    <xdr:sp macro="" textlink="">
      <xdr:nvSpPr>
        <xdr:cNvPr id="314" name="楕円 313">
          <a:extLst>
            <a:ext uri="{FF2B5EF4-FFF2-40B4-BE49-F238E27FC236}">
              <a16:creationId xmlns:a16="http://schemas.microsoft.com/office/drawing/2014/main" id="{A2914B73-BA9B-4B9F-B313-B07F7F7DAD34}"/>
            </a:ext>
          </a:extLst>
        </xdr:cNvPr>
        <xdr:cNvSpPr/>
      </xdr:nvSpPr>
      <xdr:spPr>
        <a:xfrm>
          <a:off x="1079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167639</xdr:rowOff>
    </xdr:from>
    <xdr:to>
      <xdr:col>10</xdr:col>
      <xdr:colOff>114300</xdr:colOff>
      <xdr:row>82</xdr:row>
      <xdr:rowOff>9525</xdr:rowOff>
    </xdr:to>
    <xdr:cxnSp macro="">
      <xdr:nvCxnSpPr>
        <xdr:cNvPr id="315" name="直線コネクタ 314">
          <a:extLst>
            <a:ext uri="{FF2B5EF4-FFF2-40B4-BE49-F238E27FC236}">
              <a16:creationId xmlns:a16="http://schemas.microsoft.com/office/drawing/2014/main" id="{A2F87359-8915-486B-B134-B82C4BFD3D54}"/>
            </a:ext>
          </a:extLst>
        </xdr:cNvPr>
        <xdr:cNvCxnSpPr/>
      </xdr:nvCxnSpPr>
      <xdr:spPr>
        <a:xfrm>
          <a:off x="1130300" y="140550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316" name="n_1aveValue【公営住宅】&#10;有形固定資産減価償却率">
          <a:extLst>
            <a:ext uri="{FF2B5EF4-FFF2-40B4-BE49-F238E27FC236}">
              <a16:creationId xmlns:a16="http://schemas.microsoft.com/office/drawing/2014/main" id="{FEE4BC0A-1ADA-495D-8A4B-32E2526C78BD}"/>
            </a:ext>
          </a:extLst>
        </xdr:cNvPr>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7" name="n_2aveValue【公営住宅】&#10;有形固定資産減価償却率">
          <a:extLst>
            <a:ext uri="{FF2B5EF4-FFF2-40B4-BE49-F238E27FC236}">
              <a16:creationId xmlns:a16="http://schemas.microsoft.com/office/drawing/2014/main" id="{5CBEF82B-8FED-4169-943D-B372511955BC}"/>
            </a:ext>
          </a:extLst>
        </xdr:cNvPr>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aveValue【公営住宅】&#10;有形固定資産減価償却率">
          <a:extLst>
            <a:ext uri="{FF2B5EF4-FFF2-40B4-BE49-F238E27FC236}">
              <a16:creationId xmlns:a16="http://schemas.microsoft.com/office/drawing/2014/main" id="{DB85EE3A-D88D-47EB-996C-ECF385CF6B48}"/>
            </a:ext>
          </a:extLst>
        </xdr:cNvPr>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9" name="n_4aveValue【公営住宅】&#10;有形固定資産減価償却率">
          <a:extLst>
            <a:ext uri="{FF2B5EF4-FFF2-40B4-BE49-F238E27FC236}">
              <a16:creationId xmlns:a16="http://schemas.microsoft.com/office/drawing/2014/main" id="{2BB15FDA-9E88-4054-834B-EB5DA002E56F}"/>
            </a:ext>
          </a:extLst>
        </xdr:cNvPr>
        <xdr:cNvSpPr txBox="1"/>
      </xdr:nvSpPr>
      <xdr:spPr>
        <a:xfrm>
          <a:off x="927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6366</xdr:rowOff>
    </xdr:from>
    <xdr:ext cx="405111" cy="259045"/>
    <xdr:sp macro="" textlink="">
      <xdr:nvSpPr>
        <xdr:cNvPr id="320" name="n_1mainValue【公営住宅】&#10;有形固定資産減価償却率">
          <a:extLst>
            <a:ext uri="{FF2B5EF4-FFF2-40B4-BE49-F238E27FC236}">
              <a16:creationId xmlns:a16="http://schemas.microsoft.com/office/drawing/2014/main" id="{82298F1A-5B7D-41FA-BEF8-F3EEB1D34190}"/>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111141</xdr:rowOff>
    </xdr:from>
    <xdr:ext cx="405111" cy="259045"/>
    <xdr:sp macro="" textlink="">
      <xdr:nvSpPr>
        <xdr:cNvPr id="321" name="n_2mainValue【公営住宅】&#10;有形固定資産減価償却率">
          <a:extLst>
            <a:ext uri="{FF2B5EF4-FFF2-40B4-BE49-F238E27FC236}">
              <a16:creationId xmlns:a16="http://schemas.microsoft.com/office/drawing/2014/main" id="{34917441-28D1-429E-B3E6-94DB3033961D}"/>
            </a:ext>
          </a:extLst>
        </xdr:cNvPr>
        <xdr:cNvSpPr txBox="1"/>
      </xdr:nvSpPr>
      <xdr:spPr>
        <a:xfrm>
          <a:off x="2705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22" name="n_3mainValue【公営住宅】&#10;有形固定資産減価償却率">
          <a:extLst>
            <a:ext uri="{FF2B5EF4-FFF2-40B4-BE49-F238E27FC236}">
              <a16:creationId xmlns:a16="http://schemas.microsoft.com/office/drawing/2014/main" id="{AF2B4F36-AB7D-479C-8231-EC3F0BAD9329}"/>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63516</xdr:rowOff>
    </xdr:from>
    <xdr:ext cx="405111" cy="259045"/>
    <xdr:sp macro="" textlink="">
      <xdr:nvSpPr>
        <xdr:cNvPr id="323" name="n_4mainValue【公営住宅】&#10;有形固定資産減価償却率">
          <a:extLst>
            <a:ext uri="{FF2B5EF4-FFF2-40B4-BE49-F238E27FC236}">
              <a16:creationId xmlns:a16="http://schemas.microsoft.com/office/drawing/2014/main" id="{3F269857-15BB-41A9-8FDC-9117BC8D19ED}"/>
            </a:ext>
          </a:extLst>
        </xdr:cNvPr>
        <xdr:cNvSpPr txBox="1"/>
      </xdr:nvSpPr>
      <xdr:spPr>
        <a:xfrm>
          <a:off x="927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428035E-2FC7-4B25-B740-D140ECD8607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C54BBD0A-8877-458F-B24C-2F43014127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BEAF34E4-B884-4EC9-9349-88FAFE463F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8756D9B6-6F93-4A0D-BA55-E08672A7D62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41FD44D-8748-441C-A9BA-E956F7819A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5A893565-07F5-4468-A05A-2B808E681AF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BEC676BF-2B58-4AC0-A6F5-DB406A89621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DB20A4C-205F-4211-9D12-AA52E5771B2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56C0D634-9DAA-4070-ACBC-BF636266037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2AD655A-68E0-4EEB-A410-D06BE15A2C3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849FF779-DEE5-4E9E-90CC-C1E19F575E7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766808E3-AE3A-4B95-9271-D0E5301D047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656F9ADB-60F4-4075-8DD6-34948288855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96919715-3F74-4F30-A916-2177A64749BC}"/>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32F27EAA-E1BC-4C42-A4DE-986908A03FB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14338BDC-C7A7-4F34-BFFF-8FD6F30ACD5A}"/>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ECFDB44C-F1D5-46B8-A357-9304194C8FB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4A973F50-8D6A-4D44-8B84-8D10BAEE666C}"/>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D3940AF2-5733-4177-ACE3-7F74A94D7E1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4878ACBD-BEF7-4A62-80C7-7308297DEFA6}"/>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7418701E-C0C7-47B2-A35B-B79038D13485}"/>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6A7E3E0F-4162-4B9D-A8D5-2A022C691A67}"/>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4B0B0F48-2CF9-4C50-941A-9B60E58A160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03165D36-82EA-4B4C-9BAA-16F31CF022E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52F0473A-06CE-4DC6-92C6-93CADA25862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47B2FB4A-B246-48A7-B8B4-3FB878D2FFE6}"/>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E2A27D39-E771-4DD6-B107-89772EC9A944}"/>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F5605DB2-A9FB-4999-923B-A36FDA23BFD8}"/>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16AB0ADB-856C-4494-B2B2-73DD85F0A34C}"/>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647D9E1D-CAC4-4764-9511-407548C1DED4}"/>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a:extLst>
            <a:ext uri="{FF2B5EF4-FFF2-40B4-BE49-F238E27FC236}">
              <a16:creationId xmlns:a16="http://schemas.microsoft.com/office/drawing/2014/main" id="{D69EB1C6-8425-4045-8B4C-23369EEA4300}"/>
            </a:ext>
          </a:extLst>
        </xdr:cNvPr>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7C15D6CE-962F-4025-B925-6AF41283E1E2}"/>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a:extLst>
            <a:ext uri="{FF2B5EF4-FFF2-40B4-BE49-F238E27FC236}">
              <a16:creationId xmlns:a16="http://schemas.microsoft.com/office/drawing/2014/main" id="{88DD6C0F-8D28-4431-8E0A-3BE47152E82C}"/>
            </a:ext>
          </a:extLst>
        </xdr:cNvPr>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a:extLst>
            <a:ext uri="{FF2B5EF4-FFF2-40B4-BE49-F238E27FC236}">
              <a16:creationId xmlns:a16="http://schemas.microsoft.com/office/drawing/2014/main" id="{AB7A582C-F0DA-49C1-A786-F69EB6F25870}"/>
            </a:ext>
          </a:extLst>
        </xdr:cNvPr>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a:extLst>
            <a:ext uri="{FF2B5EF4-FFF2-40B4-BE49-F238E27FC236}">
              <a16:creationId xmlns:a16="http://schemas.microsoft.com/office/drawing/2014/main" id="{92BAF74D-C9BA-4CE0-AB17-D92E0AE2AFA8}"/>
            </a:ext>
          </a:extLst>
        </xdr:cNvPr>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a:extLst>
            <a:ext uri="{FF2B5EF4-FFF2-40B4-BE49-F238E27FC236}">
              <a16:creationId xmlns:a16="http://schemas.microsoft.com/office/drawing/2014/main" id="{80EEEF73-9005-4B16-8FF8-9C046467ED6A}"/>
            </a:ext>
          </a:extLst>
        </xdr:cNvPr>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207FEC6-6761-4E17-8627-F2CC583FE21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2B4AB8A-717C-43D5-AB26-143A341D6C0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B818F41-FD04-4033-BD69-A17EC1384F4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2C9F73E-833A-4F94-AA18-D687D0215F2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B5A3A9D0-1A0B-44EF-94C8-6066F13C35F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67473</xdr:rowOff>
    </xdr:from>
    <xdr:to>
      <xdr:col>55</xdr:col>
      <xdr:colOff>50800</xdr:colOff>
      <xdr:row>86</xdr:row>
      <xdr:rowOff>169073</xdr:rowOff>
    </xdr:to>
    <xdr:sp macro="" textlink="">
      <xdr:nvSpPr>
        <xdr:cNvPr id="365" name="楕円 364">
          <a:extLst>
            <a:ext uri="{FF2B5EF4-FFF2-40B4-BE49-F238E27FC236}">
              <a16:creationId xmlns:a16="http://schemas.microsoft.com/office/drawing/2014/main" id="{26200262-4A88-4B7A-8FC7-233D800F4F06}"/>
            </a:ext>
          </a:extLst>
        </xdr:cNvPr>
        <xdr:cNvSpPr/>
      </xdr:nvSpPr>
      <xdr:spPr>
        <a:xfrm>
          <a:off x="10426700" y="148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a:extLst>
            <a:ext uri="{FF2B5EF4-FFF2-40B4-BE49-F238E27FC236}">
              <a16:creationId xmlns:a16="http://schemas.microsoft.com/office/drawing/2014/main" id="{739A3BBF-444E-40C9-9679-2E17D1EA0336}"/>
            </a:ext>
          </a:extLst>
        </xdr:cNvPr>
        <xdr:cNvSpPr txBox="1"/>
      </xdr:nvSpPr>
      <xdr:spPr>
        <a:xfrm>
          <a:off x="10515600" y="147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67734</xdr:rowOff>
    </xdr:from>
    <xdr:to>
      <xdr:col>50</xdr:col>
      <xdr:colOff>165100</xdr:colOff>
      <xdr:row>86</xdr:row>
      <xdr:rowOff>169334</xdr:rowOff>
    </xdr:to>
    <xdr:sp macro="" textlink="">
      <xdr:nvSpPr>
        <xdr:cNvPr id="367" name="楕円 366">
          <a:extLst>
            <a:ext uri="{FF2B5EF4-FFF2-40B4-BE49-F238E27FC236}">
              <a16:creationId xmlns:a16="http://schemas.microsoft.com/office/drawing/2014/main" id="{3D02B487-EB1B-4633-BE1D-90613B7A8E15}"/>
            </a:ext>
          </a:extLst>
        </xdr:cNvPr>
        <xdr:cNvSpPr/>
      </xdr:nvSpPr>
      <xdr:spPr>
        <a:xfrm>
          <a:off x="9588500" y="148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118273</xdr:rowOff>
    </xdr:from>
    <xdr:to>
      <xdr:col>55</xdr:col>
      <xdr:colOff>0</xdr:colOff>
      <xdr:row>86</xdr:row>
      <xdr:rowOff>118534</xdr:rowOff>
    </xdr:to>
    <xdr:cxnSp macro="">
      <xdr:nvCxnSpPr>
        <xdr:cNvPr id="368" name="直線コネクタ 367">
          <a:extLst>
            <a:ext uri="{FF2B5EF4-FFF2-40B4-BE49-F238E27FC236}">
              <a16:creationId xmlns:a16="http://schemas.microsoft.com/office/drawing/2014/main" id="{3DA76DFF-2E9C-43C5-8E96-433CA513B2D0}"/>
            </a:ext>
          </a:extLst>
        </xdr:cNvPr>
        <xdr:cNvCxnSpPr/>
      </xdr:nvCxnSpPr>
      <xdr:spPr>
        <a:xfrm flipV="1">
          <a:off x="9639300" y="14862973"/>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67343</xdr:rowOff>
    </xdr:from>
    <xdr:to>
      <xdr:col>46</xdr:col>
      <xdr:colOff>38100</xdr:colOff>
      <xdr:row>86</xdr:row>
      <xdr:rowOff>168943</xdr:rowOff>
    </xdr:to>
    <xdr:sp macro="" textlink="">
      <xdr:nvSpPr>
        <xdr:cNvPr id="369" name="楕円 368">
          <a:extLst>
            <a:ext uri="{FF2B5EF4-FFF2-40B4-BE49-F238E27FC236}">
              <a16:creationId xmlns:a16="http://schemas.microsoft.com/office/drawing/2014/main" id="{D1402812-EBAC-4B2D-A138-A45A92C6AC5A}"/>
            </a:ext>
          </a:extLst>
        </xdr:cNvPr>
        <xdr:cNvSpPr/>
      </xdr:nvSpPr>
      <xdr:spPr>
        <a:xfrm>
          <a:off x="8699500" y="148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118143</xdr:rowOff>
    </xdr:from>
    <xdr:to>
      <xdr:col>50</xdr:col>
      <xdr:colOff>114300</xdr:colOff>
      <xdr:row>86</xdr:row>
      <xdr:rowOff>118534</xdr:rowOff>
    </xdr:to>
    <xdr:cxnSp macro="">
      <xdr:nvCxnSpPr>
        <xdr:cNvPr id="370" name="直線コネクタ 369">
          <a:extLst>
            <a:ext uri="{FF2B5EF4-FFF2-40B4-BE49-F238E27FC236}">
              <a16:creationId xmlns:a16="http://schemas.microsoft.com/office/drawing/2014/main" id="{E2FF3F44-D049-415D-A67C-D4CF74110028}"/>
            </a:ext>
          </a:extLst>
        </xdr:cNvPr>
        <xdr:cNvCxnSpPr/>
      </xdr:nvCxnSpPr>
      <xdr:spPr>
        <a:xfrm>
          <a:off x="8750300" y="14862843"/>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67833</xdr:rowOff>
    </xdr:from>
    <xdr:to>
      <xdr:col>41</xdr:col>
      <xdr:colOff>101600</xdr:colOff>
      <xdr:row>86</xdr:row>
      <xdr:rowOff>169433</xdr:rowOff>
    </xdr:to>
    <xdr:sp macro="" textlink="">
      <xdr:nvSpPr>
        <xdr:cNvPr id="371" name="楕円 370">
          <a:extLst>
            <a:ext uri="{FF2B5EF4-FFF2-40B4-BE49-F238E27FC236}">
              <a16:creationId xmlns:a16="http://schemas.microsoft.com/office/drawing/2014/main" id="{D55B115C-051F-411D-94F3-932E9B47D3CA}"/>
            </a:ext>
          </a:extLst>
        </xdr:cNvPr>
        <xdr:cNvSpPr/>
      </xdr:nvSpPr>
      <xdr:spPr>
        <a:xfrm>
          <a:off x="7810500" y="148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118143</xdr:rowOff>
    </xdr:from>
    <xdr:to>
      <xdr:col>45</xdr:col>
      <xdr:colOff>177800</xdr:colOff>
      <xdr:row>86</xdr:row>
      <xdr:rowOff>118633</xdr:rowOff>
    </xdr:to>
    <xdr:cxnSp macro="">
      <xdr:nvCxnSpPr>
        <xdr:cNvPr id="372" name="直線コネクタ 371">
          <a:extLst>
            <a:ext uri="{FF2B5EF4-FFF2-40B4-BE49-F238E27FC236}">
              <a16:creationId xmlns:a16="http://schemas.microsoft.com/office/drawing/2014/main" id="{9BBF4531-1E49-4E8A-A4D4-79F9A9C79B06}"/>
            </a:ext>
          </a:extLst>
        </xdr:cNvPr>
        <xdr:cNvCxnSpPr/>
      </xdr:nvCxnSpPr>
      <xdr:spPr>
        <a:xfrm flipV="1">
          <a:off x="7861300" y="1486284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68518</xdr:rowOff>
    </xdr:from>
    <xdr:to>
      <xdr:col>36</xdr:col>
      <xdr:colOff>165100</xdr:colOff>
      <xdr:row>86</xdr:row>
      <xdr:rowOff>170118</xdr:rowOff>
    </xdr:to>
    <xdr:sp macro="" textlink="">
      <xdr:nvSpPr>
        <xdr:cNvPr id="373" name="楕円 372">
          <a:extLst>
            <a:ext uri="{FF2B5EF4-FFF2-40B4-BE49-F238E27FC236}">
              <a16:creationId xmlns:a16="http://schemas.microsoft.com/office/drawing/2014/main" id="{3332EF0F-8AF3-4E17-BADE-BF2057EC464C}"/>
            </a:ext>
          </a:extLst>
        </xdr:cNvPr>
        <xdr:cNvSpPr/>
      </xdr:nvSpPr>
      <xdr:spPr>
        <a:xfrm>
          <a:off x="6921500" y="1481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118633</xdr:rowOff>
    </xdr:from>
    <xdr:to>
      <xdr:col>41</xdr:col>
      <xdr:colOff>50800</xdr:colOff>
      <xdr:row>86</xdr:row>
      <xdr:rowOff>119318</xdr:rowOff>
    </xdr:to>
    <xdr:cxnSp macro="">
      <xdr:nvCxnSpPr>
        <xdr:cNvPr id="374" name="直線コネクタ 373">
          <a:extLst>
            <a:ext uri="{FF2B5EF4-FFF2-40B4-BE49-F238E27FC236}">
              <a16:creationId xmlns:a16="http://schemas.microsoft.com/office/drawing/2014/main" id="{C7AF9875-923C-4C2E-95C9-6BAE468F5110}"/>
            </a:ext>
          </a:extLst>
        </xdr:cNvPr>
        <xdr:cNvCxnSpPr/>
      </xdr:nvCxnSpPr>
      <xdr:spPr>
        <a:xfrm flipV="1">
          <a:off x="6972300" y="1486333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a:extLst>
            <a:ext uri="{FF2B5EF4-FFF2-40B4-BE49-F238E27FC236}">
              <a16:creationId xmlns:a16="http://schemas.microsoft.com/office/drawing/2014/main" id="{1794749E-6E86-4332-9590-29C1C55CE9EA}"/>
            </a:ext>
          </a:extLst>
        </xdr:cNvPr>
        <xdr:cNvSpPr txBox="1"/>
      </xdr:nvSpPr>
      <xdr:spPr>
        <a:xfrm>
          <a:off x="9391727" y="145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a:extLst>
            <a:ext uri="{FF2B5EF4-FFF2-40B4-BE49-F238E27FC236}">
              <a16:creationId xmlns:a16="http://schemas.microsoft.com/office/drawing/2014/main" id="{837C8C72-CA90-4ECE-BAB8-60C38CA55942}"/>
            </a:ext>
          </a:extLst>
        </xdr:cNvPr>
        <xdr:cNvSpPr txBox="1"/>
      </xdr:nvSpPr>
      <xdr:spPr>
        <a:xfrm>
          <a:off x="85154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a:extLst>
            <a:ext uri="{FF2B5EF4-FFF2-40B4-BE49-F238E27FC236}">
              <a16:creationId xmlns:a16="http://schemas.microsoft.com/office/drawing/2014/main" id="{7708C156-AA29-40B4-966C-C76265D21112}"/>
            </a:ext>
          </a:extLst>
        </xdr:cNvPr>
        <xdr:cNvSpPr txBox="1"/>
      </xdr:nvSpPr>
      <xdr:spPr>
        <a:xfrm>
          <a:off x="7626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a:extLst>
            <a:ext uri="{FF2B5EF4-FFF2-40B4-BE49-F238E27FC236}">
              <a16:creationId xmlns:a16="http://schemas.microsoft.com/office/drawing/2014/main" id="{53CA56EC-3C83-4A9C-9228-89E84A2A600F}"/>
            </a:ext>
          </a:extLst>
        </xdr:cNvPr>
        <xdr:cNvSpPr txBox="1"/>
      </xdr:nvSpPr>
      <xdr:spPr>
        <a:xfrm>
          <a:off x="6737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160461</xdr:rowOff>
    </xdr:from>
    <xdr:ext cx="469744" cy="259045"/>
    <xdr:sp macro="" textlink="">
      <xdr:nvSpPr>
        <xdr:cNvPr id="379" name="n_1mainValue【公営住宅】&#10;一人当たり面積">
          <a:extLst>
            <a:ext uri="{FF2B5EF4-FFF2-40B4-BE49-F238E27FC236}">
              <a16:creationId xmlns:a16="http://schemas.microsoft.com/office/drawing/2014/main" id="{DBC92EF1-A739-4E44-80BE-D259F5360759}"/>
            </a:ext>
          </a:extLst>
        </xdr:cNvPr>
        <xdr:cNvSpPr txBox="1"/>
      </xdr:nvSpPr>
      <xdr:spPr>
        <a:xfrm>
          <a:off x="9391727" y="1490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160070</xdr:rowOff>
    </xdr:from>
    <xdr:ext cx="469744" cy="259045"/>
    <xdr:sp macro="" textlink="">
      <xdr:nvSpPr>
        <xdr:cNvPr id="380" name="n_2mainValue【公営住宅】&#10;一人当たり面積">
          <a:extLst>
            <a:ext uri="{FF2B5EF4-FFF2-40B4-BE49-F238E27FC236}">
              <a16:creationId xmlns:a16="http://schemas.microsoft.com/office/drawing/2014/main" id="{B9A1ED9D-B45A-4DE8-9208-B22FE242F5B0}"/>
            </a:ext>
          </a:extLst>
        </xdr:cNvPr>
        <xdr:cNvSpPr txBox="1"/>
      </xdr:nvSpPr>
      <xdr:spPr>
        <a:xfrm>
          <a:off x="8515427" y="1490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160560</xdr:rowOff>
    </xdr:from>
    <xdr:ext cx="469744" cy="259045"/>
    <xdr:sp macro="" textlink="">
      <xdr:nvSpPr>
        <xdr:cNvPr id="381" name="n_3mainValue【公営住宅】&#10;一人当たり面積">
          <a:extLst>
            <a:ext uri="{FF2B5EF4-FFF2-40B4-BE49-F238E27FC236}">
              <a16:creationId xmlns:a16="http://schemas.microsoft.com/office/drawing/2014/main" id="{665125EB-66CC-429A-ABF6-AE0A1A74AEE6}"/>
            </a:ext>
          </a:extLst>
        </xdr:cNvPr>
        <xdr:cNvSpPr txBox="1"/>
      </xdr:nvSpPr>
      <xdr:spPr>
        <a:xfrm>
          <a:off x="7626427" y="1490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161245</xdr:rowOff>
    </xdr:from>
    <xdr:ext cx="469744" cy="259045"/>
    <xdr:sp macro="" textlink="">
      <xdr:nvSpPr>
        <xdr:cNvPr id="382" name="n_4mainValue【公営住宅】&#10;一人当たり面積">
          <a:extLst>
            <a:ext uri="{FF2B5EF4-FFF2-40B4-BE49-F238E27FC236}">
              <a16:creationId xmlns:a16="http://schemas.microsoft.com/office/drawing/2014/main" id="{2605663B-6DBC-4B1E-8D2E-2F3B12DB0E28}"/>
            </a:ext>
          </a:extLst>
        </xdr:cNvPr>
        <xdr:cNvSpPr txBox="1"/>
      </xdr:nvSpPr>
      <xdr:spPr>
        <a:xfrm>
          <a:off x="6737427" y="1490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A46B753A-1C4C-4B03-AC8B-463200FDDE2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5FDE4ADE-8750-4334-99E1-8E240EA320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2970593B-C148-4F66-B5B7-1702B5758AB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6D1680B3-4CAA-49B9-98E3-856A948EAF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D11ADC9C-FCF6-4C34-B8A9-E865E736F4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318BDE82-B9F3-4339-BF7F-F35E4723C7B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A361A102-E074-4634-96E5-45824D4DD0E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C328DCD2-B966-48B0-808B-9DDD0EA7F71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6BF33DB9-C985-4124-A125-CBFB7A8C1F1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B824433A-9E83-43C0-B9D6-0BB48395EA8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64B5748-78A0-4B97-8E1B-6384EDA95E8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1BDE0EFC-C859-4C10-85D1-0A89D8E09E5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0D9C3553-9951-4CDA-9B3E-FD21A62053A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B81531A8-351A-4210-AAB8-735067C87EB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9253BDF3-0BC4-4042-B33A-A6D4BA11F17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B2F0E102-420E-4661-9E27-1E66627D439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C03CA2A1-2D42-4E09-8F09-95D22AFB420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96542086-ACFF-4177-912D-53E7B8148BE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59199E38-8219-4CD8-9DF5-15E99DF169D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4963EDDC-8093-4D2E-AF74-A64CE7A456B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274419D9-5437-41F2-857F-34B4D239D1AF}"/>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4F07DF69-102E-44CF-B290-D405C615C4D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8B8ECFFC-80ED-4C82-AEC9-5FBA7139720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25400</xdr:rowOff>
    </xdr:from>
    <xdr:to>
      <xdr:col>24</xdr:col>
      <xdr:colOff>62865</xdr:colOff>
      <xdr:row>107</xdr:row>
      <xdr:rowOff>69850</xdr:rowOff>
    </xdr:to>
    <xdr:cxnSp macro="">
      <xdr:nvCxnSpPr>
        <xdr:cNvPr id="406" name="直線コネクタ 405">
          <a:extLst>
            <a:ext uri="{FF2B5EF4-FFF2-40B4-BE49-F238E27FC236}">
              <a16:creationId xmlns:a16="http://schemas.microsoft.com/office/drawing/2014/main" id="{3E33C4AA-00A6-486A-B1D0-FD285B45C77D}"/>
            </a:ext>
          </a:extLst>
        </xdr:cNvPr>
        <xdr:cNvCxnSpPr/>
      </xdr:nvCxnSpPr>
      <xdr:spPr>
        <a:xfrm flipV="1">
          <a:off x="4634865" y="1717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a:extLst>
            <a:ext uri="{FF2B5EF4-FFF2-40B4-BE49-F238E27FC236}">
              <a16:creationId xmlns:a16="http://schemas.microsoft.com/office/drawing/2014/main" id="{A8ACE1E2-503E-47E4-99F1-17C86CD956F2}"/>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a:extLst>
            <a:ext uri="{FF2B5EF4-FFF2-40B4-BE49-F238E27FC236}">
              <a16:creationId xmlns:a16="http://schemas.microsoft.com/office/drawing/2014/main" id="{8E1FEB86-6649-4A42-886C-03D54378FBD2}"/>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143527</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4C25500D-20C4-4170-9088-C274ABBE7334}"/>
            </a:ext>
          </a:extLst>
        </xdr:cNvPr>
        <xdr:cNvSpPr txBox="1"/>
      </xdr:nvSpPr>
      <xdr:spPr>
        <a:xfrm>
          <a:off x="4673600"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25400</xdr:rowOff>
    </xdr:from>
    <xdr:to>
      <xdr:col>24</xdr:col>
      <xdr:colOff>152400</xdr:colOff>
      <xdr:row>100</xdr:row>
      <xdr:rowOff>25400</xdr:rowOff>
    </xdr:to>
    <xdr:cxnSp macro="">
      <xdr:nvCxnSpPr>
        <xdr:cNvPr id="410" name="直線コネクタ 409">
          <a:extLst>
            <a:ext uri="{FF2B5EF4-FFF2-40B4-BE49-F238E27FC236}">
              <a16:creationId xmlns:a16="http://schemas.microsoft.com/office/drawing/2014/main" id="{33B11731-0A6B-4400-9383-245DA2D95688}"/>
            </a:ext>
          </a:extLst>
        </xdr:cNvPr>
        <xdr:cNvCxnSpPr/>
      </xdr:nvCxnSpPr>
      <xdr:spPr>
        <a:xfrm>
          <a:off x="4546600" y="1717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50816</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CA184BC6-7090-4D1A-B806-398B3C63166C}"/>
            </a:ext>
          </a:extLst>
        </xdr:cNvPr>
        <xdr:cNvSpPr txBox="1"/>
      </xdr:nvSpPr>
      <xdr:spPr>
        <a:xfrm>
          <a:off x="4673600" y="17881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72389</xdr:rowOff>
    </xdr:from>
    <xdr:to>
      <xdr:col>24</xdr:col>
      <xdr:colOff>114300</xdr:colOff>
      <xdr:row>105</xdr:row>
      <xdr:rowOff>2539</xdr:rowOff>
    </xdr:to>
    <xdr:sp macro="" textlink="">
      <xdr:nvSpPr>
        <xdr:cNvPr id="412" name="フローチャート: 判断 411">
          <a:extLst>
            <a:ext uri="{FF2B5EF4-FFF2-40B4-BE49-F238E27FC236}">
              <a16:creationId xmlns:a16="http://schemas.microsoft.com/office/drawing/2014/main" id="{7AF47D34-16C1-4C24-9E72-3CF2115E9F07}"/>
            </a:ext>
          </a:extLst>
        </xdr:cNvPr>
        <xdr:cNvSpPr/>
      </xdr:nvSpPr>
      <xdr:spPr>
        <a:xfrm>
          <a:off x="45847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99061</xdr:rowOff>
    </xdr:from>
    <xdr:to>
      <xdr:col>20</xdr:col>
      <xdr:colOff>38100</xdr:colOff>
      <xdr:row>105</xdr:row>
      <xdr:rowOff>29211</xdr:rowOff>
    </xdr:to>
    <xdr:sp macro="" textlink="">
      <xdr:nvSpPr>
        <xdr:cNvPr id="413" name="フローチャート: 判断 412">
          <a:extLst>
            <a:ext uri="{FF2B5EF4-FFF2-40B4-BE49-F238E27FC236}">
              <a16:creationId xmlns:a16="http://schemas.microsoft.com/office/drawing/2014/main" id="{764D3CFF-0C7C-4251-822C-9835B71730FD}"/>
            </a:ext>
          </a:extLst>
        </xdr:cNvPr>
        <xdr:cNvSpPr/>
      </xdr:nvSpPr>
      <xdr:spPr>
        <a:xfrm>
          <a:off x="3746500" y="179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55880</xdr:rowOff>
    </xdr:from>
    <xdr:to>
      <xdr:col>15</xdr:col>
      <xdr:colOff>101600</xdr:colOff>
      <xdr:row>104</xdr:row>
      <xdr:rowOff>157480</xdr:rowOff>
    </xdr:to>
    <xdr:sp macro="" textlink="">
      <xdr:nvSpPr>
        <xdr:cNvPr id="414" name="フローチャート: 判断 413">
          <a:extLst>
            <a:ext uri="{FF2B5EF4-FFF2-40B4-BE49-F238E27FC236}">
              <a16:creationId xmlns:a16="http://schemas.microsoft.com/office/drawing/2014/main" id="{65A7A0A8-AAE4-4A65-A02E-251FD1471493}"/>
            </a:ext>
          </a:extLst>
        </xdr:cNvPr>
        <xdr:cNvSpPr/>
      </xdr:nvSpPr>
      <xdr:spPr>
        <a:xfrm>
          <a:off x="2857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34289</xdr:rowOff>
    </xdr:from>
    <xdr:to>
      <xdr:col>10</xdr:col>
      <xdr:colOff>165100</xdr:colOff>
      <xdr:row>104</xdr:row>
      <xdr:rowOff>135889</xdr:rowOff>
    </xdr:to>
    <xdr:sp macro="" textlink="">
      <xdr:nvSpPr>
        <xdr:cNvPr id="415" name="フローチャート: 判断 414">
          <a:extLst>
            <a:ext uri="{FF2B5EF4-FFF2-40B4-BE49-F238E27FC236}">
              <a16:creationId xmlns:a16="http://schemas.microsoft.com/office/drawing/2014/main" id="{E2E2A87D-2823-4F35-BD49-D5EA9D09F7EE}"/>
            </a:ext>
          </a:extLst>
        </xdr:cNvPr>
        <xdr:cNvSpPr/>
      </xdr:nvSpPr>
      <xdr:spPr>
        <a:xfrm>
          <a:off x="1968500" y="178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38100</xdr:rowOff>
    </xdr:from>
    <xdr:to>
      <xdr:col>6</xdr:col>
      <xdr:colOff>38100</xdr:colOff>
      <xdr:row>104</xdr:row>
      <xdr:rowOff>139700</xdr:rowOff>
    </xdr:to>
    <xdr:sp macro="" textlink="">
      <xdr:nvSpPr>
        <xdr:cNvPr id="416" name="フローチャート: 判断 415">
          <a:extLst>
            <a:ext uri="{FF2B5EF4-FFF2-40B4-BE49-F238E27FC236}">
              <a16:creationId xmlns:a16="http://schemas.microsoft.com/office/drawing/2014/main" id="{A8E14FE2-15B6-4DA7-BE8D-460FCB9409A3}"/>
            </a:ext>
          </a:extLst>
        </xdr:cNvPr>
        <xdr:cNvSpPr/>
      </xdr:nvSpPr>
      <xdr:spPr>
        <a:xfrm>
          <a:off x="1079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1A5C8CA-B3EE-40D7-B703-773A9BCC4E4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5BEB66F-88B7-4B00-8D7F-411015393B5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7D2F3C8-B692-428D-838E-FF4B34F2E02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DA044F6-1EB9-4F0F-82E2-8EB827DBA16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7D2E3E73-143D-47D6-BAC0-B0464306CAC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146050</xdr:rowOff>
    </xdr:from>
    <xdr:to>
      <xdr:col>24</xdr:col>
      <xdr:colOff>114300</xdr:colOff>
      <xdr:row>100</xdr:row>
      <xdr:rowOff>76200</xdr:rowOff>
    </xdr:to>
    <xdr:sp macro="" textlink="">
      <xdr:nvSpPr>
        <xdr:cNvPr id="422" name="楕円 421">
          <a:extLst>
            <a:ext uri="{FF2B5EF4-FFF2-40B4-BE49-F238E27FC236}">
              <a16:creationId xmlns:a16="http://schemas.microsoft.com/office/drawing/2014/main" id="{D5F68200-C955-4233-832F-F96EF180ED0A}"/>
            </a:ext>
          </a:extLst>
        </xdr:cNvPr>
        <xdr:cNvSpPr/>
      </xdr:nvSpPr>
      <xdr:spPr>
        <a:xfrm>
          <a:off x="45847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99077</xdr:rowOff>
    </xdr:from>
    <xdr:ext cx="340478" cy="259045"/>
    <xdr:sp macro="" textlink="">
      <xdr:nvSpPr>
        <xdr:cNvPr id="423" name="【港湾・漁港】&#10;有形固定資産減価償却率該当値テキスト">
          <a:extLst>
            <a:ext uri="{FF2B5EF4-FFF2-40B4-BE49-F238E27FC236}">
              <a16:creationId xmlns:a16="http://schemas.microsoft.com/office/drawing/2014/main" id="{696144DB-5B11-40FC-B85E-C14C856AEC62}"/>
            </a:ext>
          </a:extLst>
        </xdr:cNvPr>
        <xdr:cNvSpPr txBox="1"/>
      </xdr:nvSpPr>
      <xdr:spPr>
        <a:xfrm>
          <a:off x="4673600" y="1707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424" name="楕円 423">
          <a:extLst>
            <a:ext uri="{FF2B5EF4-FFF2-40B4-BE49-F238E27FC236}">
              <a16:creationId xmlns:a16="http://schemas.microsoft.com/office/drawing/2014/main" id="{707094A2-D18A-46DE-9998-D8930D4248D9}"/>
            </a:ext>
          </a:extLst>
        </xdr:cNvPr>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25400</xdr:rowOff>
    </xdr:to>
    <xdr:cxnSp macro="">
      <xdr:nvCxnSpPr>
        <xdr:cNvPr id="425" name="直線コネクタ 424">
          <a:extLst>
            <a:ext uri="{FF2B5EF4-FFF2-40B4-BE49-F238E27FC236}">
              <a16:creationId xmlns:a16="http://schemas.microsoft.com/office/drawing/2014/main" id="{8C18E098-BBB1-4AC4-9B82-ECB3E5EE3C21}"/>
            </a:ext>
          </a:extLst>
        </xdr:cNvPr>
        <xdr:cNvCxnSpPr/>
      </xdr:nvCxnSpPr>
      <xdr:spPr>
        <a:xfrm>
          <a:off x="3797300" y="1714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20338</xdr:rowOff>
    </xdr:from>
    <xdr:ext cx="405111" cy="259045"/>
    <xdr:sp macro="" textlink="">
      <xdr:nvSpPr>
        <xdr:cNvPr id="426" name="n_1aveValue【港湾・漁港】&#10;有形固定資産減価償却率">
          <a:extLst>
            <a:ext uri="{FF2B5EF4-FFF2-40B4-BE49-F238E27FC236}">
              <a16:creationId xmlns:a16="http://schemas.microsoft.com/office/drawing/2014/main" id="{664F92D5-EA31-45D6-B219-98A9B5B359BE}"/>
            </a:ext>
          </a:extLst>
        </xdr:cNvPr>
        <xdr:cNvSpPr txBox="1"/>
      </xdr:nvSpPr>
      <xdr:spPr>
        <a:xfrm>
          <a:off x="3582044" y="180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2557</xdr:rowOff>
    </xdr:from>
    <xdr:ext cx="405111" cy="259045"/>
    <xdr:sp macro="" textlink="">
      <xdr:nvSpPr>
        <xdr:cNvPr id="427" name="n_2aveValue【港湾・漁港】&#10;有形固定資産減価償却率">
          <a:extLst>
            <a:ext uri="{FF2B5EF4-FFF2-40B4-BE49-F238E27FC236}">
              <a16:creationId xmlns:a16="http://schemas.microsoft.com/office/drawing/2014/main" id="{A334FCC7-256F-480C-8976-CA8896BA79C4}"/>
            </a:ext>
          </a:extLst>
        </xdr:cNvPr>
        <xdr:cNvSpPr txBox="1"/>
      </xdr:nvSpPr>
      <xdr:spPr>
        <a:xfrm>
          <a:off x="2705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152416</xdr:rowOff>
    </xdr:from>
    <xdr:ext cx="405111" cy="259045"/>
    <xdr:sp macro="" textlink="">
      <xdr:nvSpPr>
        <xdr:cNvPr id="428" name="n_3aveValue【港湾・漁港】&#10;有形固定資産減価償却率">
          <a:extLst>
            <a:ext uri="{FF2B5EF4-FFF2-40B4-BE49-F238E27FC236}">
              <a16:creationId xmlns:a16="http://schemas.microsoft.com/office/drawing/2014/main" id="{7B1B6F04-6EAD-40FC-A1DF-8A5035068E0A}"/>
            </a:ext>
          </a:extLst>
        </xdr:cNvPr>
        <xdr:cNvSpPr txBox="1"/>
      </xdr:nvSpPr>
      <xdr:spPr>
        <a:xfrm>
          <a:off x="18167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156227</xdr:rowOff>
    </xdr:from>
    <xdr:ext cx="405111" cy="259045"/>
    <xdr:sp macro="" textlink="">
      <xdr:nvSpPr>
        <xdr:cNvPr id="429" name="n_4aveValue【港湾・漁港】&#10;有形固定資産減価償却率">
          <a:extLst>
            <a:ext uri="{FF2B5EF4-FFF2-40B4-BE49-F238E27FC236}">
              <a16:creationId xmlns:a16="http://schemas.microsoft.com/office/drawing/2014/main" id="{4C1BFC0A-8A14-4AC2-9ED8-D4CAB6C4C7EC}"/>
            </a:ext>
          </a:extLst>
        </xdr:cNvPr>
        <xdr:cNvSpPr txBox="1"/>
      </xdr:nvSpPr>
      <xdr:spPr>
        <a:xfrm>
          <a:off x="927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67327</xdr:rowOff>
    </xdr:from>
    <xdr:ext cx="340478" cy="259045"/>
    <xdr:sp macro="" textlink="">
      <xdr:nvSpPr>
        <xdr:cNvPr id="430" name="n_1mainValue【港湾・漁港】&#10;有形固定資産減価償却率">
          <a:extLst>
            <a:ext uri="{FF2B5EF4-FFF2-40B4-BE49-F238E27FC236}">
              <a16:creationId xmlns:a16="http://schemas.microsoft.com/office/drawing/2014/main" id="{92CA3CFF-D450-4C03-A746-E151AC9AECB3}"/>
            </a:ext>
          </a:extLst>
        </xdr:cNvPr>
        <xdr:cNvSpPr txBox="1"/>
      </xdr:nvSpPr>
      <xdr:spPr>
        <a:xfrm>
          <a:off x="36143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DB7BCDF4-E4D1-4C68-9EFD-AB346D465E0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371E7DF8-6D41-4995-8785-B90594A44F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DFAED402-CAEB-4BA2-8363-87C9563BA1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299ECA28-8437-4F7D-995B-CD1B65B2FE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B2555240-632B-4127-9416-607ECD65C01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EF08557A-193A-4396-A2C1-370100A0E0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1EF26F9F-E271-48D0-9236-F0CEA7FE918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453B1FFC-CB89-4554-B193-4BBFFEF9A4C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2AB8F093-42BD-48B0-8358-EEADEE12BFE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D4E643DF-80AC-4E01-B766-9763F0A5AF9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6E516E69-36EC-4B3F-BC00-88A750785AE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id="{439C631C-6F65-4352-8EB8-C646885EC217}"/>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58934FF3-FA6F-4B8F-93CA-077F922158B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4" name="テキスト ボックス 443">
          <a:extLst>
            <a:ext uri="{FF2B5EF4-FFF2-40B4-BE49-F238E27FC236}">
              <a16:creationId xmlns:a16="http://schemas.microsoft.com/office/drawing/2014/main" id="{8F5AAA5A-C572-49E5-BCE9-22AAC0B25522}"/>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2AD1B7F6-7E24-4687-9344-E2B3A404D99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6" name="テキスト ボックス 445">
          <a:extLst>
            <a:ext uri="{FF2B5EF4-FFF2-40B4-BE49-F238E27FC236}">
              <a16:creationId xmlns:a16="http://schemas.microsoft.com/office/drawing/2014/main" id="{80EF2CD5-4964-4355-9DBB-6856DFCBE29E}"/>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3BE20CEE-F727-43F5-874B-CDC09910500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8" name="テキスト ボックス 447">
          <a:extLst>
            <a:ext uri="{FF2B5EF4-FFF2-40B4-BE49-F238E27FC236}">
              <a16:creationId xmlns:a16="http://schemas.microsoft.com/office/drawing/2014/main" id="{9533E175-35A4-451A-8AF1-59D4DB2441A3}"/>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69D8E040-2B8D-41FD-97D5-35BFA4A8E42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0" name="テキスト ボックス 449">
          <a:extLst>
            <a:ext uri="{FF2B5EF4-FFF2-40B4-BE49-F238E27FC236}">
              <a16:creationId xmlns:a16="http://schemas.microsoft.com/office/drawing/2014/main" id="{511A6BA5-EBCB-411D-AF75-D8528B6A1FA2}"/>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ED941E31-7FAE-425E-8B62-AF855749829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52" name="直線コネクタ 451">
          <a:extLst>
            <a:ext uri="{FF2B5EF4-FFF2-40B4-BE49-F238E27FC236}">
              <a16:creationId xmlns:a16="http://schemas.microsoft.com/office/drawing/2014/main" id="{FEB3E2D1-040B-4FA8-9AF4-ADF1A0CC125F}"/>
            </a:ext>
          </a:extLst>
        </xdr:cNvPr>
        <xdr:cNvCxnSpPr/>
      </xdr:nvCxnSpPr>
      <xdr:spPr>
        <a:xfrm flipV="1">
          <a:off x="10476865" y="174079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53" name="【港湾・漁港】&#10;一人当たり有形固定資産（償却資産）額最小値テキスト">
          <a:extLst>
            <a:ext uri="{FF2B5EF4-FFF2-40B4-BE49-F238E27FC236}">
              <a16:creationId xmlns:a16="http://schemas.microsoft.com/office/drawing/2014/main" id="{693A1397-65D6-45B1-909B-04ED2EEDEE98}"/>
            </a:ext>
          </a:extLst>
        </xdr:cNvPr>
        <xdr:cNvSpPr txBox="1"/>
      </xdr:nvSpPr>
      <xdr:spPr>
        <a:xfrm>
          <a:off x="1051560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54" name="直線コネクタ 453">
          <a:extLst>
            <a:ext uri="{FF2B5EF4-FFF2-40B4-BE49-F238E27FC236}">
              <a16:creationId xmlns:a16="http://schemas.microsoft.com/office/drawing/2014/main" id="{4E225692-7C11-4739-B009-48B18C571B13}"/>
            </a:ext>
          </a:extLst>
        </xdr:cNvPr>
        <xdr:cNvCxnSpPr/>
      </xdr:nvCxnSpPr>
      <xdr:spPr>
        <a:xfrm>
          <a:off x="10388600" y="1859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55" name="【港湾・漁港】&#10;一人当たり有形固定資産（償却資産）額最大値テキスト">
          <a:extLst>
            <a:ext uri="{FF2B5EF4-FFF2-40B4-BE49-F238E27FC236}">
              <a16:creationId xmlns:a16="http://schemas.microsoft.com/office/drawing/2014/main" id="{C81B068B-11D0-4AA1-9916-425038D0ED54}"/>
            </a:ext>
          </a:extLst>
        </xdr:cNvPr>
        <xdr:cNvSpPr txBox="1"/>
      </xdr:nvSpPr>
      <xdr:spPr>
        <a:xfrm>
          <a:off x="1051560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56" name="直線コネクタ 455">
          <a:extLst>
            <a:ext uri="{FF2B5EF4-FFF2-40B4-BE49-F238E27FC236}">
              <a16:creationId xmlns:a16="http://schemas.microsoft.com/office/drawing/2014/main" id="{BF38D047-EE3F-4E2E-BF0B-661FFB7826D0}"/>
            </a:ext>
          </a:extLst>
        </xdr:cNvPr>
        <xdr:cNvCxnSpPr/>
      </xdr:nvCxnSpPr>
      <xdr:spPr>
        <a:xfrm>
          <a:off x="10388600" y="1740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120192</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8EDA8EEB-CAF4-422D-9381-CAE9CE3C6456}"/>
            </a:ext>
          </a:extLst>
        </xdr:cNvPr>
        <xdr:cNvSpPr txBox="1"/>
      </xdr:nvSpPr>
      <xdr:spPr>
        <a:xfrm>
          <a:off x="10515600" y="1812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58" name="フローチャート: 判断 457">
          <a:extLst>
            <a:ext uri="{FF2B5EF4-FFF2-40B4-BE49-F238E27FC236}">
              <a16:creationId xmlns:a16="http://schemas.microsoft.com/office/drawing/2014/main" id="{E471933A-2D16-4BA1-9DBC-A907B329BB94}"/>
            </a:ext>
          </a:extLst>
        </xdr:cNvPr>
        <xdr:cNvSpPr/>
      </xdr:nvSpPr>
      <xdr:spPr>
        <a:xfrm>
          <a:off x="10426700" y="182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39100</xdr:rowOff>
    </xdr:from>
    <xdr:to>
      <xdr:col>50</xdr:col>
      <xdr:colOff>165100</xdr:colOff>
      <xdr:row>106</xdr:row>
      <xdr:rowOff>140700</xdr:rowOff>
    </xdr:to>
    <xdr:sp macro="" textlink="">
      <xdr:nvSpPr>
        <xdr:cNvPr id="459" name="フローチャート: 判断 458">
          <a:extLst>
            <a:ext uri="{FF2B5EF4-FFF2-40B4-BE49-F238E27FC236}">
              <a16:creationId xmlns:a16="http://schemas.microsoft.com/office/drawing/2014/main" id="{E7782539-48BE-4ABF-8FDA-644F88E0DD3D}"/>
            </a:ext>
          </a:extLst>
        </xdr:cNvPr>
        <xdr:cNvSpPr/>
      </xdr:nvSpPr>
      <xdr:spPr>
        <a:xfrm>
          <a:off x="95885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92272</xdr:rowOff>
    </xdr:from>
    <xdr:to>
      <xdr:col>46</xdr:col>
      <xdr:colOff>38100</xdr:colOff>
      <xdr:row>107</xdr:row>
      <xdr:rowOff>22422</xdr:rowOff>
    </xdr:to>
    <xdr:sp macro="" textlink="">
      <xdr:nvSpPr>
        <xdr:cNvPr id="460" name="フローチャート: 判断 459">
          <a:extLst>
            <a:ext uri="{FF2B5EF4-FFF2-40B4-BE49-F238E27FC236}">
              <a16:creationId xmlns:a16="http://schemas.microsoft.com/office/drawing/2014/main" id="{6A3F528D-FF6F-442C-A3E6-E48427EA8FDD}"/>
            </a:ext>
          </a:extLst>
        </xdr:cNvPr>
        <xdr:cNvSpPr/>
      </xdr:nvSpPr>
      <xdr:spPr>
        <a:xfrm>
          <a:off x="8699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59962</xdr:rowOff>
    </xdr:from>
    <xdr:to>
      <xdr:col>41</xdr:col>
      <xdr:colOff>101600</xdr:colOff>
      <xdr:row>106</xdr:row>
      <xdr:rowOff>161562</xdr:rowOff>
    </xdr:to>
    <xdr:sp macro="" textlink="">
      <xdr:nvSpPr>
        <xdr:cNvPr id="461" name="フローチャート: 判断 460">
          <a:extLst>
            <a:ext uri="{FF2B5EF4-FFF2-40B4-BE49-F238E27FC236}">
              <a16:creationId xmlns:a16="http://schemas.microsoft.com/office/drawing/2014/main" id="{9BA14500-2944-4BA8-95AE-F364F7316DB7}"/>
            </a:ext>
          </a:extLst>
        </xdr:cNvPr>
        <xdr:cNvSpPr/>
      </xdr:nvSpPr>
      <xdr:spPr>
        <a:xfrm>
          <a:off x="7810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75333</xdr:rowOff>
    </xdr:from>
    <xdr:to>
      <xdr:col>36</xdr:col>
      <xdr:colOff>165100</xdr:colOff>
      <xdr:row>107</xdr:row>
      <xdr:rowOff>5483</xdr:rowOff>
    </xdr:to>
    <xdr:sp macro="" textlink="">
      <xdr:nvSpPr>
        <xdr:cNvPr id="462" name="フローチャート: 判断 461">
          <a:extLst>
            <a:ext uri="{FF2B5EF4-FFF2-40B4-BE49-F238E27FC236}">
              <a16:creationId xmlns:a16="http://schemas.microsoft.com/office/drawing/2014/main" id="{8DD7FE7F-4810-421D-9F0A-90181B89D527}"/>
            </a:ext>
          </a:extLst>
        </xdr:cNvPr>
        <xdr:cNvSpPr/>
      </xdr:nvSpPr>
      <xdr:spPr>
        <a:xfrm>
          <a:off x="6921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77665CEF-3977-40FB-A441-151043F97C1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87A4C70D-5A54-4683-897E-D609408B73B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B0028C5B-4EAD-433D-A4DE-3C820C51038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FA88A45-59B4-4328-AACC-40BFBDF69EC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9939B9F2-E447-492C-B189-5104E90CC3A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24755</xdr:rowOff>
    </xdr:from>
    <xdr:to>
      <xdr:col>55</xdr:col>
      <xdr:colOff>50800</xdr:colOff>
      <xdr:row>108</xdr:row>
      <xdr:rowOff>126355</xdr:rowOff>
    </xdr:to>
    <xdr:sp macro="" textlink="">
      <xdr:nvSpPr>
        <xdr:cNvPr id="468" name="楕円 467">
          <a:extLst>
            <a:ext uri="{FF2B5EF4-FFF2-40B4-BE49-F238E27FC236}">
              <a16:creationId xmlns:a16="http://schemas.microsoft.com/office/drawing/2014/main" id="{F55137E0-2B50-4E27-926A-B49CAADE8ACA}"/>
            </a:ext>
          </a:extLst>
        </xdr:cNvPr>
        <xdr:cNvSpPr/>
      </xdr:nvSpPr>
      <xdr:spPr>
        <a:xfrm>
          <a:off x="10426700" y="185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111132</xdr:rowOff>
    </xdr:from>
    <xdr:ext cx="378565" cy="259045"/>
    <xdr:sp macro="" textlink="">
      <xdr:nvSpPr>
        <xdr:cNvPr id="469" name="【港湾・漁港】&#10;一人当たり有形固定資産（償却資産）額該当値テキスト">
          <a:extLst>
            <a:ext uri="{FF2B5EF4-FFF2-40B4-BE49-F238E27FC236}">
              <a16:creationId xmlns:a16="http://schemas.microsoft.com/office/drawing/2014/main" id="{A33E8010-453C-4B32-8B1F-69869D64FCB4}"/>
            </a:ext>
          </a:extLst>
        </xdr:cNvPr>
        <xdr:cNvSpPr txBox="1"/>
      </xdr:nvSpPr>
      <xdr:spPr>
        <a:xfrm>
          <a:off x="10515600" y="18456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24760</xdr:rowOff>
    </xdr:from>
    <xdr:to>
      <xdr:col>50</xdr:col>
      <xdr:colOff>165100</xdr:colOff>
      <xdr:row>108</xdr:row>
      <xdr:rowOff>126360</xdr:rowOff>
    </xdr:to>
    <xdr:sp macro="" textlink="">
      <xdr:nvSpPr>
        <xdr:cNvPr id="470" name="楕円 469">
          <a:extLst>
            <a:ext uri="{FF2B5EF4-FFF2-40B4-BE49-F238E27FC236}">
              <a16:creationId xmlns:a16="http://schemas.microsoft.com/office/drawing/2014/main" id="{DC21783A-D2A4-46D4-A59A-D36B05A292A4}"/>
            </a:ext>
          </a:extLst>
        </xdr:cNvPr>
        <xdr:cNvSpPr/>
      </xdr:nvSpPr>
      <xdr:spPr>
        <a:xfrm>
          <a:off x="9588500" y="1854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75555</xdr:rowOff>
    </xdr:from>
    <xdr:to>
      <xdr:col>55</xdr:col>
      <xdr:colOff>0</xdr:colOff>
      <xdr:row>108</xdr:row>
      <xdr:rowOff>75560</xdr:rowOff>
    </xdr:to>
    <xdr:cxnSp macro="">
      <xdr:nvCxnSpPr>
        <xdr:cNvPr id="471" name="直線コネクタ 470">
          <a:extLst>
            <a:ext uri="{FF2B5EF4-FFF2-40B4-BE49-F238E27FC236}">
              <a16:creationId xmlns:a16="http://schemas.microsoft.com/office/drawing/2014/main" id="{9E707CAD-5B40-4596-A779-3E4F1DACCE6A}"/>
            </a:ext>
          </a:extLst>
        </xdr:cNvPr>
        <xdr:cNvCxnSpPr/>
      </xdr:nvCxnSpPr>
      <xdr:spPr>
        <a:xfrm flipV="1">
          <a:off x="9639300" y="18592155"/>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157227</xdr:rowOff>
    </xdr:from>
    <xdr:ext cx="599010" cy="259045"/>
    <xdr:sp macro="" textlink="">
      <xdr:nvSpPr>
        <xdr:cNvPr id="472" name="n_1aveValue【港湾・漁港】&#10;一人当たり有形固定資産（償却資産）額">
          <a:extLst>
            <a:ext uri="{FF2B5EF4-FFF2-40B4-BE49-F238E27FC236}">
              <a16:creationId xmlns:a16="http://schemas.microsoft.com/office/drawing/2014/main" id="{91D2E4B0-C7A7-46A2-991E-F751CA9E9C15}"/>
            </a:ext>
          </a:extLst>
        </xdr:cNvPr>
        <xdr:cNvSpPr txBox="1"/>
      </xdr:nvSpPr>
      <xdr:spPr>
        <a:xfrm>
          <a:off x="9327095" y="1798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38949</xdr:rowOff>
    </xdr:from>
    <xdr:ext cx="599010" cy="259045"/>
    <xdr:sp macro="" textlink="">
      <xdr:nvSpPr>
        <xdr:cNvPr id="473" name="n_2aveValue【港湾・漁港】&#10;一人当たり有形固定資産（償却資産）額">
          <a:extLst>
            <a:ext uri="{FF2B5EF4-FFF2-40B4-BE49-F238E27FC236}">
              <a16:creationId xmlns:a16="http://schemas.microsoft.com/office/drawing/2014/main" id="{FF53837B-E39A-4D81-9CE3-30C16AFBC988}"/>
            </a:ext>
          </a:extLst>
        </xdr:cNvPr>
        <xdr:cNvSpPr txBox="1"/>
      </xdr:nvSpPr>
      <xdr:spPr>
        <a:xfrm>
          <a:off x="84507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6639</xdr:rowOff>
    </xdr:from>
    <xdr:ext cx="599010" cy="259045"/>
    <xdr:sp macro="" textlink="">
      <xdr:nvSpPr>
        <xdr:cNvPr id="474" name="n_3aveValue【港湾・漁港】&#10;一人当たり有形固定資産（償却資産）額">
          <a:extLst>
            <a:ext uri="{FF2B5EF4-FFF2-40B4-BE49-F238E27FC236}">
              <a16:creationId xmlns:a16="http://schemas.microsoft.com/office/drawing/2014/main" id="{A9C74E6E-077D-41BA-A1B6-B5B328F993DF}"/>
            </a:ext>
          </a:extLst>
        </xdr:cNvPr>
        <xdr:cNvSpPr txBox="1"/>
      </xdr:nvSpPr>
      <xdr:spPr>
        <a:xfrm>
          <a:off x="7561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22010</xdr:rowOff>
    </xdr:from>
    <xdr:ext cx="599010" cy="259045"/>
    <xdr:sp macro="" textlink="">
      <xdr:nvSpPr>
        <xdr:cNvPr id="475" name="n_4aveValue【港湾・漁港】&#10;一人当たり有形固定資産（償却資産）額">
          <a:extLst>
            <a:ext uri="{FF2B5EF4-FFF2-40B4-BE49-F238E27FC236}">
              <a16:creationId xmlns:a16="http://schemas.microsoft.com/office/drawing/2014/main" id="{479026F6-4D4D-466B-940B-0A67138A5DE0}"/>
            </a:ext>
          </a:extLst>
        </xdr:cNvPr>
        <xdr:cNvSpPr txBox="1"/>
      </xdr:nvSpPr>
      <xdr:spPr>
        <a:xfrm>
          <a:off x="6672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117487</xdr:rowOff>
    </xdr:from>
    <xdr:ext cx="378565" cy="259045"/>
    <xdr:sp macro="" textlink="">
      <xdr:nvSpPr>
        <xdr:cNvPr id="476" name="n_1mainValue【港湾・漁港】&#10;一人当たり有形固定資産（償却資産）額">
          <a:extLst>
            <a:ext uri="{FF2B5EF4-FFF2-40B4-BE49-F238E27FC236}">
              <a16:creationId xmlns:a16="http://schemas.microsoft.com/office/drawing/2014/main" id="{2C682346-1AB2-49EC-BD40-7E2A91423737}"/>
            </a:ext>
          </a:extLst>
        </xdr:cNvPr>
        <xdr:cNvSpPr txBox="1"/>
      </xdr:nvSpPr>
      <xdr:spPr>
        <a:xfrm>
          <a:off x="9437317" y="18634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FEE95FED-8B9A-45E6-8156-DD854A3D3F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73F10146-FFD2-46E0-A58A-8D3EBE828C2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80357043-E822-4ABD-BA38-A933FFAEDC4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77BC8D62-913B-49E9-8269-1AFD12DCA4A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E6E444E0-7788-491A-B2DD-32DEBB594B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717BBDE3-4E01-4517-938B-B725EDFD1A0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C47FA171-3059-4578-875D-7B3DA9220B4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5B497FD1-C9F2-4239-8D65-BB55EF77408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99A606EC-1BC4-493A-B6B6-ECAE40B744C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02A91F36-B23E-4A34-8F07-29E30A6BC9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967AD6BE-060C-41DB-A73F-8633060BB69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8" name="直線コネクタ 487">
          <a:extLst>
            <a:ext uri="{FF2B5EF4-FFF2-40B4-BE49-F238E27FC236}">
              <a16:creationId xmlns:a16="http://schemas.microsoft.com/office/drawing/2014/main" id="{526851B4-A9C2-40D0-8FA3-9E55CDB12B6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9" name="テキスト ボックス 488">
          <a:extLst>
            <a:ext uri="{FF2B5EF4-FFF2-40B4-BE49-F238E27FC236}">
              <a16:creationId xmlns:a16="http://schemas.microsoft.com/office/drawing/2014/main" id="{9E25CE4B-43F8-4186-8388-AAE3BF01E3E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0" name="直線コネクタ 489">
          <a:extLst>
            <a:ext uri="{FF2B5EF4-FFF2-40B4-BE49-F238E27FC236}">
              <a16:creationId xmlns:a16="http://schemas.microsoft.com/office/drawing/2014/main" id="{13745301-4474-4BE8-A2E6-187D7395AF3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1" name="テキスト ボックス 490">
          <a:extLst>
            <a:ext uri="{FF2B5EF4-FFF2-40B4-BE49-F238E27FC236}">
              <a16:creationId xmlns:a16="http://schemas.microsoft.com/office/drawing/2014/main" id="{0B154193-7230-4A9C-B710-15E97D1FD08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2" name="直線コネクタ 491">
          <a:extLst>
            <a:ext uri="{FF2B5EF4-FFF2-40B4-BE49-F238E27FC236}">
              <a16:creationId xmlns:a16="http://schemas.microsoft.com/office/drawing/2014/main" id="{9E3E24BB-EC34-4A4D-BEA0-B238F1F46DE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3" name="テキスト ボックス 492">
          <a:extLst>
            <a:ext uri="{FF2B5EF4-FFF2-40B4-BE49-F238E27FC236}">
              <a16:creationId xmlns:a16="http://schemas.microsoft.com/office/drawing/2014/main" id="{71576138-1AB8-417A-9E41-F8F0B8E809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4" name="直線コネクタ 493">
          <a:extLst>
            <a:ext uri="{FF2B5EF4-FFF2-40B4-BE49-F238E27FC236}">
              <a16:creationId xmlns:a16="http://schemas.microsoft.com/office/drawing/2014/main" id="{75C28A53-0DBB-4B1A-8B41-C38FDF6A47F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5" name="テキスト ボックス 494">
          <a:extLst>
            <a:ext uri="{FF2B5EF4-FFF2-40B4-BE49-F238E27FC236}">
              <a16:creationId xmlns:a16="http://schemas.microsoft.com/office/drawing/2014/main" id="{082365D4-0C61-47B8-919F-BF038EC54C5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6" name="直線コネクタ 495">
          <a:extLst>
            <a:ext uri="{FF2B5EF4-FFF2-40B4-BE49-F238E27FC236}">
              <a16:creationId xmlns:a16="http://schemas.microsoft.com/office/drawing/2014/main" id="{EED6FEAD-D05D-43CE-A3B0-73D8DE8F260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7" name="テキスト ボックス 496">
          <a:extLst>
            <a:ext uri="{FF2B5EF4-FFF2-40B4-BE49-F238E27FC236}">
              <a16:creationId xmlns:a16="http://schemas.microsoft.com/office/drawing/2014/main" id="{E6CC74F7-E2A4-4AE4-AE52-1C8D6609D40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8" name="直線コネクタ 497">
          <a:extLst>
            <a:ext uri="{FF2B5EF4-FFF2-40B4-BE49-F238E27FC236}">
              <a16:creationId xmlns:a16="http://schemas.microsoft.com/office/drawing/2014/main" id="{6E2386E7-3A5C-4625-9F43-1B488EA1C78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9" name="テキスト ボックス 498">
          <a:extLst>
            <a:ext uri="{FF2B5EF4-FFF2-40B4-BE49-F238E27FC236}">
              <a16:creationId xmlns:a16="http://schemas.microsoft.com/office/drawing/2014/main" id="{F0E8A1B3-46D0-4829-ADE5-F359F4DEC09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a:extLst>
            <a:ext uri="{FF2B5EF4-FFF2-40B4-BE49-F238E27FC236}">
              <a16:creationId xmlns:a16="http://schemas.microsoft.com/office/drawing/2014/main" id="{709993E4-8179-4BC6-AE7C-1FA92645EF0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認定こども園・幼稚園・保育所】&#10;有形固定資産減価償却率グラフ枠">
          <a:extLst>
            <a:ext uri="{FF2B5EF4-FFF2-40B4-BE49-F238E27FC236}">
              <a16:creationId xmlns:a16="http://schemas.microsoft.com/office/drawing/2014/main" id="{8A8FF7A6-779C-492E-847A-35328179DF6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02" name="直線コネクタ 501">
          <a:extLst>
            <a:ext uri="{FF2B5EF4-FFF2-40B4-BE49-F238E27FC236}">
              <a16:creationId xmlns:a16="http://schemas.microsoft.com/office/drawing/2014/main" id="{C4C0AE07-94BA-419B-B61D-B28DA41138CD}"/>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3" name="【認定こども園・幼稚園・保育所】&#10;有形固定資産減価償却率最小値テキスト">
          <a:extLst>
            <a:ext uri="{FF2B5EF4-FFF2-40B4-BE49-F238E27FC236}">
              <a16:creationId xmlns:a16="http://schemas.microsoft.com/office/drawing/2014/main" id="{6E0BEB9A-C7E1-4E66-8904-DAA6895D0A4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4" name="直線コネクタ 503">
          <a:extLst>
            <a:ext uri="{FF2B5EF4-FFF2-40B4-BE49-F238E27FC236}">
              <a16:creationId xmlns:a16="http://schemas.microsoft.com/office/drawing/2014/main" id="{3BEED3C9-C57A-434F-801B-89612B0283A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05" name="【認定こども園・幼稚園・保育所】&#10;有形固定資産減価償却率最大値テキスト">
          <a:extLst>
            <a:ext uri="{FF2B5EF4-FFF2-40B4-BE49-F238E27FC236}">
              <a16:creationId xmlns:a16="http://schemas.microsoft.com/office/drawing/2014/main" id="{40F6A248-8D42-4B73-9305-DDFAF2B08656}"/>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6" name="直線コネクタ 505">
          <a:extLst>
            <a:ext uri="{FF2B5EF4-FFF2-40B4-BE49-F238E27FC236}">
              <a16:creationId xmlns:a16="http://schemas.microsoft.com/office/drawing/2014/main" id="{4A67FEDD-34E6-4375-9E7B-D2FCD22D0052}"/>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07" name="【認定こども園・幼稚園・保育所】&#10;有形固定資産減価償却率平均値テキスト">
          <a:extLst>
            <a:ext uri="{FF2B5EF4-FFF2-40B4-BE49-F238E27FC236}">
              <a16:creationId xmlns:a16="http://schemas.microsoft.com/office/drawing/2014/main" id="{57D87B80-30CD-4F20-82DA-4619BA1AFDAF}"/>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08" name="フローチャート: 判断 507">
          <a:extLst>
            <a:ext uri="{FF2B5EF4-FFF2-40B4-BE49-F238E27FC236}">
              <a16:creationId xmlns:a16="http://schemas.microsoft.com/office/drawing/2014/main" id="{75E95422-B88C-4FA1-862A-5CC7714592AE}"/>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509" name="フローチャート: 判断 508">
          <a:extLst>
            <a:ext uri="{FF2B5EF4-FFF2-40B4-BE49-F238E27FC236}">
              <a16:creationId xmlns:a16="http://schemas.microsoft.com/office/drawing/2014/main" id="{39F01562-3606-43A2-8A07-73B4C7CE80EE}"/>
            </a:ext>
          </a:extLst>
        </xdr:cNvPr>
        <xdr:cNvSpPr/>
      </xdr:nvSpPr>
      <xdr:spPr>
        <a:xfrm>
          <a:off x="15430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510" name="フローチャート: 判断 509">
          <a:extLst>
            <a:ext uri="{FF2B5EF4-FFF2-40B4-BE49-F238E27FC236}">
              <a16:creationId xmlns:a16="http://schemas.microsoft.com/office/drawing/2014/main" id="{53BD5E69-CF2B-4F8B-912D-69093A03BFE6}"/>
            </a:ext>
          </a:extLst>
        </xdr:cNvPr>
        <xdr:cNvSpPr/>
      </xdr:nvSpPr>
      <xdr:spPr>
        <a:xfrm>
          <a:off x="1454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11" name="フローチャート: 判断 510">
          <a:extLst>
            <a:ext uri="{FF2B5EF4-FFF2-40B4-BE49-F238E27FC236}">
              <a16:creationId xmlns:a16="http://schemas.microsoft.com/office/drawing/2014/main" id="{9437C40C-C72E-473B-B170-BCF0CF3813F6}"/>
            </a:ext>
          </a:extLst>
        </xdr:cNvPr>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512" name="フローチャート: 判断 511">
          <a:extLst>
            <a:ext uri="{FF2B5EF4-FFF2-40B4-BE49-F238E27FC236}">
              <a16:creationId xmlns:a16="http://schemas.microsoft.com/office/drawing/2014/main" id="{12602268-33EF-4DFE-8FA1-79186BE4A32A}"/>
            </a:ext>
          </a:extLst>
        </xdr:cNvPr>
        <xdr:cNvSpPr/>
      </xdr:nvSpPr>
      <xdr:spPr>
        <a:xfrm>
          <a:off x="12763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5AF33C61-8D6F-4371-971A-807D528A129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2802E87E-18C9-4C94-AE9F-BB8213BE39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416FB3D1-4E1F-4018-9A57-371CD0FCAA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31F737E5-25E1-42A3-BAD2-31F111CC708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599167FD-F00E-437E-9CC7-827564679F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518" name="楕円 517">
          <a:extLst>
            <a:ext uri="{FF2B5EF4-FFF2-40B4-BE49-F238E27FC236}">
              <a16:creationId xmlns:a16="http://schemas.microsoft.com/office/drawing/2014/main" id="{CD5AA836-E8F6-4CCC-8A10-55C53A67DE2F}"/>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519" name="【認定こども園・幼稚園・保育所】&#10;有形固定資産減価償却率該当値テキスト">
          <a:extLst>
            <a:ext uri="{FF2B5EF4-FFF2-40B4-BE49-F238E27FC236}">
              <a16:creationId xmlns:a16="http://schemas.microsoft.com/office/drawing/2014/main" id="{24AB5EE2-8B06-4382-804C-E2EA70735C8D}"/>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167459</xdr:rowOff>
    </xdr:from>
    <xdr:to>
      <xdr:col>81</xdr:col>
      <xdr:colOff>101600</xdr:colOff>
      <xdr:row>42</xdr:row>
      <xdr:rowOff>97609</xdr:rowOff>
    </xdr:to>
    <xdr:sp macro="" textlink="">
      <xdr:nvSpPr>
        <xdr:cNvPr id="520" name="楕円 519">
          <a:extLst>
            <a:ext uri="{FF2B5EF4-FFF2-40B4-BE49-F238E27FC236}">
              <a16:creationId xmlns:a16="http://schemas.microsoft.com/office/drawing/2014/main" id="{1FFB2417-32C6-4E6D-834A-A8517F099727}"/>
            </a:ext>
          </a:extLst>
        </xdr:cNvPr>
        <xdr:cNvSpPr/>
      </xdr:nvSpPr>
      <xdr:spPr>
        <a:xfrm>
          <a:off x="15430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46809</xdr:rowOff>
    </xdr:from>
    <xdr:to>
      <xdr:col>85</xdr:col>
      <xdr:colOff>127000</xdr:colOff>
      <xdr:row>42</xdr:row>
      <xdr:rowOff>92528</xdr:rowOff>
    </xdr:to>
    <xdr:cxnSp macro="">
      <xdr:nvCxnSpPr>
        <xdr:cNvPr id="521" name="直線コネクタ 520">
          <a:extLst>
            <a:ext uri="{FF2B5EF4-FFF2-40B4-BE49-F238E27FC236}">
              <a16:creationId xmlns:a16="http://schemas.microsoft.com/office/drawing/2014/main" id="{5412B406-BA08-4B25-AC0C-D66F54368C27}"/>
            </a:ext>
          </a:extLst>
        </xdr:cNvPr>
        <xdr:cNvCxnSpPr/>
      </xdr:nvCxnSpPr>
      <xdr:spPr>
        <a:xfrm>
          <a:off x="15481300" y="724770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144599</xdr:rowOff>
    </xdr:from>
    <xdr:to>
      <xdr:col>76</xdr:col>
      <xdr:colOff>165100</xdr:colOff>
      <xdr:row>42</xdr:row>
      <xdr:rowOff>74749</xdr:rowOff>
    </xdr:to>
    <xdr:sp macro="" textlink="">
      <xdr:nvSpPr>
        <xdr:cNvPr id="522" name="楕円 521">
          <a:extLst>
            <a:ext uri="{FF2B5EF4-FFF2-40B4-BE49-F238E27FC236}">
              <a16:creationId xmlns:a16="http://schemas.microsoft.com/office/drawing/2014/main" id="{72FBFB6F-0058-48A9-9716-4FFBDC884F1E}"/>
            </a:ext>
          </a:extLst>
        </xdr:cNvPr>
        <xdr:cNvSpPr/>
      </xdr:nvSpPr>
      <xdr:spPr>
        <a:xfrm>
          <a:off x="14541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23949</xdr:rowOff>
    </xdr:from>
    <xdr:to>
      <xdr:col>81</xdr:col>
      <xdr:colOff>50800</xdr:colOff>
      <xdr:row>42</xdr:row>
      <xdr:rowOff>46809</xdr:rowOff>
    </xdr:to>
    <xdr:cxnSp macro="">
      <xdr:nvCxnSpPr>
        <xdr:cNvPr id="523" name="直線コネクタ 522">
          <a:extLst>
            <a:ext uri="{FF2B5EF4-FFF2-40B4-BE49-F238E27FC236}">
              <a16:creationId xmlns:a16="http://schemas.microsoft.com/office/drawing/2014/main" id="{9AB9861A-D2D6-4A4E-8973-50D01EAA6DB8}"/>
            </a:ext>
          </a:extLst>
        </xdr:cNvPr>
        <xdr:cNvCxnSpPr/>
      </xdr:nvCxnSpPr>
      <xdr:spPr>
        <a:xfrm>
          <a:off x="14592300" y="72248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123372</xdr:rowOff>
    </xdr:from>
    <xdr:to>
      <xdr:col>72</xdr:col>
      <xdr:colOff>38100</xdr:colOff>
      <xdr:row>42</xdr:row>
      <xdr:rowOff>53522</xdr:rowOff>
    </xdr:to>
    <xdr:sp macro="" textlink="">
      <xdr:nvSpPr>
        <xdr:cNvPr id="524" name="楕円 523">
          <a:extLst>
            <a:ext uri="{FF2B5EF4-FFF2-40B4-BE49-F238E27FC236}">
              <a16:creationId xmlns:a16="http://schemas.microsoft.com/office/drawing/2014/main" id="{21A2EB4A-1CB2-4FCD-89B1-44E63DB4C3DB}"/>
            </a:ext>
          </a:extLst>
        </xdr:cNvPr>
        <xdr:cNvSpPr/>
      </xdr:nvSpPr>
      <xdr:spPr>
        <a:xfrm>
          <a:off x="13652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2722</xdr:rowOff>
    </xdr:from>
    <xdr:to>
      <xdr:col>76</xdr:col>
      <xdr:colOff>114300</xdr:colOff>
      <xdr:row>42</xdr:row>
      <xdr:rowOff>23949</xdr:rowOff>
    </xdr:to>
    <xdr:cxnSp macro="">
      <xdr:nvCxnSpPr>
        <xdr:cNvPr id="525" name="直線コネクタ 524">
          <a:extLst>
            <a:ext uri="{FF2B5EF4-FFF2-40B4-BE49-F238E27FC236}">
              <a16:creationId xmlns:a16="http://schemas.microsoft.com/office/drawing/2014/main" id="{59A45B57-2C49-41AC-851F-CC6D6822E170}"/>
            </a:ext>
          </a:extLst>
        </xdr:cNvPr>
        <xdr:cNvCxnSpPr/>
      </xdr:nvCxnSpPr>
      <xdr:spPr>
        <a:xfrm>
          <a:off x="13703300" y="720362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100512</xdr:rowOff>
    </xdr:from>
    <xdr:to>
      <xdr:col>67</xdr:col>
      <xdr:colOff>101600</xdr:colOff>
      <xdr:row>42</xdr:row>
      <xdr:rowOff>30662</xdr:rowOff>
    </xdr:to>
    <xdr:sp macro="" textlink="">
      <xdr:nvSpPr>
        <xdr:cNvPr id="526" name="楕円 525">
          <a:extLst>
            <a:ext uri="{FF2B5EF4-FFF2-40B4-BE49-F238E27FC236}">
              <a16:creationId xmlns:a16="http://schemas.microsoft.com/office/drawing/2014/main" id="{ECBE7FB8-6F5A-48B4-AE7F-AD0805A1C8E8}"/>
            </a:ext>
          </a:extLst>
        </xdr:cNvPr>
        <xdr:cNvSpPr/>
      </xdr:nvSpPr>
      <xdr:spPr>
        <a:xfrm>
          <a:off x="12763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151312</xdr:rowOff>
    </xdr:from>
    <xdr:to>
      <xdr:col>71</xdr:col>
      <xdr:colOff>177800</xdr:colOff>
      <xdr:row>42</xdr:row>
      <xdr:rowOff>2722</xdr:rowOff>
    </xdr:to>
    <xdr:cxnSp macro="">
      <xdr:nvCxnSpPr>
        <xdr:cNvPr id="527" name="直線コネクタ 526">
          <a:extLst>
            <a:ext uri="{FF2B5EF4-FFF2-40B4-BE49-F238E27FC236}">
              <a16:creationId xmlns:a16="http://schemas.microsoft.com/office/drawing/2014/main" id="{D45BE034-C3B9-4356-82DD-6198863B0C7A}"/>
            </a:ext>
          </a:extLst>
        </xdr:cNvPr>
        <xdr:cNvCxnSpPr/>
      </xdr:nvCxnSpPr>
      <xdr:spPr>
        <a:xfrm>
          <a:off x="12814300" y="718076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76580</xdr:rowOff>
    </xdr:from>
    <xdr:ext cx="405111" cy="259045"/>
    <xdr:sp macro="" textlink="">
      <xdr:nvSpPr>
        <xdr:cNvPr id="528" name="n_1aveValue【認定こども園・幼稚園・保育所】&#10;有形固定資産減価償却率">
          <a:extLst>
            <a:ext uri="{FF2B5EF4-FFF2-40B4-BE49-F238E27FC236}">
              <a16:creationId xmlns:a16="http://schemas.microsoft.com/office/drawing/2014/main" id="{D3BE3FD9-B8DF-4231-8151-254CBE660644}"/>
            </a:ext>
          </a:extLst>
        </xdr:cNvPr>
        <xdr:cNvSpPr txBox="1"/>
      </xdr:nvSpPr>
      <xdr:spPr>
        <a:xfrm>
          <a:off x="15266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529" name="n_2aveValue【認定こども園・幼稚園・保育所】&#10;有形固定資産減価償却率">
          <a:extLst>
            <a:ext uri="{FF2B5EF4-FFF2-40B4-BE49-F238E27FC236}">
              <a16:creationId xmlns:a16="http://schemas.microsoft.com/office/drawing/2014/main" id="{2C8DC440-7BFE-4450-8E57-6C141B440594}"/>
            </a:ext>
          </a:extLst>
        </xdr:cNvPr>
        <xdr:cNvSpPr txBox="1"/>
      </xdr:nvSpPr>
      <xdr:spPr>
        <a:xfrm>
          <a:off x="14389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30" name="n_3aveValue【認定こども園・幼稚園・保育所】&#10;有形固定資産減価償却率">
          <a:extLst>
            <a:ext uri="{FF2B5EF4-FFF2-40B4-BE49-F238E27FC236}">
              <a16:creationId xmlns:a16="http://schemas.microsoft.com/office/drawing/2014/main" id="{E6220921-ECE8-4905-BA6F-7A6C48997E19}"/>
            </a:ext>
          </a:extLst>
        </xdr:cNvPr>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531" name="n_4aveValue【認定こども園・幼稚園・保育所】&#10;有形固定資産減価償却率">
          <a:extLst>
            <a:ext uri="{FF2B5EF4-FFF2-40B4-BE49-F238E27FC236}">
              <a16:creationId xmlns:a16="http://schemas.microsoft.com/office/drawing/2014/main" id="{FC16AC14-C305-4612-9ECB-DC8115FC4B73}"/>
            </a:ext>
          </a:extLst>
        </xdr:cNvPr>
        <xdr:cNvSpPr txBox="1"/>
      </xdr:nvSpPr>
      <xdr:spPr>
        <a:xfrm>
          <a:off x="12611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88736</xdr:rowOff>
    </xdr:from>
    <xdr:ext cx="405111" cy="259045"/>
    <xdr:sp macro="" textlink="">
      <xdr:nvSpPr>
        <xdr:cNvPr id="532" name="n_1mainValue【認定こども園・幼稚園・保育所】&#10;有形固定資産減価償却率">
          <a:extLst>
            <a:ext uri="{FF2B5EF4-FFF2-40B4-BE49-F238E27FC236}">
              <a16:creationId xmlns:a16="http://schemas.microsoft.com/office/drawing/2014/main" id="{402C3E34-23F6-45AC-B240-89DC34178665}"/>
            </a:ext>
          </a:extLst>
        </xdr:cNvPr>
        <xdr:cNvSpPr txBox="1"/>
      </xdr:nvSpPr>
      <xdr:spPr>
        <a:xfrm>
          <a:off x="152660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65876</xdr:rowOff>
    </xdr:from>
    <xdr:ext cx="405111" cy="259045"/>
    <xdr:sp macro="" textlink="">
      <xdr:nvSpPr>
        <xdr:cNvPr id="533" name="n_2mainValue【認定こども園・幼稚園・保育所】&#10;有形固定資産減価償却率">
          <a:extLst>
            <a:ext uri="{FF2B5EF4-FFF2-40B4-BE49-F238E27FC236}">
              <a16:creationId xmlns:a16="http://schemas.microsoft.com/office/drawing/2014/main" id="{C5B09DB2-5979-4B9A-8961-0C640F2AB014}"/>
            </a:ext>
          </a:extLst>
        </xdr:cNvPr>
        <xdr:cNvSpPr txBox="1"/>
      </xdr:nvSpPr>
      <xdr:spPr>
        <a:xfrm>
          <a:off x="14389744"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44649</xdr:rowOff>
    </xdr:from>
    <xdr:ext cx="405111" cy="259045"/>
    <xdr:sp macro="" textlink="">
      <xdr:nvSpPr>
        <xdr:cNvPr id="534" name="n_3mainValue【認定こども園・幼稚園・保育所】&#10;有形固定資産減価償却率">
          <a:extLst>
            <a:ext uri="{FF2B5EF4-FFF2-40B4-BE49-F238E27FC236}">
              <a16:creationId xmlns:a16="http://schemas.microsoft.com/office/drawing/2014/main" id="{66BBDBD1-EBF5-4802-B7D8-07884B5820FC}"/>
            </a:ext>
          </a:extLst>
        </xdr:cNvPr>
        <xdr:cNvSpPr txBox="1"/>
      </xdr:nvSpPr>
      <xdr:spPr>
        <a:xfrm>
          <a:off x="13500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21789</xdr:rowOff>
    </xdr:from>
    <xdr:ext cx="405111" cy="259045"/>
    <xdr:sp macro="" textlink="">
      <xdr:nvSpPr>
        <xdr:cNvPr id="535" name="n_4mainValue【認定こども園・幼稚園・保育所】&#10;有形固定資産減価償却率">
          <a:extLst>
            <a:ext uri="{FF2B5EF4-FFF2-40B4-BE49-F238E27FC236}">
              <a16:creationId xmlns:a16="http://schemas.microsoft.com/office/drawing/2014/main" id="{5A8F5380-194E-4BD6-83BB-3694D47583E1}"/>
            </a:ext>
          </a:extLst>
        </xdr:cNvPr>
        <xdr:cNvSpPr txBox="1"/>
      </xdr:nvSpPr>
      <xdr:spPr>
        <a:xfrm>
          <a:off x="126117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6" name="正方形/長方形 535">
          <a:extLst>
            <a:ext uri="{FF2B5EF4-FFF2-40B4-BE49-F238E27FC236}">
              <a16:creationId xmlns:a16="http://schemas.microsoft.com/office/drawing/2014/main" id="{9C7FBB66-39C8-4EBB-BFB0-BDFF3EBE68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7" name="正方形/長方形 536">
          <a:extLst>
            <a:ext uri="{FF2B5EF4-FFF2-40B4-BE49-F238E27FC236}">
              <a16:creationId xmlns:a16="http://schemas.microsoft.com/office/drawing/2014/main" id="{3580F46B-8C1E-4070-9D5B-7D5264AF0F2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8" name="正方形/長方形 537">
          <a:extLst>
            <a:ext uri="{FF2B5EF4-FFF2-40B4-BE49-F238E27FC236}">
              <a16:creationId xmlns:a16="http://schemas.microsoft.com/office/drawing/2014/main" id="{C9BA8F71-42D3-4154-A927-914103F5B6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9" name="正方形/長方形 538">
          <a:extLst>
            <a:ext uri="{FF2B5EF4-FFF2-40B4-BE49-F238E27FC236}">
              <a16:creationId xmlns:a16="http://schemas.microsoft.com/office/drawing/2014/main" id="{A71A638D-0AD5-4EEE-A810-8E1B010A72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0" name="正方形/長方形 539">
          <a:extLst>
            <a:ext uri="{FF2B5EF4-FFF2-40B4-BE49-F238E27FC236}">
              <a16:creationId xmlns:a16="http://schemas.microsoft.com/office/drawing/2014/main" id="{1B720E35-F49E-4547-9C3F-F252A72B6E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1" name="正方形/長方形 540">
          <a:extLst>
            <a:ext uri="{FF2B5EF4-FFF2-40B4-BE49-F238E27FC236}">
              <a16:creationId xmlns:a16="http://schemas.microsoft.com/office/drawing/2014/main" id="{303AAF1A-83BD-498F-977E-5264551A219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2" name="正方形/長方形 541">
          <a:extLst>
            <a:ext uri="{FF2B5EF4-FFF2-40B4-BE49-F238E27FC236}">
              <a16:creationId xmlns:a16="http://schemas.microsoft.com/office/drawing/2014/main" id="{90A6C85C-23BA-4C4F-8C78-CF34B40F396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3" name="正方形/長方形 542">
          <a:extLst>
            <a:ext uri="{FF2B5EF4-FFF2-40B4-BE49-F238E27FC236}">
              <a16:creationId xmlns:a16="http://schemas.microsoft.com/office/drawing/2014/main" id="{150ADB3C-79D2-4AAD-BCC2-7AEDAF4D452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4" name="テキスト ボックス 543">
          <a:extLst>
            <a:ext uri="{FF2B5EF4-FFF2-40B4-BE49-F238E27FC236}">
              <a16:creationId xmlns:a16="http://schemas.microsoft.com/office/drawing/2014/main" id="{E49C803C-A282-4F87-89B2-57E1DC9BD3A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5" name="直線コネクタ 544">
          <a:extLst>
            <a:ext uri="{FF2B5EF4-FFF2-40B4-BE49-F238E27FC236}">
              <a16:creationId xmlns:a16="http://schemas.microsoft.com/office/drawing/2014/main" id="{070FA348-0B72-446C-8060-9E1905FF115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6" name="直線コネクタ 545">
          <a:extLst>
            <a:ext uri="{FF2B5EF4-FFF2-40B4-BE49-F238E27FC236}">
              <a16:creationId xmlns:a16="http://schemas.microsoft.com/office/drawing/2014/main" id="{152F2C75-89A9-42A4-B880-23148546EA2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47" name="テキスト ボックス 546">
          <a:extLst>
            <a:ext uri="{FF2B5EF4-FFF2-40B4-BE49-F238E27FC236}">
              <a16:creationId xmlns:a16="http://schemas.microsoft.com/office/drawing/2014/main" id="{D22CBC7C-2CB6-4901-8D5B-4C81A4FA4D1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8" name="直線コネクタ 547">
          <a:extLst>
            <a:ext uri="{FF2B5EF4-FFF2-40B4-BE49-F238E27FC236}">
              <a16:creationId xmlns:a16="http://schemas.microsoft.com/office/drawing/2014/main" id="{EE849551-DD45-4228-9D0F-16006BDD778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49" name="テキスト ボックス 548">
          <a:extLst>
            <a:ext uri="{FF2B5EF4-FFF2-40B4-BE49-F238E27FC236}">
              <a16:creationId xmlns:a16="http://schemas.microsoft.com/office/drawing/2014/main" id="{A90FE2D2-73FA-4119-A106-04D9D32E6BE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0" name="直線コネクタ 549">
          <a:extLst>
            <a:ext uri="{FF2B5EF4-FFF2-40B4-BE49-F238E27FC236}">
              <a16:creationId xmlns:a16="http://schemas.microsoft.com/office/drawing/2014/main" id="{08651FD4-4CDD-4CE5-ACC8-38147E04F8D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1" name="テキスト ボックス 550">
          <a:extLst>
            <a:ext uri="{FF2B5EF4-FFF2-40B4-BE49-F238E27FC236}">
              <a16:creationId xmlns:a16="http://schemas.microsoft.com/office/drawing/2014/main" id="{F26C6233-E6D8-4A92-A9FC-F74CDE2598E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2" name="直線コネクタ 551">
          <a:extLst>
            <a:ext uri="{FF2B5EF4-FFF2-40B4-BE49-F238E27FC236}">
              <a16:creationId xmlns:a16="http://schemas.microsoft.com/office/drawing/2014/main" id="{7684B8CF-F8D5-4082-A5AC-C0E2EB8EF94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3" name="テキスト ボックス 552">
          <a:extLst>
            <a:ext uri="{FF2B5EF4-FFF2-40B4-BE49-F238E27FC236}">
              <a16:creationId xmlns:a16="http://schemas.microsoft.com/office/drawing/2014/main" id="{E3D7460A-3FF3-4305-8FE3-E747AB1CA97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4" name="直線コネクタ 553">
          <a:extLst>
            <a:ext uri="{FF2B5EF4-FFF2-40B4-BE49-F238E27FC236}">
              <a16:creationId xmlns:a16="http://schemas.microsoft.com/office/drawing/2014/main" id="{01F2B360-651B-479E-9F0B-9D6BA9078C2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55" name="テキスト ボックス 554">
          <a:extLst>
            <a:ext uri="{FF2B5EF4-FFF2-40B4-BE49-F238E27FC236}">
              <a16:creationId xmlns:a16="http://schemas.microsoft.com/office/drawing/2014/main" id="{56F2DA12-7AFC-4712-B6BF-8839DB7C2DD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6" name="直線コネクタ 555">
          <a:extLst>
            <a:ext uri="{FF2B5EF4-FFF2-40B4-BE49-F238E27FC236}">
              <a16:creationId xmlns:a16="http://schemas.microsoft.com/office/drawing/2014/main" id="{E542D5B4-C535-48E2-990E-AF7F8E4849F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57" name="テキスト ボックス 556">
          <a:extLst>
            <a:ext uri="{FF2B5EF4-FFF2-40B4-BE49-F238E27FC236}">
              <a16:creationId xmlns:a16="http://schemas.microsoft.com/office/drawing/2014/main" id="{A77CB661-3789-4706-A1E5-F56732D1750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8" name="直線コネクタ 557">
          <a:extLst>
            <a:ext uri="{FF2B5EF4-FFF2-40B4-BE49-F238E27FC236}">
              <a16:creationId xmlns:a16="http://schemas.microsoft.com/office/drawing/2014/main" id="{E34EE2F1-91DC-4808-88ED-B2CC6F6046F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9" name="テキスト ボックス 558">
          <a:extLst>
            <a:ext uri="{FF2B5EF4-FFF2-40B4-BE49-F238E27FC236}">
              <a16:creationId xmlns:a16="http://schemas.microsoft.com/office/drawing/2014/main" id="{06E67A18-A41A-4E4A-8DBC-B644F76BD68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0" name="【認定こども園・幼稚園・保育所】&#10;一人当たり面積グラフ枠">
          <a:extLst>
            <a:ext uri="{FF2B5EF4-FFF2-40B4-BE49-F238E27FC236}">
              <a16:creationId xmlns:a16="http://schemas.microsoft.com/office/drawing/2014/main" id="{B8F2E110-4092-4656-92DE-3F4FABA711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61" name="直線コネクタ 560">
          <a:extLst>
            <a:ext uri="{FF2B5EF4-FFF2-40B4-BE49-F238E27FC236}">
              <a16:creationId xmlns:a16="http://schemas.microsoft.com/office/drawing/2014/main" id="{519E078B-DD01-4781-BE4E-BF592A8BF265}"/>
            </a:ext>
          </a:extLst>
        </xdr:cNvPr>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62" name="【認定こども園・幼稚園・保育所】&#10;一人当たり面積最小値テキスト">
          <a:extLst>
            <a:ext uri="{FF2B5EF4-FFF2-40B4-BE49-F238E27FC236}">
              <a16:creationId xmlns:a16="http://schemas.microsoft.com/office/drawing/2014/main" id="{D6082F77-975A-46B8-81B7-D69B182D09A1}"/>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63" name="直線コネクタ 562">
          <a:extLst>
            <a:ext uri="{FF2B5EF4-FFF2-40B4-BE49-F238E27FC236}">
              <a16:creationId xmlns:a16="http://schemas.microsoft.com/office/drawing/2014/main" id="{9F5F46B6-A85E-48C5-AF08-453002B0356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64" name="【認定こども園・幼稚園・保育所】&#10;一人当たり面積最大値テキスト">
          <a:extLst>
            <a:ext uri="{FF2B5EF4-FFF2-40B4-BE49-F238E27FC236}">
              <a16:creationId xmlns:a16="http://schemas.microsoft.com/office/drawing/2014/main" id="{C54D7763-83FA-435B-BBC3-4A2BA77487B6}"/>
            </a:ext>
          </a:extLst>
        </xdr:cNvPr>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65" name="直線コネクタ 564">
          <a:extLst>
            <a:ext uri="{FF2B5EF4-FFF2-40B4-BE49-F238E27FC236}">
              <a16:creationId xmlns:a16="http://schemas.microsoft.com/office/drawing/2014/main" id="{BE707CA1-1775-4709-A5F9-40100DEC020D}"/>
            </a:ext>
          </a:extLst>
        </xdr:cNvPr>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566" name="【認定こども園・幼稚園・保育所】&#10;一人当たり面積平均値テキスト">
          <a:extLst>
            <a:ext uri="{FF2B5EF4-FFF2-40B4-BE49-F238E27FC236}">
              <a16:creationId xmlns:a16="http://schemas.microsoft.com/office/drawing/2014/main" id="{698E9EB3-6113-4EB9-A527-E7EB63A5F800}"/>
            </a:ext>
          </a:extLst>
        </xdr:cNvPr>
        <xdr:cNvSpPr txBox="1"/>
      </xdr:nvSpPr>
      <xdr:spPr>
        <a:xfrm>
          <a:off x="22199600" y="65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67" name="フローチャート: 判断 566">
          <a:extLst>
            <a:ext uri="{FF2B5EF4-FFF2-40B4-BE49-F238E27FC236}">
              <a16:creationId xmlns:a16="http://schemas.microsoft.com/office/drawing/2014/main" id="{314802FE-4ED4-4346-AC18-02D274961E7F}"/>
            </a:ext>
          </a:extLst>
        </xdr:cNvPr>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568" name="フローチャート: 判断 567">
          <a:extLst>
            <a:ext uri="{FF2B5EF4-FFF2-40B4-BE49-F238E27FC236}">
              <a16:creationId xmlns:a16="http://schemas.microsoft.com/office/drawing/2014/main" id="{37862866-307A-422E-BF37-606C7F001042}"/>
            </a:ext>
          </a:extLst>
        </xdr:cNvPr>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569" name="フローチャート: 判断 568">
          <a:extLst>
            <a:ext uri="{FF2B5EF4-FFF2-40B4-BE49-F238E27FC236}">
              <a16:creationId xmlns:a16="http://schemas.microsoft.com/office/drawing/2014/main" id="{8E90BB7D-9A09-4992-B50C-B87EEC0EDBCE}"/>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570" name="フローチャート: 判断 569">
          <a:extLst>
            <a:ext uri="{FF2B5EF4-FFF2-40B4-BE49-F238E27FC236}">
              <a16:creationId xmlns:a16="http://schemas.microsoft.com/office/drawing/2014/main" id="{F4DB287E-A617-42D7-8AFB-1D101537993B}"/>
            </a:ext>
          </a:extLst>
        </xdr:cNvPr>
        <xdr:cNvSpPr/>
      </xdr:nvSpPr>
      <xdr:spPr>
        <a:xfrm>
          <a:off x="19494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571" name="フローチャート: 判断 570">
          <a:extLst>
            <a:ext uri="{FF2B5EF4-FFF2-40B4-BE49-F238E27FC236}">
              <a16:creationId xmlns:a16="http://schemas.microsoft.com/office/drawing/2014/main" id="{8B696611-5C40-44D3-829E-9544BBC67503}"/>
            </a:ext>
          </a:extLst>
        </xdr:cNvPr>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6E7B2744-BEB3-4983-9036-F6BB665FAFE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78D4D0F0-13AA-4C5C-A740-330A037F994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32338A7F-C30D-4E97-BCBD-407B5FD10D4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67F092CC-331B-49CB-9450-12963B452F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17AF1FCF-6E53-40CA-8A47-5674B494C58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2540</xdr:rowOff>
    </xdr:from>
    <xdr:to>
      <xdr:col>116</xdr:col>
      <xdr:colOff>114300</xdr:colOff>
      <xdr:row>42</xdr:row>
      <xdr:rowOff>104140</xdr:rowOff>
    </xdr:to>
    <xdr:sp macro="" textlink="">
      <xdr:nvSpPr>
        <xdr:cNvPr id="577" name="楕円 576">
          <a:extLst>
            <a:ext uri="{FF2B5EF4-FFF2-40B4-BE49-F238E27FC236}">
              <a16:creationId xmlns:a16="http://schemas.microsoft.com/office/drawing/2014/main" id="{BFD68B97-8A88-46C8-B08A-7EE0E734140C}"/>
            </a:ext>
          </a:extLst>
        </xdr:cNvPr>
        <xdr:cNvSpPr/>
      </xdr:nvSpPr>
      <xdr:spPr>
        <a:xfrm>
          <a:off x="221107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88917</xdr:rowOff>
    </xdr:from>
    <xdr:ext cx="469744" cy="259045"/>
    <xdr:sp macro="" textlink="">
      <xdr:nvSpPr>
        <xdr:cNvPr id="578" name="【認定こども園・幼稚園・保育所】&#10;一人当たり面積該当値テキスト">
          <a:extLst>
            <a:ext uri="{FF2B5EF4-FFF2-40B4-BE49-F238E27FC236}">
              <a16:creationId xmlns:a16="http://schemas.microsoft.com/office/drawing/2014/main" id="{7A1C20B0-7AF2-47C8-8C10-38DFEF7C543E}"/>
            </a:ext>
          </a:extLst>
        </xdr:cNvPr>
        <xdr:cNvSpPr txBox="1"/>
      </xdr:nvSpPr>
      <xdr:spPr>
        <a:xfrm>
          <a:off x="22199600" y="711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160927</xdr:rowOff>
    </xdr:from>
    <xdr:to>
      <xdr:col>112</xdr:col>
      <xdr:colOff>38100</xdr:colOff>
      <xdr:row>42</xdr:row>
      <xdr:rowOff>91077</xdr:rowOff>
    </xdr:to>
    <xdr:sp macro="" textlink="">
      <xdr:nvSpPr>
        <xdr:cNvPr id="579" name="楕円 578">
          <a:extLst>
            <a:ext uri="{FF2B5EF4-FFF2-40B4-BE49-F238E27FC236}">
              <a16:creationId xmlns:a16="http://schemas.microsoft.com/office/drawing/2014/main" id="{0F17547A-5006-459F-9B67-D3321A8C11CB}"/>
            </a:ext>
          </a:extLst>
        </xdr:cNvPr>
        <xdr:cNvSpPr/>
      </xdr:nvSpPr>
      <xdr:spPr>
        <a:xfrm>
          <a:off x="21272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40277</xdr:rowOff>
    </xdr:from>
    <xdr:to>
      <xdr:col>116</xdr:col>
      <xdr:colOff>63500</xdr:colOff>
      <xdr:row>42</xdr:row>
      <xdr:rowOff>53340</xdr:rowOff>
    </xdr:to>
    <xdr:cxnSp macro="">
      <xdr:nvCxnSpPr>
        <xdr:cNvPr id="580" name="直線コネクタ 579">
          <a:extLst>
            <a:ext uri="{FF2B5EF4-FFF2-40B4-BE49-F238E27FC236}">
              <a16:creationId xmlns:a16="http://schemas.microsoft.com/office/drawing/2014/main" id="{1B8B86AF-38ED-4EC0-9DB4-E0A220D051A5}"/>
            </a:ext>
          </a:extLst>
        </xdr:cNvPr>
        <xdr:cNvCxnSpPr/>
      </xdr:nvCxnSpPr>
      <xdr:spPr>
        <a:xfrm>
          <a:off x="21323300" y="724117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160927</xdr:rowOff>
    </xdr:from>
    <xdr:to>
      <xdr:col>107</xdr:col>
      <xdr:colOff>101600</xdr:colOff>
      <xdr:row>42</xdr:row>
      <xdr:rowOff>91077</xdr:rowOff>
    </xdr:to>
    <xdr:sp macro="" textlink="">
      <xdr:nvSpPr>
        <xdr:cNvPr id="581" name="楕円 580">
          <a:extLst>
            <a:ext uri="{FF2B5EF4-FFF2-40B4-BE49-F238E27FC236}">
              <a16:creationId xmlns:a16="http://schemas.microsoft.com/office/drawing/2014/main" id="{88CD6072-D0C8-4C06-B86C-7315471072E4}"/>
            </a:ext>
          </a:extLst>
        </xdr:cNvPr>
        <xdr:cNvSpPr/>
      </xdr:nvSpPr>
      <xdr:spPr>
        <a:xfrm>
          <a:off x="20383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40277</xdr:rowOff>
    </xdr:from>
    <xdr:to>
      <xdr:col>111</xdr:col>
      <xdr:colOff>177800</xdr:colOff>
      <xdr:row>42</xdr:row>
      <xdr:rowOff>40277</xdr:rowOff>
    </xdr:to>
    <xdr:cxnSp macro="">
      <xdr:nvCxnSpPr>
        <xdr:cNvPr id="582" name="直線コネクタ 581">
          <a:extLst>
            <a:ext uri="{FF2B5EF4-FFF2-40B4-BE49-F238E27FC236}">
              <a16:creationId xmlns:a16="http://schemas.microsoft.com/office/drawing/2014/main" id="{90920560-1A68-4794-B27B-CCF35C8ADCE2}"/>
            </a:ext>
          </a:extLst>
        </xdr:cNvPr>
        <xdr:cNvCxnSpPr/>
      </xdr:nvCxnSpPr>
      <xdr:spPr>
        <a:xfrm>
          <a:off x="20434300" y="724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160927</xdr:rowOff>
    </xdr:from>
    <xdr:to>
      <xdr:col>102</xdr:col>
      <xdr:colOff>165100</xdr:colOff>
      <xdr:row>42</xdr:row>
      <xdr:rowOff>91077</xdr:rowOff>
    </xdr:to>
    <xdr:sp macro="" textlink="">
      <xdr:nvSpPr>
        <xdr:cNvPr id="583" name="楕円 582">
          <a:extLst>
            <a:ext uri="{FF2B5EF4-FFF2-40B4-BE49-F238E27FC236}">
              <a16:creationId xmlns:a16="http://schemas.microsoft.com/office/drawing/2014/main" id="{D4C6258D-F9E7-4098-A144-ACF3A1046226}"/>
            </a:ext>
          </a:extLst>
        </xdr:cNvPr>
        <xdr:cNvSpPr/>
      </xdr:nvSpPr>
      <xdr:spPr>
        <a:xfrm>
          <a:off x="19494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40277</xdr:rowOff>
    </xdr:from>
    <xdr:to>
      <xdr:col>107</xdr:col>
      <xdr:colOff>50800</xdr:colOff>
      <xdr:row>42</xdr:row>
      <xdr:rowOff>40277</xdr:rowOff>
    </xdr:to>
    <xdr:cxnSp macro="">
      <xdr:nvCxnSpPr>
        <xdr:cNvPr id="584" name="直線コネクタ 583">
          <a:extLst>
            <a:ext uri="{FF2B5EF4-FFF2-40B4-BE49-F238E27FC236}">
              <a16:creationId xmlns:a16="http://schemas.microsoft.com/office/drawing/2014/main" id="{914C5BAC-2B9F-41B8-B811-6F15C1E6895C}"/>
            </a:ext>
          </a:extLst>
        </xdr:cNvPr>
        <xdr:cNvCxnSpPr/>
      </xdr:nvCxnSpPr>
      <xdr:spPr>
        <a:xfrm>
          <a:off x="19545300" y="724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160927</xdr:rowOff>
    </xdr:from>
    <xdr:to>
      <xdr:col>98</xdr:col>
      <xdr:colOff>38100</xdr:colOff>
      <xdr:row>42</xdr:row>
      <xdr:rowOff>91077</xdr:rowOff>
    </xdr:to>
    <xdr:sp macro="" textlink="">
      <xdr:nvSpPr>
        <xdr:cNvPr id="585" name="楕円 584">
          <a:extLst>
            <a:ext uri="{FF2B5EF4-FFF2-40B4-BE49-F238E27FC236}">
              <a16:creationId xmlns:a16="http://schemas.microsoft.com/office/drawing/2014/main" id="{756312E0-6A87-456E-AD07-7ACFA8BD676D}"/>
            </a:ext>
          </a:extLst>
        </xdr:cNvPr>
        <xdr:cNvSpPr/>
      </xdr:nvSpPr>
      <xdr:spPr>
        <a:xfrm>
          <a:off x="18605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40277</xdr:rowOff>
    </xdr:from>
    <xdr:to>
      <xdr:col>102</xdr:col>
      <xdr:colOff>114300</xdr:colOff>
      <xdr:row>42</xdr:row>
      <xdr:rowOff>40277</xdr:rowOff>
    </xdr:to>
    <xdr:cxnSp macro="">
      <xdr:nvCxnSpPr>
        <xdr:cNvPr id="586" name="直線コネクタ 585">
          <a:extLst>
            <a:ext uri="{FF2B5EF4-FFF2-40B4-BE49-F238E27FC236}">
              <a16:creationId xmlns:a16="http://schemas.microsoft.com/office/drawing/2014/main" id="{FD393AF9-7462-4269-A126-50C98114DEB5}"/>
            </a:ext>
          </a:extLst>
        </xdr:cNvPr>
        <xdr:cNvCxnSpPr/>
      </xdr:nvCxnSpPr>
      <xdr:spPr>
        <a:xfrm>
          <a:off x="18656300" y="724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132097</xdr:rowOff>
    </xdr:from>
    <xdr:ext cx="469744" cy="259045"/>
    <xdr:sp macro="" textlink="">
      <xdr:nvSpPr>
        <xdr:cNvPr id="587" name="n_1aveValue【認定こども園・幼稚園・保育所】&#10;一人当たり面積">
          <a:extLst>
            <a:ext uri="{FF2B5EF4-FFF2-40B4-BE49-F238E27FC236}">
              <a16:creationId xmlns:a16="http://schemas.microsoft.com/office/drawing/2014/main" id="{E654A712-5C6B-40CC-8B65-77EBD04BF808}"/>
            </a:ext>
          </a:extLst>
        </xdr:cNvPr>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588" name="n_2aveValue【認定こども園・幼稚園・保育所】&#10;一人当たり面積">
          <a:extLst>
            <a:ext uri="{FF2B5EF4-FFF2-40B4-BE49-F238E27FC236}">
              <a16:creationId xmlns:a16="http://schemas.microsoft.com/office/drawing/2014/main" id="{17723997-265D-4615-85D8-822C669763F6}"/>
            </a:ext>
          </a:extLst>
        </xdr:cNvPr>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25961</xdr:rowOff>
    </xdr:from>
    <xdr:ext cx="469744" cy="259045"/>
    <xdr:sp macro="" textlink="">
      <xdr:nvSpPr>
        <xdr:cNvPr id="589" name="n_3aveValue【認定こども園・幼稚園・保育所】&#10;一人当たり面積">
          <a:extLst>
            <a:ext uri="{FF2B5EF4-FFF2-40B4-BE49-F238E27FC236}">
              <a16:creationId xmlns:a16="http://schemas.microsoft.com/office/drawing/2014/main" id="{A72A3ED8-8516-4771-A9AA-2F949B024B9E}"/>
            </a:ext>
          </a:extLst>
        </xdr:cNvPr>
        <xdr:cNvSpPr txBox="1"/>
      </xdr:nvSpPr>
      <xdr:spPr>
        <a:xfrm>
          <a:off x="19310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590" name="n_4aveValue【認定こども園・幼稚園・保育所】&#10;一人当たり面積">
          <a:extLst>
            <a:ext uri="{FF2B5EF4-FFF2-40B4-BE49-F238E27FC236}">
              <a16:creationId xmlns:a16="http://schemas.microsoft.com/office/drawing/2014/main" id="{AFA91BEF-1F11-4B3A-8589-1720D885231A}"/>
            </a:ext>
          </a:extLst>
        </xdr:cNvPr>
        <xdr:cNvSpPr txBox="1"/>
      </xdr:nvSpPr>
      <xdr:spPr>
        <a:xfrm>
          <a:off x="18421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82204</xdr:rowOff>
    </xdr:from>
    <xdr:ext cx="469744" cy="259045"/>
    <xdr:sp macro="" textlink="">
      <xdr:nvSpPr>
        <xdr:cNvPr id="591" name="n_1mainValue【認定こども園・幼稚園・保育所】&#10;一人当たり面積">
          <a:extLst>
            <a:ext uri="{FF2B5EF4-FFF2-40B4-BE49-F238E27FC236}">
              <a16:creationId xmlns:a16="http://schemas.microsoft.com/office/drawing/2014/main" id="{EB842856-A314-4F7D-BF89-8E5B6F54D475}"/>
            </a:ext>
          </a:extLst>
        </xdr:cNvPr>
        <xdr:cNvSpPr txBox="1"/>
      </xdr:nvSpPr>
      <xdr:spPr>
        <a:xfrm>
          <a:off x="210757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82204</xdr:rowOff>
    </xdr:from>
    <xdr:ext cx="469744" cy="259045"/>
    <xdr:sp macro="" textlink="">
      <xdr:nvSpPr>
        <xdr:cNvPr id="592" name="n_2mainValue【認定こども園・幼稚園・保育所】&#10;一人当たり面積">
          <a:extLst>
            <a:ext uri="{FF2B5EF4-FFF2-40B4-BE49-F238E27FC236}">
              <a16:creationId xmlns:a16="http://schemas.microsoft.com/office/drawing/2014/main" id="{D63A1A6A-D369-441C-A4F4-40F79DB89E47}"/>
            </a:ext>
          </a:extLst>
        </xdr:cNvPr>
        <xdr:cNvSpPr txBox="1"/>
      </xdr:nvSpPr>
      <xdr:spPr>
        <a:xfrm>
          <a:off x="201994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82204</xdr:rowOff>
    </xdr:from>
    <xdr:ext cx="469744" cy="259045"/>
    <xdr:sp macro="" textlink="">
      <xdr:nvSpPr>
        <xdr:cNvPr id="593" name="n_3mainValue【認定こども園・幼稚園・保育所】&#10;一人当たり面積">
          <a:extLst>
            <a:ext uri="{FF2B5EF4-FFF2-40B4-BE49-F238E27FC236}">
              <a16:creationId xmlns:a16="http://schemas.microsoft.com/office/drawing/2014/main" id="{3D97713F-6B6F-4C0E-A657-779313B1730B}"/>
            </a:ext>
          </a:extLst>
        </xdr:cNvPr>
        <xdr:cNvSpPr txBox="1"/>
      </xdr:nvSpPr>
      <xdr:spPr>
        <a:xfrm>
          <a:off x="193104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82204</xdr:rowOff>
    </xdr:from>
    <xdr:ext cx="469744" cy="259045"/>
    <xdr:sp macro="" textlink="">
      <xdr:nvSpPr>
        <xdr:cNvPr id="594" name="n_4mainValue【認定こども園・幼稚園・保育所】&#10;一人当たり面積">
          <a:extLst>
            <a:ext uri="{FF2B5EF4-FFF2-40B4-BE49-F238E27FC236}">
              <a16:creationId xmlns:a16="http://schemas.microsoft.com/office/drawing/2014/main" id="{62B9050F-ABEB-499F-8D0B-80CB11323AF1}"/>
            </a:ext>
          </a:extLst>
        </xdr:cNvPr>
        <xdr:cNvSpPr txBox="1"/>
      </xdr:nvSpPr>
      <xdr:spPr>
        <a:xfrm>
          <a:off x="18421427" y="72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5" name="正方形/長方形 594">
          <a:extLst>
            <a:ext uri="{FF2B5EF4-FFF2-40B4-BE49-F238E27FC236}">
              <a16:creationId xmlns:a16="http://schemas.microsoft.com/office/drawing/2014/main" id="{1B18E20A-CFC4-437A-85EC-BFA7035C01E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6" name="正方形/長方形 595">
          <a:extLst>
            <a:ext uri="{FF2B5EF4-FFF2-40B4-BE49-F238E27FC236}">
              <a16:creationId xmlns:a16="http://schemas.microsoft.com/office/drawing/2014/main" id="{7D23E98F-31FF-45AB-BD8F-E51D649B52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7" name="正方形/長方形 596">
          <a:extLst>
            <a:ext uri="{FF2B5EF4-FFF2-40B4-BE49-F238E27FC236}">
              <a16:creationId xmlns:a16="http://schemas.microsoft.com/office/drawing/2014/main" id="{0B9D593F-774D-488E-93FD-049D5D06493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8" name="正方形/長方形 597">
          <a:extLst>
            <a:ext uri="{FF2B5EF4-FFF2-40B4-BE49-F238E27FC236}">
              <a16:creationId xmlns:a16="http://schemas.microsoft.com/office/drawing/2014/main" id="{40FC89F5-4206-4A17-A8C7-8902CE635BA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9" name="正方形/長方形 598">
          <a:extLst>
            <a:ext uri="{FF2B5EF4-FFF2-40B4-BE49-F238E27FC236}">
              <a16:creationId xmlns:a16="http://schemas.microsoft.com/office/drawing/2014/main" id="{AF3E2762-5544-4548-9AFD-D886DEE53ED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0" name="正方形/長方形 599">
          <a:extLst>
            <a:ext uri="{FF2B5EF4-FFF2-40B4-BE49-F238E27FC236}">
              <a16:creationId xmlns:a16="http://schemas.microsoft.com/office/drawing/2014/main" id="{6FAA84CC-1E86-4183-8977-FAB7444434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1" name="正方形/長方形 600">
          <a:extLst>
            <a:ext uri="{FF2B5EF4-FFF2-40B4-BE49-F238E27FC236}">
              <a16:creationId xmlns:a16="http://schemas.microsoft.com/office/drawing/2014/main" id="{565BDB18-2D19-4A54-961E-0F774C0183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正方形/長方形 601">
          <a:extLst>
            <a:ext uri="{FF2B5EF4-FFF2-40B4-BE49-F238E27FC236}">
              <a16:creationId xmlns:a16="http://schemas.microsoft.com/office/drawing/2014/main" id="{02A41DBE-4673-45EE-943A-D863D6AC206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3" name="テキスト ボックス 602">
          <a:extLst>
            <a:ext uri="{FF2B5EF4-FFF2-40B4-BE49-F238E27FC236}">
              <a16:creationId xmlns:a16="http://schemas.microsoft.com/office/drawing/2014/main" id="{DA49909F-7EEC-439B-983C-B5DAF438CAC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4" name="直線コネクタ 603">
          <a:extLst>
            <a:ext uri="{FF2B5EF4-FFF2-40B4-BE49-F238E27FC236}">
              <a16:creationId xmlns:a16="http://schemas.microsoft.com/office/drawing/2014/main" id="{5FD0927A-BE66-4063-9F1C-C3C8CF14ACE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5" name="テキスト ボックス 604">
          <a:extLst>
            <a:ext uri="{FF2B5EF4-FFF2-40B4-BE49-F238E27FC236}">
              <a16:creationId xmlns:a16="http://schemas.microsoft.com/office/drawing/2014/main" id="{7F4F5CEF-2FF1-4F7A-9B58-2AB67F33937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6" name="直線コネクタ 605">
          <a:extLst>
            <a:ext uri="{FF2B5EF4-FFF2-40B4-BE49-F238E27FC236}">
              <a16:creationId xmlns:a16="http://schemas.microsoft.com/office/drawing/2014/main" id="{F0421F0A-6BDD-4413-B6EC-D2318825D09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7" name="テキスト ボックス 606">
          <a:extLst>
            <a:ext uri="{FF2B5EF4-FFF2-40B4-BE49-F238E27FC236}">
              <a16:creationId xmlns:a16="http://schemas.microsoft.com/office/drawing/2014/main" id="{DEAB7242-3917-40B3-B3DD-617C6D0905B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8" name="直線コネクタ 607">
          <a:extLst>
            <a:ext uri="{FF2B5EF4-FFF2-40B4-BE49-F238E27FC236}">
              <a16:creationId xmlns:a16="http://schemas.microsoft.com/office/drawing/2014/main" id="{BEF332B3-2C6E-44D7-9E9B-4427FE32721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9" name="テキスト ボックス 608">
          <a:extLst>
            <a:ext uri="{FF2B5EF4-FFF2-40B4-BE49-F238E27FC236}">
              <a16:creationId xmlns:a16="http://schemas.microsoft.com/office/drawing/2014/main" id="{B727489F-EC0A-42E6-BF57-00E58391913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0" name="直線コネクタ 609">
          <a:extLst>
            <a:ext uri="{FF2B5EF4-FFF2-40B4-BE49-F238E27FC236}">
              <a16:creationId xmlns:a16="http://schemas.microsoft.com/office/drawing/2014/main" id="{56BCFB84-3615-4615-A363-75D08ED2D2B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1" name="テキスト ボックス 610">
          <a:extLst>
            <a:ext uri="{FF2B5EF4-FFF2-40B4-BE49-F238E27FC236}">
              <a16:creationId xmlns:a16="http://schemas.microsoft.com/office/drawing/2014/main" id="{F8B9E26C-9B32-4100-9B7E-978FC4A7A3B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2" name="直線コネクタ 611">
          <a:extLst>
            <a:ext uri="{FF2B5EF4-FFF2-40B4-BE49-F238E27FC236}">
              <a16:creationId xmlns:a16="http://schemas.microsoft.com/office/drawing/2014/main" id="{23B10C76-313E-46B0-99A9-B9D31C03E2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3" name="テキスト ボックス 612">
          <a:extLst>
            <a:ext uri="{FF2B5EF4-FFF2-40B4-BE49-F238E27FC236}">
              <a16:creationId xmlns:a16="http://schemas.microsoft.com/office/drawing/2014/main" id="{7F5BC619-0288-4B5B-A1F3-815B4823488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4" name="直線コネクタ 613">
          <a:extLst>
            <a:ext uri="{FF2B5EF4-FFF2-40B4-BE49-F238E27FC236}">
              <a16:creationId xmlns:a16="http://schemas.microsoft.com/office/drawing/2014/main" id="{4F1E0840-AE0B-451D-AB9D-7EED2C61514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5" name="テキスト ボックス 614">
          <a:extLst>
            <a:ext uri="{FF2B5EF4-FFF2-40B4-BE49-F238E27FC236}">
              <a16:creationId xmlns:a16="http://schemas.microsoft.com/office/drawing/2014/main" id="{ADC49EFF-A8F2-4D84-B71D-BA78D32A7E0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a:extLst>
            <a:ext uri="{FF2B5EF4-FFF2-40B4-BE49-F238E27FC236}">
              <a16:creationId xmlns:a16="http://schemas.microsoft.com/office/drawing/2014/main" id="{3E78AE1B-CE7E-48AC-B715-E0090D7B2E2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7" name="テキスト ボックス 616">
          <a:extLst>
            <a:ext uri="{FF2B5EF4-FFF2-40B4-BE49-F238E27FC236}">
              <a16:creationId xmlns:a16="http://schemas.microsoft.com/office/drawing/2014/main" id="{8ED09B4E-052E-4C96-911C-315B4B222BF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学校施設】&#10;有形固定資産減価償却率グラフ枠">
          <a:extLst>
            <a:ext uri="{FF2B5EF4-FFF2-40B4-BE49-F238E27FC236}">
              <a16:creationId xmlns:a16="http://schemas.microsoft.com/office/drawing/2014/main" id="{C64CE5D4-CCB6-4FBD-B1B2-08B1E7E19B4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19" name="直線コネクタ 618">
          <a:extLst>
            <a:ext uri="{FF2B5EF4-FFF2-40B4-BE49-F238E27FC236}">
              <a16:creationId xmlns:a16="http://schemas.microsoft.com/office/drawing/2014/main" id="{BD952C16-8D41-4D83-A0E9-DC8C4BAA4EAF}"/>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20" name="【学校施設】&#10;有形固定資産減価償却率最小値テキスト">
          <a:extLst>
            <a:ext uri="{FF2B5EF4-FFF2-40B4-BE49-F238E27FC236}">
              <a16:creationId xmlns:a16="http://schemas.microsoft.com/office/drawing/2014/main" id="{327776CF-94FB-4E65-8829-6BC5EC83B7AE}"/>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21" name="直線コネクタ 620">
          <a:extLst>
            <a:ext uri="{FF2B5EF4-FFF2-40B4-BE49-F238E27FC236}">
              <a16:creationId xmlns:a16="http://schemas.microsoft.com/office/drawing/2014/main" id="{71CED10F-FC7F-4E64-A7E1-0176E6297FD6}"/>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22" name="【学校施設】&#10;有形固定資産減価償却率最大値テキスト">
          <a:extLst>
            <a:ext uri="{FF2B5EF4-FFF2-40B4-BE49-F238E27FC236}">
              <a16:creationId xmlns:a16="http://schemas.microsoft.com/office/drawing/2014/main" id="{8CCB45D5-2105-45B6-9721-B7595C07843F}"/>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23" name="直線コネクタ 622">
          <a:extLst>
            <a:ext uri="{FF2B5EF4-FFF2-40B4-BE49-F238E27FC236}">
              <a16:creationId xmlns:a16="http://schemas.microsoft.com/office/drawing/2014/main" id="{19E08728-7240-4D7D-83EE-90CC0B746D93}"/>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24" name="【学校施設】&#10;有形固定資産減価償却率平均値テキスト">
          <a:extLst>
            <a:ext uri="{FF2B5EF4-FFF2-40B4-BE49-F238E27FC236}">
              <a16:creationId xmlns:a16="http://schemas.microsoft.com/office/drawing/2014/main" id="{39CB6903-49F8-4A43-B75D-6DA67ADAA416}"/>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25" name="フローチャート: 判断 624">
          <a:extLst>
            <a:ext uri="{FF2B5EF4-FFF2-40B4-BE49-F238E27FC236}">
              <a16:creationId xmlns:a16="http://schemas.microsoft.com/office/drawing/2014/main" id="{67FD1864-863C-404F-B116-F1DEBEDAAFEA}"/>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626" name="フローチャート: 判断 625">
          <a:extLst>
            <a:ext uri="{FF2B5EF4-FFF2-40B4-BE49-F238E27FC236}">
              <a16:creationId xmlns:a16="http://schemas.microsoft.com/office/drawing/2014/main" id="{F65A5DCF-597C-4236-A685-99B89CA9C431}"/>
            </a:ext>
          </a:extLst>
        </xdr:cNvPr>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627" name="フローチャート: 判断 626">
          <a:extLst>
            <a:ext uri="{FF2B5EF4-FFF2-40B4-BE49-F238E27FC236}">
              <a16:creationId xmlns:a16="http://schemas.microsoft.com/office/drawing/2014/main" id="{8C9F9518-189B-4D8E-A83D-6C69100D1835}"/>
            </a:ext>
          </a:extLst>
        </xdr:cNvPr>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28" name="フローチャート: 判断 627">
          <a:extLst>
            <a:ext uri="{FF2B5EF4-FFF2-40B4-BE49-F238E27FC236}">
              <a16:creationId xmlns:a16="http://schemas.microsoft.com/office/drawing/2014/main" id="{09463D84-D5FB-4687-8BF6-0293D53AF9DE}"/>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629" name="フローチャート: 判断 628">
          <a:extLst>
            <a:ext uri="{FF2B5EF4-FFF2-40B4-BE49-F238E27FC236}">
              <a16:creationId xmlns:a16="http://schemas.microsoft.com/office/drawing/2014/main" id="{FFA9505F-266F-4147-B84D-E9F3252B6026}"/>
            </a:ext>
          </a:extLst>
        </xdr:cNvPr>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FB96BA8F-2FC0-41C3-8EBA-172556C716C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90F71700-77AA-4EEB-9D36-5F883533FA8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E4E33A7C-4DF9-4F7C-A02B-F148DF28025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1A8D141-CA26-4F18-BB38-3FB9B8E224E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642A08B5-12F7-495B-9CB3-E5C7FA4957B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635" name="楕円 634">
          <a:extLst>
            <a:ext uri="{FF2B5EF4-FFF2-40B4-BE49-F238E27FC236}">
              <a16:creationId xmlns:a16="http://schemas.microsoft.com/office/drawing/2014/main" id="{1ABFE0ED-5502-4982-924D-9369E4BEE11B}"/>
            </a:ext>
          </a:extLst>
        </xdr:cNvPr>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636" name="【学校施設】&#10;有形固定資産減価償却率該当値テキスト">
          <a:extLst>
            <a:ext uri="{FF2B5EF4-FFF2-40B4-BE49-F238E27FC236}">
              <a16:creationId xmlns:a16="http://schemas.microsoft.com/office/drawing/2014/main" id="{431A7D4B-6408-44A3-B98D-CE5AF54F1D45}"/>
            </a:ext>
          </a:extLst>
        </xdr:cNvPr>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637" name="楕円 636">
          <a:extLst>
            <a:ext uri="{FF2B5EF4-FFF2-40B4-BE49-F238E27FC236}">
              <a16:creationId xmlns:a16="http://schemas.microsoft.com/office/drawing/2014/main" id="{A4B0F3A0-F7E8-4475-837A-3DF5B25D1ACA}"/>
            </a:ext>
          </a:extLst>
        </xdr:cNvPr>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xdr:rowOff>
    </xdr:from>
    <xdr:to>
      <xdr:col>85</xdr:col>
      <xdr:colOff>127000</xdr:colOff>
      <xdr:row>60</xdr:row>
      <xdr:rowOff>53340</xdr:rowOff>
    </xdr:to>
    <xdr:cxnSp macro="">
      <xdr:nvCxnSpPr>
        <xdr:cNvPr id="638" name="直線コネクタ 637">
          <a:extLst>
            <a:ext uri="{FF2B5EF4-FFF2-40B4-BE49-F238E27FC236}">
              <a16:creationId xmlns:a16="http://schemas.microsoft.com/office/drawing/2014/main" id="{8A2E8F5D-4A3E-4E42-BBAA-9FAEE9D98329}"/>
            </a:ext>
          </a:extLst>
        </xdr:cNvPr>
        <xdr:cNvCxnSpPr/>
      </xdr:nvCxnSpPr>
      <xdr:spPr>
        <a:xfrm>
          <a:off x="15481300" y="10302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xdr:rowOff>
    </xdr:from>
    <xdr:to>
      <xdr:col>76</xdr:col>
      <xdr:colOff>165100</xdr:colOff>
      <xdr:row>60</xdr:row>
      <xdr:rowOff>104140</xdr:rowOff>
    </xdr:to>
    <xdr:sp macro="" textlink="">
      <xdr:nvSpPr>
        <xdr:cNvPr id="639" name="楕円 638">
          <a:extLst>
            <a:ext uri="{FF2B5EF4-FFF2-40B4-BE49-F238E27FC236}">
              <a16:creationId xmlns:a16="http://schemas.microsoft.com/office/drawing/2014/main" id="{21C2266C-B851-4C43-803D-6A64BCB1C8C9}"/>
            </a:ext>
          </a:extLst>
        </xdr:cNvPr>
        <xdr:cNvSpPr/>
      </xdr:nvSpPr>
      <xdr:spPr>
        <a:xfrm>
          <a:off x="1454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xdr:rowOff>
    </xdr:from>
    <xdr:to>
      <xdr:col>81</xdr:col>
      <xdr:colOff>50800</xdr:colOff>
      <xdr:row>60</xdr:row>
      <xdr:rowOff>53340</xdr:rowOff>
    </xdr:to>
    <xdr:cxnSp macro="">
      <xdr:nvCxnSpPr>
        <xdr:cNvPr id="640" name="直線コネクタ 639">
          <a:extLst>
            <a:ext uri="{FF2B5EF4-FFF2-40B4-BE49-F238E27FC236}">
              <a16:creationId xmlns:a16="http://schemas.microsoft.com/office/drawing/2014/main" id="{0FD4BAD4-F66E-4BD5-BA9F-A09159A8D758}"/>
            </a:ext>
          </a:extLst>
        </xdr:cNvPr>
        <xdr:cNvCxnSpPr/>
      </xdr:nvCxnSpPr>
      <xdr:spPr>
        <a:xfrm flipV="1">
          <a:off x="14592300" y="10302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xdr:rowOff>
    </xdr:from>
    <xdr:to>
      <xdr:col>72</xdr:col>
      <xdr:colOff>38100</xdr:colOff>
      <xdr:row>60</xdr:row>
      <xdr:rowOff>113665</xdr:rowOff>
    </xdr:to>
    <xdr:sp macro="" textlink="">
      <xdr:nvSpPr>
        <xdr:cNvPr id="641" name="楕円 640">
          <a:extLst>
            <a:ext uri="{FF2B5EF4-FFF2-40B4-BE49-F238E27FC236}">
              <a16:creationId xmlns:a16="http://schemas.microsoft.com/office/drawing/2014/main" id="{374A4883-366F-4251-BA54-95091FB9C238}"/>
            </a:ext>
          </a:extLst>
        </xdr:cNvPr>
        <xdr:cNvSpPr/>
      </xdr:nvSpPr>
      <xdr:spPr>
        <a:xfrm>
          <a:off x="13652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53340</xdr:rowOff>
    </xdr:from>
    <xdr:to>
      <xdr:col>76</xdr:col>
      <xdr:colOff>114300</xdr:colOff>
      <xdr:row>60</xdr:row>
      <xdr:rowOff>62865</xdr:rowOff>
    </xdr:to>
    <xdr:cxnSp macro="">
      <xdr:nvCxnSpPr>
        <xdr:cNvPr id="642" name="直線コネクタ 641">
          <a:extLst>
            <a:ext uri="{FF2B5EF4-FFF2-40B4-BE49-F238E27FC236}">
              <a16:creationId xmlns:a16="http://schemas.microsoft.com/office/drawing/2014/main" id="{FE4FA614-1552-4333-9A05-2E46B090E093}"/>
            </a:ext>
          </a:extLst>
        </xdr:cNvPr>
        <xdr:cNvCxnSpPr/>
      </xdr:nvCxnSpPr>
      <xdr:spPr>
        <a:xfrm flipV="1">
          <a:off x="13703300" y="103403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36830</xdr:rowOff>
    </xdr:from>
    <xdr:to>
      <xdr:col>67</xdr:col>
      <xdr:colOff>101600</xdr:colOff>
      <xdr:row>60</xdr:row>
      <xdr:rowOff>138430</xdr:rowOff>
    </xdr:to>
    <xdr:sp macro="" textlink="">
      <xdr:nvSpPr>
        <xdr:cNvPr id="643" name="楕円 642">
          <a:extLst>
            <a:ext uri="{FF2B5EF4-FFF2-40B4-BE49-F238E27FC236}">
              <a16:creationId xmlns:a16="http://schemas.microsoft.com/office/drawing/2014/main" id="{5F76AB96-B736-4190-9554-04C01A52EFB2}"/>
            </a:ext>
          </a:extLst>
        </xdr:cNvPr>
        <xdr:cNvSpPr/>
      </xdr:nvSpPr>
      <xdr:spPr>
        <a:xfrm>
          <a:off x="12763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62865</xdr:rowOff>
    </xdr:from>
    <xdr:to>
      <xdr:col>71</xdr:col>
      <xdr:colOff>177800</xdr:colOff>
      <xdr:row>60</xdr:row>
      <xdr:rowOff>87630</xdr:rowOff>
    </xdr:to>
    <xdr:cxnSp macro="">
      <xdr:nvCxnSpPr>
        <xdr:cNvPr id="644" name="直線コネクタ 643">
          <a:extLst>
            <a:ext uri="{FF2B5EF4-FFF2-40B4-BE49-F238E27FC236}">
              <a16:creationId xmlns:a16="http://schemas.microsoft.com/office/drawing/2014/main" id="{ABB6E143-6872-49A0-9281-4C20062FE65B}"/>
            </a:ext>
          </a:extLst>
        </xdr:cNvPr>
        <xdr:cNvCxnSpPr/>
      </xdr:nvCxnSpPr>
      <xdr:spPr>
        <a:xfrm flipV="1">
          <a:off x="12814300" y="103498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112412</xdr:rowOff>
    </xdr:from>
    <xdr:ext cx="405111" cy="259045"/>
    <xdr:sp macro="" textlink="">
      <xdr:nvSpPr>
        <xdr:cNvPr id="645" name="n_1aveValue【学校施設】&#10;有形固定資産減価償却率">
          <a:extLst>
            <a:ext uri="{FF2B5EF4-FFF2-40B4-BE49-F238E27FC236}">
              <a16:creationId xmlns:a16="http://schemas.microsoft.com/office/drawing/2014/main" id="{35272A7E-A6A4-4682-ACA1-063BDFD363E2}"/>
            </a:ext>
          </a:extLst>
        </xdr:cNvPr>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646" name="n_2aveValue【学校施設】&#10;有形固定資産減価償却率">
          <a:extLst>
            <a:ext uri="{FF2B5EF4-FFF2-40B4-BE49-F238E27FC236}">
              <a16:creationId xmlns:a16="http://schemas.microsoft.com/office/drawing/2014/main" id="{6E4E1EEA-BE09-4F9E-906E-DB6FD3BE4EBB}"/>
            </a:ext>
          </a:extLst>
        </xdr:cNvPr>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647" name="n_3aveValue【学校施設】&#10;有形固定資産減価償却率">
          <a:extLst>
            <a:ext uri="{FF2B5EF4-FFF2-40B4-BE49-F238E27FC236}">
              <a16:creationId xmlns:a16="http://schemas.microsoft.com/office/drawing/2014/main" id="{44170B7F-8709-4835-9AA5-9A588489C922}"/>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648" name="n_4aveValue【学校施設】&#10;有形固定資産減価償却率">
          <a:extLst>
            <a:ext uri="{FF2B5EF4-FFF2-40B4-BE49-F238E27FC236}">
              <a16:creationId xmlns:a16="http://schemas.microsoft.com/office/drawing/2014/main" id="{36CDD047-9641-4406-83A3-43AAA1F20516}"/>
            </a:ext>
          </a:extLst>
        </xdr:cNvPr>
        <xdr:cNvSpPr txBox="1"/>
      </xdr:nvSpPr>
      <xdr:spPr>
        <a:xfrm>
          <a:off x="12611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82567</xdr:rowOff>
    </xdr:from>
    <xdr:ext cx="405111" cy="259045"/>
    <xdr:sp macro="" textlink="">
      <xdr:nvSpPr>
        <xdr:cNvPr id="649" name="n_1mainValue【学校施設】&#10;有形固定資産減価償却率">
          <a:extLst>
            <a:ext uri="{FF2B5EF4-FFF2-40B4-BE49-F238E27FC236}">
              <a16:creationId xmlns:a16="http://schemas.microsoft.com/office/drawing/2014/main" id="{EAFA8FB8-7B2C-4009-BFD1-5BF6822CEE41}"/>
            </a:ext>
          </a:extLst>
        </xdr:cNvPr>
        <xdr:cNvSpPr txBox="1"/>
      </xdr:nvSpPr>
      <xdr:spPr>
        <a:xfrm>
          <a:off x="15266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650" name="n_2mainValue【学校施設】&#10;有形固定資産減価償却率">
          <a:extLst>
            <a:ext uri="{FF2B5EF4-FFF2-40B4-BE49-F238E27FC236}">
              <a16:creationId xmlns:a16="http://schemas.microsoft.com/office/drawing/2014/main" id="{CF6BCC6A-799D-4C0B-A934-999A2D4CE897}"/>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651" name="n_3mainValue【学校施設】&#10;有形固定資産減価償却率">
          <a:extLst>
            <a:ext uri="{FF2B5EF4-FFF2-40B4-BE49-F238E27FC236}">
              <a16:creationId xmlns:a16="http://schemas.microsoft.com/office/drawing/2014/main" id="{3FD20808-08C7-4A75-BD47-F31CCB92EE1C}"/>
            </a:ext>
          </a:extLst>
        </xdr:cNvPr>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129557</xdr:rowOff>
    </xdr:from>
    <xdr:ext cx="405111" cy="259045"/>
    <xdr:sp macro="" textlink="">
      <xdr:nvSpPr>
        <xdr:cNvPr id="652" name="n_4mainValue【学校施設】&#10;有形固定資産減価償却率">
          <a:extLst>
            <a:ext uri="{FF2B5EF4-FFF2-40B4-BE49-F238E27FC236}">
              <a16:creationId xmlns:a16="http://schemas.microsoft.com/office/drawing/2014/main" id="{10895FA7-E98D-460B-8307-028B084EAA6E}"/>
            </a:ext>
          </a:extLst>
        </xdr:cNvPr>
        <xdr:cNvSpPr txBox="1"/>
      </xdr:nvSpPr>
      <xdr:spPr>
        <a:xfrm>
          <a:off x="12611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a:extLst>
            <a:ext uri="{FF2B5EF4-FFF2-40B4-BE49-F238E27FC236}">
              <a16:creationId xmlns:a16="http://schemas.microsoft.com/office/drawing/2014/main" id="{F361FD27-1874-4F6B-A2D3-B155BD70129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a:extLst>
            <a:ext uri="{FF2B5EF4-FFF2-40B4-BE49-F238E27FC236}">
              <a16:creationId xmlns:a16="http://schemas.microsoft.com/office/drawing/2014/main" id="{11BC7729-577F-4CCB-B75E-791BAA9D16C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a:extLst>
            <a:ext uri="{FF2B5EF4-FFF2-40B4-BE49-F238E27FC236}">
              <a16:creationId xmlns:a16="http://schemas.microsoft.com/office/drawing/2014/main" id="{FC892871-C153-45AA-8BCF-B0F499851DF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a:extLst>
            <a:ext uri="{FF2B5EF4-FFF2-40B4-BE49-F238E27FC236}">
              <a16:creationId xmlns:a16="http://schemas.microsoft.com/office/drawing/2014/main" id="{3EC70BB6-730C-4E02-9C7C-97D6092758E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a:extLst>
            <a:ext uri="{FF2B5EF4-FFF2-40B4-BE49-F238E27FC236}">
              <a16:creationId xmlns:a16="http://schemas.microsoft.com/office/drawing/2014/main" id="{EBCCB4F2-2A6F-4216-80DF-8FE8845E2DC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a:extLst>
            <a:ext uri="{FF2B5EF4-FFF2-40B4-BE49-F238E27FC236}">
              <a16:creationId xmlns:a16="http://schemas.microsoft.com/office/drawing/2014/main" id="{2183A4EC-E3FE-441A-8DBD-C7BACA7F797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a:extLst>
            <a:ext uri="{FF2B5EF4-FFF2-40B4-BE49-F238E27FC236}">
              <a16:creationId xmlns:a16="http://schemas.microsoft.com/office/drawing/2014/main" id="{A3455E8A-B117-4A25-9975-E9CB4C60E1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a:extLst>
            <a:ext uri="{FF2B5EF4-FFF2-40B4-BE49-F238E27FC236}">
              <a16:creationId xmlns:a16="http://schemas.microsoft.com/office/drawing/2014/main" id="{9701AB4B-9478-40A7-8B8D-4F904B7547B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a:extLst>
            <a:ext uri="{FF2B5EF4-FFF2-40B4-BE49-F238E27FC236}">
              <a16:creationId xmlns:a16="http://schemas.microsoft.com/office/drawing/2014/main" id="{22F1B5E0-C89E-41E0-98DC-8A42DEBC33F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a:extLst>
            <a:ext uri="{FF2B5EF4-FFF2-40B4-BE49-F238E27FC236}">
              <a16:creationId xmlns:a16="http://schemas.microsoft.com/office/drawing/2014/main" id="{EEF0223F-623F-403B-A78B-6BBA3CAD550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3" name="テキスト ボックス 662">
          <a:extLst>
            <a:ext uri="{FF2B5EF4-FFF2-40B4-BE49-F238E27FC236}">
              <a16:creationId xmlns:a16="http://schemas.microsoft.com/office/drawing/2014/main" id="{122FA399-A684-4F50-ADFD-65A4BD37F3C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4" name="直線コネクタ 663">
          <a:extLst>
            <a:ext uri="{FF2B5EF4-FFF2-40B4-BE49-F238E27FC236}">
              <a16:creationId xmlns:a16="http://schemas.microsoft.com/office/drawing/2014/main" id="{9F2F43D6-9D1C-4CD0-9B89-F6541978B42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5" name="テキスト ボックス 664">
          <a:extLst>
            <a:ext uri="{FF2B5EF4-FFF2-40B4-BE49-F238E27FC236}">
              <a16:creationId xmlns:a16="http://schemas.microsoft.com/office/drawing/2014/main" id="{01F227AA-904D-4DD2-9F98-438E24B9343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6" name="直線コネクタ 665">
          <a:extLst>
            <a:ext uri="{FF2B5EF4-FFF2-40B4-BE49-F238E27FC236}">
              <a16:creationId xmlns:a16="http://schemas.microsoft.com/office/drawing/2014/main" id="{A11D6460-EADE-4168-BE11-4525CEDC162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7" name="テキスト ボックス 666">
          <a:extLst>
            <a:ext uri="{FF2B5EF4-FFF2-40B4-BE49-F238E27FC236}">
              <a16:creationId xmlns:a16="http://schemas.microsoft.com/office/drawing/2014/main" id="{59369B36-8F11-40EC-BE1C-5BBD3DF576B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8" name="直線コネクタ 667">
          <a:extLst>
            <a:ext uri="{FF2B5EF4-FFF2-40B4-BE49-F238E27FC236}">
              <a16:creationId xmlns:a16="http://schemas.microsoft.com/office/drawing/2014/main" id="{7E66D116-9A76-4BE4-8112-AD113394E42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9" name="テキスト ボックス 668">
          <a:extLst>
            <a:ext uri="{FF2B5EF4-FFF2-40B4-BE49-F238E27FC236}">
              <a16:creationId xmlns:a16="http://schemas.microsoft.com/office/drawing/2014/main" id="{BC06A918-3494-4244-9A43-6A0C0887F58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0" name="直線コネクタ 669">
          <a:extLst>
            <a:ext uri="{FF2B5EF4-FFF2-40B4-BE49-F238E27FC236}">
              <a16:creationId xmlns:a16="http://schemas.microsoft.com/office/drawing/2014/main" id="{37192812-1622-4F6C-B08C-81D1620FC97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1" name="テキスト ボックス 670">
          <a:extLst>
            <a:ext uri="{FF2B5EF4-FFF2-40B4-BE49-F238E27FC236}">
              <a16:creationId xmlns:a16="http://schemas.microsoft.com/office/drawing/2014/main" id="{E62528EB-2563-42E8-AAF4-01618C0351C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2" name="直線コネクタ 671">
          <a:extLst>
            <a:ext uri="{FF2B5EF4-FFF2-40B4-BE49-F238E27FC236}">
              <a16:creationId xmlns:a16="http://schemas.microsoft.com/office/drawing/2014/main" id="{BEE619F9-21F0-4037-A655-FCF91D98336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3" name="テキスト ボックス 672">
          <a:extLst>
            <a:ext uri="{FF2B5EF4-FFF2-40B4-BE49-F238E27FC236}">
              <a16:creationId xmlns:a16="http://schemas.microsoft.com/office/drawing/2014/main" id="{B637B22C-0152-448F-88A7-787F6CE0414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4" name="直線コネクタ 673">
          <a:extLst>
            <a:ext uri="{FF2B5EF4-FFF2-40B4-BE49-F238E27FC236}">
              <a16:creationId xmlns:a16="http://schemas.microsoft.com/office/drawing/2014/main" id="{4AAE74BF-793E-4D68-BA0C-2A2A7F3B132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5" name="テキスト ボックス 674">
          <a:extLst>
            <a:ext uri="{FF2B5EF4-FFF2-40B4-BE49-F238E27FC236}">
              <a16:creationId xmlns:a16="http://schemas.microsoft.com/office/drawing/2014/main" id="{9810AA55-3AB3-4875-8BAA-65A5866B1A1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34E99A1E-797B-48DF-93E3-910CE33D0B5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F234261D-CF9A-4A90-BDF2-6814AD93214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a:extLst>
            <a:ext uri="{FF2B5EF4-FFF2-40B4-BE49-F238E27FC236}">
              <a16:creationId xmlns:a16="http://schemas.microsoft.com/office/drawing/2014/main" id="{F4EF750C-ECA7-4BDF-A92D-BA731BCA120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79" name="直線コネクタ 678">
          <a:extLst>
            <a:ext uri="{FF2B5EF4-FFF2-40B4-BE49-F238E27FC236}">
              <a16:creationId xmlns:a16="http://schemas.microsoft.com/office/drawing/2014/main" id="{54817326-BA3D-459E-9885-A20B6F52928E}"/>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80" name="【学校施設】&#10;一人当たり面積最小値テキスト">
          <a:extLst>
            <a:ext uri="{FF2B5EF4-FFF2-40B4-BE49-F238E27FC236}">
              <a16:creationId xmlns:a16="http://schemas.microsoft.com/office/drawing/2014/main" id="{A52EA698-50A9-40AF-99EC-7C9266EFCCFE}"/>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81" name="直線コネクタ 680">
          <a:extLst>
            <a:ext uri="{FF2B5EF4-FFF2-40B4-BE49-F238E27FC236}">
              <a16:creationId xmlns:a16="http://schemas.microsoft.com/office/drawing/2014/main" id="{455A9649-C151-44BD-8438-EF4EB8696D34}"/>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82" name="【学校施設】&#10;一人当たり面積最大値テキスト">
          <a:extLst>
            <a:ext uri="{FF2B5EF4-FFF2-40B4-BE49-F238E27FC236}">
              <a16:creationId xmlns:a16="http://schemas.microsoft.com/office/drawing/2014/main" id="{039BEB6F-B1A2-467D-BF86-AB056F8ABE82}"/>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83" name="直線コネクタ 682">
          <a:extLst>
            <a:ext uri="{FF2B5EF4-FFF2-40B4-BE49-F238E27FC236}">
              <a16:creationId xmlns:a16="http://schemas.microsoft.com/office/drawing/2014/main" id="{77CC3E3C-6156-4DC1-9602-314C50B4A532}"/>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684" name="【学校施設】&#10;一人当たり面積平均値テキスト">
          <a:extLst>
            <a:ext uri="{FF2B5EF4-FFF2-40B4-BE49-F238E27FC236}">
              <a16:creationId xmlns:a16="http://schemas.microsoft.com/office/drawing/2014/main" id="{0E4DC7AE-FB67-4340-BD36-CF90ACF9526A}"/>
            </a:ext>
          </a:extLst>
        </xdr:cNvPr>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85" name="フローチャート: 判断 684">
          <a:extLst>
            <a:ext uri="{FF2B5EF4-FFF2-40B4-BE49-F238E27FC236}">
              <a16:creationId xmlns:a16="http://schemas.microsoft.com/office/drawing/2014/main" id="{EB1EA672-1F0B-4BCD-9B8A-B531BE0243CE}"/>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686" name="フローチャート: 判断 685">
          <a:extLst>
            <a:ext uri="{FF2B5EF4-FFF2-40B4-BE49-F238E27FC236}">
              <a16:creationId xmlns:a16="http://schemas.microsoft.com/office/drawing/2014/main" id="{6F3EA288-91EC-4F35-AF74-E7E3EE65A3B1}"/>
            </a:ext>
          </a:extLst>
        </xdr:cNvPr>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687" name="フローチャート: 判断 686">
          <a:extLst>
            <a:ext uri="{FF2B5EF4-FFF2-40B4-BE49-F238E27FC236}">
              <a16:creationId xmlns:a16="http://schemas.microsoft.com/office/drawing/2014/main" id="{4FE4E95A-11D2-4BF1-8A2D-5BCB82400956}"/>
            </a:ext>
          </a:extLst>
        </xdr:cNvPr>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688" name="フローチャート: 判断 687">
          <a:extLst>
            <a:ext uri="{FF2B5EF4-FFF2-40B4-BE49-F238E27FC236}">
              <a16:creationId xmlns:a16="http://schemas.microsoft.com/office/drawing/2014/main" id="{C4460ADE-ED5D-4433-99BA-718AAE1E49BC}"/>
            </a:ext>
          </a:extLst>
        </xdr:cNvPr>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689" name="フローチャート: 判断 688">
          <a:extLst>
            <a:ext uri="{FF2B5EF4-FFF2-40B4-BE49-F238E27FC236}">
              <a16:creationId xmlns:a16="http://schemas.microsoft.com/office/drawing/2014/main" id="{B109CF10-B0A8-46D9-B58A-07E7E5F8FA2B}"/>
            </a:ext>
          </a:extLst>
        </xdr:cNvPr>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9DC3008-8E30-42CF-9D64-4429B98F01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D59652E4-90D6-432B-9EB8-03E4F93F20C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4ED7ECE7-F677-4B8A-ABE3-82DBF6A3C9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A8F89DB7-9529-479D-A9F3-94E24461EC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86504D5C-754E-4409-A5D6-789A595ABB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85054</xdr:rowOff>
    </xdr:from>
    <xdr:to>
      <xdr:col>116</xdr:col>
      <xdr:colOff>114300</xdr:colOff>
      <xdr:row>63</xdr:row>
      <xdr:rowOff>15204</xdr:rowOff>
    </xdr:to>
    <xdr:sp macro="" textlink="">
      <xdr:nvSpPr>
        <xdr:cNvPr id="695" name="楕円 694">
          <a:extLst>
            <a:ext uri="{FF2B5EF4-FFF2-40B4-BE49-F238E27FC236}">
              <a16:creationId xmlns:a16="http://schemas.microsoft.com/office/drawing/2014/main" id="{CC9BC448-54A2-4A51-B030-7B16403078DE}"/>
            </a:ext>
          </a:extLst>
        </xdr:cNvPr>
        <xdr:cNvSpPr/>
      </xdr:nvSpPr>
      <xdr:spPr>
        <a:xfrm>
          <a:off x="22110700" y="1071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107931</xdr:rowOff>
    </xdr:from>
    <xdr:ext cx="469744" cy="259045"/>
    <xdr:sp macro="" textlink="">
      <xdr:nvSpPr>
        <xdr:cNvPr id="696" name="【学校施設】&#10;一人当たり面積該当値テキスト">
          <a:extLst>
            <a:ext uri="{FF2B5EF4-FFF2-40B4-BE49-F238E27FC236}">
              <a16:creationId xmlns:a16="http://schemas.microsoft.com/office/drawing/2014/main" id="{F630153F-5CF5-4A93-B3B4-36468A4952E1}"/>
            </a:ext>
          </a:extLst>
        </xdr:cNvPr>
        <xdr:cNvSpPr txBox="1"/>
      </xdr:nvSpPr>
      <xdr:spPr>
        <a:xfrm>
          <a:off x="22199600" y="1056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70358</xdr:rowOff>
    </xdr:from>
    <xdr:to>
      <xdr:col>112</xdr:col>
      <xdr:colOff>38100</xdr:colOff>
      <xdr:row>63</xdr:row>
      <xdr:rowOff>508</xdr:rowOff>
    </xdr:to>
    <xdr:sp macro="" textlink="">
      <xdr:nvSpPr>
        <xdr:cNvPr id="697" name="楕円 696">
          <a:extLst>
            <a:ext uri="{FF2B5EF4-FFF2-40B4-BE49-F238E27FC236}">
              <a16:creationId xmlns:a16="http://schemas.microsoft.com/office/drawing/2014/main" id="{7867A45B-50ED-4281-8FB1-C53D16442BA7}"/>
            </a:ext>
          </a:extLst>
        </xdr:cNvPr>
        <xdr:cNvSpPr/>
      </xdr:nvSpPr>
      <xdr:spPr>
        <a:xfrm>
          <a:off x="21272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121158</xdr:rowOff>
    </xdr:from>
    <xdr:to>
      <xdr:col>116</xdr:col>
      <xdr:colOff>63500</xdr:colOff>
      <xdr:row>62</xdr:row>
      <xdr:rowOff>135854</xdr:rowOff>
    </xdr:to>
    <xdr:cxnSp macro="">
      <xdr:nvCxnSpPr>
        <xdr:cNvPr id="698" name="直線コネクタ 697">
          <a:extLst>
            <a:ext uri="{FF2B5EF4-FFF2-40B4-BE49-F238E27FC236}">
              <a16:creationId xmlns:a16="http://schemas.microsoft.com/office/drawing/2014/main" id="{D2F0F884-2444-46E7-9B9D-093E9582F5DE}"/>
            </a:ext>
          </a:extLst>
        </xdr:cNvPr>
        <xdr:cNvCxnSpPr/>
      </xdr:nvCxnSpPr>
      <xdr:spPr>
        <a:xfrm>
          <a:off x="21323300" y="1075105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78196</xdr:rowOff>
    </xdr:from>
    <xdr:to>
      <xdr:col>107</xdr:col>
      <xdr:colOff>101600</xdr:colOff>
      <xdr:row>63</xdr:row>
      <xdr:rowOff>8346</xdr:rowOff>
    </xdr:to>
    <xdr:sp macro="" textlink="">
      <xdr:nvSpPr>
        <xdr:cNvPr id="699" name="楕円 698">
          <a:extLst>
            <a:ext uri="{FF2B5EF4-FFF2-40B4-BE49-F238E27FC236}">
              <a16:creationId xmlns:a16="http://schemas.microsoft.com/office/drawing/2014/main" id="{D42B79AE-C20D-41ED-9058-1532DE8D14B5}"/>
            </a:ext>
          </a:extLst>
        </xdr:cNvPr>
        <xdr:cNvSpPr/>
      </xdr:nvSpPr>
      <xdr:spPr>
        <a:xfrm>
          <a:off x="20383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121158</xdr:rowOff>
    </xdr:from>
    <xdr:to>
      <xdr:col>111</xdr:col>
      <xdr:colOff>177800</xdr:colOff>
      <xdr:row>62</xdr:row>
      <xdr:rowOff>128996</xdr:rowOff>
    </xdr:to>
    <xdr:cxnSp macro="">
      <xdr:nvCxnSpPr>
        <xdr:cNvPr id="700" name="直線コネクタ 699">
          <a:extLst>
            <a:ext uri="{FF2B5EF4-FFF2-40B4-BE49-F238E27FC236}">
              <a16:creationId xmlns:a16="http://schemas.microsoft.com/office/drawing/2014/main" id="{0448F318-E40B-40E9-AB9F-35548E30AC68}"/>
            </a:ext>
          </a:extLst>
        </xdr:cNvPr>
        <xdr:cNvCxnSpPr/>
      </xdr:nvCxnSpPr>
      <xdr:spPr>
        <a:xfrm flipV="1">
          <a:off x="20434300" y="1075105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94524</xdr:rowOff>
    </xdr:from>
    <xdr:to>
      <xdr:col>102</xdr:col>
      <xdr:colOff>165100</xdr:colOff>
      <xdr:row>63</xdr:row>
      <xdr:rowOff>24674</xdr:rowOff>
    </xdr:to>
    <xdr:sp macro="" textlink="">
      <xdr:nvSpPr>
        <xdr:cNvPr id="701" name="楕円 700">
          <a:extLst>
            <a:ext uri="{FF2B5EF4-FFF2-40B4-BE49-F238E27FC236}">
              <a16:creationId xmlns:a16="http://schemas.microsoft.com/office/drawing/2014/main" id="{DC2AEA57-FAEE-4027-91BA-0B10DEA1E87A}"/>
            </a:ext>
          </a:extLst>
        </xdr:cNvPr>
        <xdr:cNvSpPr/>
      </xdr:nvSpPr>
      <xdr:spPr>
        <a:xfrm>
          <a:off x="19494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128996</xdr:rowOff>
    </xdr:from>
    <xdr:to>
      <xdr:col>107</xdr:col>
      <xdr:colOff>50800</xdr:colOff>
      <xdr:row>62</xdr:row>
      <xdr:rowOff>145324</xdr:rowOff>
    </xdr:to>
    <xdr:cxnSp macro="">
      <xdr:nvCxnSpPr>
        <xdr:cNvPr id="702" name="直線コネクタ 701">
          <a:extLst>
            <a:ext uri="{FF2B5EF4-FFF2-40B4-BE49-F238E27FC236}">
              <a16:creationId xmlns:a16="http://schemas.microsoft.com/office/drawing/2014/main" id="{68EFB167-821B-421F-A5EA-73BACA89CF39}"/>
            </a:ext>
          </a:extLst>
        </xdr:cNvPr>
        <xdr:cNvCxnSpPr/>
      </xdr:nvCxnSpPr>
      <xdr:spPr>
        <a:xfrm flipV="1">
          <a:off x="19545300" y="1075889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105301</xdr:rowOff>
    </xdr:from>
    <xdr:to>
      <xdr:col>98</xdr:col>
      <xdr:colOff>38100</xdr:colOff>
      <xdr:row>63</xdr:row>
      <xdr:rowOff>35451</xdr:rowOff>
    </xdr:to>
    <xdr:sp macro="" textlink="">
      <xdr:nvSpPr>
        <xdr:cNvPr id="703" name="楕円 702">
          <a:extLst>
            <a:ext uri="{FF2B5EF4-FFF2-40B4-BE49-F238E27FC236}">
              <a16:creationId xmlns:a16="http://schemas.microsoft.com/office/drawing/2014/main" id="{6FA20E96-C471-482E-BB98-D6C17398C7BA}"/>
            </a:ext>
          </a:extLst>
        </xdr:cNvPr>
        <xdr:cNvSpPr/>
      </xdr:nvSpPr>
      <xdr:spPr>
        <a:xfrm>
          <a:off x="18605500" y="107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145324</xdr:rowOff>
    </xdr:from>
    <xdr:to>
      <xdr:col>102</xdr:col>
      <xdr:colOff>114300</xdr:colOff>
      <xdr:row>62</xdr:row>
      <xdr:rowOff>156101</xdr:rowOff>
    </xdr:to>
    <xdr:cxnSp macro="">
      <xdr:nvCxnSpPr>
        <xdr:cNvPr id="704" name="直線コネクタ 703">
          <a:extLst>
            <a:ext uri="{FF2B5EF4-FFF2-40B4-BE49-F238E27FC236}">
              <a16:creationId xmlns:a16="http://schemas.microsoft.com/office/drawing/2014/main" id="{6F06030C-950D-4E93-9793-05B116D53D68}"/>
            </a:ext>
          </a:extLst>
        </xdr:cNvPr>
        <xdr:cNvCxnSpPr/>
      </xdr:nvCxnSpPr>
      <xdr:spPr>
        <a:xfrm flipV="1">
          <a:off x="18656300" y="10775224"/>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18414</xdr:rowOff>
    </xdr:from>
    <xdr:ext cx="469744" cy="259045"/>
    <xdr:sp macro="" textlink="">
      <xdr:nvSpPr>
        <xdr:cNvPr id="705" name="n_1aveValue【学校施設】&#10;一人当たり面積">
          <a:extLst>
            <a:ext uri="{FF2B5EF4-FFF2-40B4-BE49-F238E27FC236}">
              <a16:creationId xmlns:a16="http://schemas.microsoft.com/office/drawing/2014/main" id="{7A8C5D4B-CAC7-45E0-966B-9343BA167A2C}"/>
            </a:ext>
          </a:extLst>
        </xdr:cNvPr>
        <xdr:cNvSpPr txBox="1"/>
      </xdr:nvSpPr>
      <xdr:spPr>
        <a:xfrm>
          <a:off x="21075727" y="10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49765</xdr:rowOff>
    </xdr:from>
    <xdr:ext cx="469744" cy="259045"/>
    <xdr:sp macro="" textlink="">
      <xdr:nvSpPr>
        <xdr:cNvPr id="706" name="n_2aveValue【学校施設】&#10;一人当たり面積">
          <a:extLst>
            <a:ext uri="{FF2B5EF4-FFF2-40B4-BE49-F238E27FC236}">
              <a16:creationId xmlns:a16="http://schemas.microsoft.com/office/drawing/2014/main" id="{FBD5D812-DB8B-4141-B0A1-F9F04A88F56C}"/>
            </a:ext>
          </a:extLst>
        </xdr:cNvPr>
        <xdr:cNvSpPr txBox="1"/>
      </xdr:nvSpPr>
      <xdr:spPr>
        <a:xfrm>
          <a:off x="20199427" y="108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40947</xdr:rowOff>
    </xdr:from>
    <xdr:ext cx="469744" cy="259045"/>
    <xdr:sp macro="" textlink="">
      <xdr:nvSpPr>
        <xdr:cNvPr id="707" name="n_3aveValue【学校施設】&#10;一人当たり面積">
          <a:extLst>
            <a:ext uri="{FF2B5EF4-FFF2-40B4-BE49-F238E27FC236}">
              <a16:creationId xmlns:a16="http://schemas.microsoft.com/office/drawing/2014/main" id="{8D68B737-9609-4C3B-82A3-E55C0DBEC4DF}"/>
            </a:ext>
          </a:extLst>
        </xdr:cNvPr>
        <xdr:cNvSpPr txBox="1"/>
      </xdr:nvSpPr>
      <xdr:spPr>
        <a:xfrm>
          <a:off x="19310427" y="108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42253</xdr:rowOff>
    </xdr:from>
    <xdr:ext cx="469744" cy="259045"/>
    <xdr:sp macro="" textlink="">
      <xdr:nvSpPr>
        <xdr:cNvPr id="708" name="n_4aveValue【学校施設】&#10;一人当たり面積">
          <a:extLst>
            <a:ext uri="{FF2B5EF4-FFF2-40B4-BE49-F238E27FC236}">
              <a16:creationId xmlns:a16="http://schemas.microsoft.com/office/drawing/2014/main" id="{2C52ABBB-9ECB-4DD6-90F1-52ABD258ABEB}"/>
            </a:ext>
          </a:extLst>
        </xdr:cNvPr>
        <xdr:cNvSpPr txBox="1"/>
      </xdr:nvSpPr>
      <xdr:spPr>
        <a:xfrm>
          <a:off x="18421427" y="1084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17035</xdr:rowOff>
    </xdr:from>
    <xdr:ext cx="469744" cy="259045"/>
    <xdr:sp macro="" textlink="">
      <xdr:nvSpPr>
        <xdr:cNvPr id="709" name="n_1mainValue【学校施設】&#10;一人当たり面積">
          <a:extLst>
            <a:ext uri="{FF2B5EF4-FFF2-40B4-BE49-F238E27FC236}">
              <a16:creationId xmlns:a16="http://schemas.microsoft.com/office/drawing/2014/main" id="{79FCFC00-DED1-4AF3-AF91-694C1812F001}"/>
            </a:ext>
          </a:extLst>
        </xdr:cNvPr>
        <xdr:cNvSpPr txBox="1"/>
      </xdr:nvSpPr>
      <xdr:spPr>
        <a:xfrm>
          <a:off x="21075727" y="104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24873</xdr:rowOff>
    </xdr:from>
    <xdr:ext cx="469744" cy="259045"/>
    <xdr:sp macro="" textlink="">
      <xdr:nvSpPr>
        <xdr:cNvPr id="710" name="n_2mainValue【学校施設】&#10;一人当たり面積">
          <a:extLst>
            <a:ext uri="{FF2B5EF4-FFF2-40B4-BE49-F238E27FC236}">
              <a16:creationId xmlns:a16="http://schemas.microsoft.com/office/drawing/2014/main" id="{3EFC3909-7627-4A04-89FF-BA376AE54EB9}"/>
            </a:ext>
          </a:extLst>
        </xdr:cNvPr>
        <xdr:cNvSpPr txBox="1"/>
      </xdr:nvSpPr>
      <xdr:spPr>
        <a:xfrm>
          <a:off x="20199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41201</xdr:rowOff>
    </xdr:from>
    <xdr:ext cx="469744" cy="259045"/>
    <xdr:sp macro="" textlink="">
      <xdr:nvSpPr>
        <xdr:cNvPr id="711" name="n_3mainValue【学校施設】&#10;一人当たり面積">
          <a:extLst>
            <a:ext uri="{FF2B5EF4-FFF2-40B4-BE49-F238E27FC236}">
              <a16:creationId xmlns:a16="http://schemas.microsoft.com/office/drawing/2014/main" id="{224755A8-C73F-4133-991D-A4AC08433640}"/>
            </a:ext>
          </a:extLst>
        </xdr:cNvPr>
        <xdr:cNvSpPr txBox="1"/>
      </xdr:nvSpPr>
      <xdr:spPr>
        <a:xfrm>
          <a:off x="19310427" y="104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51978</xdr:rowOff>
    </xdr:from>
    <xdr:ext cx="469744" cy="259045"/>
    <xdr:sp macro="" textlink="">
      <xdr:nvSpPr>
        <xdr:cNvPr id="712" name="n_4mainValue【学校施設】&#10;一人当たり面積">
          <a:extLst>
            <a:ext uri="{FF2B5EF4-FFF2-40B4-BE49-F238E27FC236}">
              <a16:creationId xmlns:a16="http://schemas.microsoft.com/office/drawing/2014/main" id="{87AEE522-DD66-4E36-B713-2CB699596F74}"/>
            </a:ext>
          </a:extLst>
        </xdr:cNvPr>
        <xdr:cNvSpPr txBox="1"/>
      </xdr:nvSpPr>
      <xdr:spPr>
        <a:xfrm>
          <a:off x="18421427" y="1051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9E7225A5-3A21-4FC8-B8C1-97A83E41435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5FDE5593-9C21-4B7A-A90C-1D404C632B0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A349A932-2C25-4DFD-B63A-C5E208BBFC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C171BF61-A86F-4DF3-8B5E-DF7598115C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30D15278-4B35-4194-A934-C1B482DF9D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4A8F608-EE93-4FD3-B861-539031AB48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6945374E-44E4-4E9C-B6FD-2E0E260849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87A3F257-0D6E-4FD2-B546-10CA2879FC1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F16DBA14-23F9-40C5-8F5C-4B775EF0438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95783068-D0FA-4352-B87B-471B7EE59B7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AFBEDA27-9FA7-44BB-88CB-6B6B11451BA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0B4C15D5-EE32-40AE-8E93-6E469AE6E48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A0EB5BAA-EBCB-4E9F-978D-51D05F36836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D0380EC8-EDD8-4FC2-9E53-0D6A2DDBD80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0D6DC946-C790-4E11-8557-98E43C2DCFB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2088E34A-BC3D-43A3-B0B8-7930FA9B0A1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2200471A-88BD-4213-BA5E-49AE718772A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80CD1DB0-55B8-4F43-8F28-121F95ABB7D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8672EE41-F678-46C2-9B6D-77D7AE991E0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097CD3AF-7E0C-42EA-84A8-E00A46A5657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7D45641F-8935-4C74-8505-90448155235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F1733CAD-FEB3-4A98-8748-C4F5164ECCB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9355A057-4D7F-434D-8CC4-BA6B87C2654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1284AB21-EA5D-4538-9AC7-61D44D32102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児童館】&#10;有形固定資産減価償却率グラフ枠">
          <a:extLst>
            <a:ext uri="{FF2B5EF4-FFF2-40B4-BE49-F238E27FC236}">
              <a16:creationId xmlns:a16="http://schemas.microsoft.com/office/drawing/2014/main" id="{A0D8EDDC-27FF-4D31-985C-1CA44069B2E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038F4B67-6F07-4CDF-B1B2-E3D405AF635E}"/>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児童館】&#10;有形固定資産減価償却率最小値テキスト">
          <a:extLst>
            <a:ext uri="{FF2B5EF4-FFF2-40B4-BE49-F238E27FC236}">
              <a16:creationId xmlns:a16="http://schemas.microsoft.com/office/drawing/2014/main" id="{ADC4FF0A-7B66-4E56-BB02-F60C827694A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BE6B9EA1-DE98-4427-9291-2D0C2C2B70F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41" name="【児童館】&#10;有形固定資産減価償却率最大値テキスト">
          <a:extLst>
            <a:ext uri="{FF2B5EF4-FFF2-40B4-BE49-F238E27FC236}">
              <a16:creationId xmlns:a16="http://schemas.microsoft.com/office/drawing/2014/main" id="{3BB91FE5-FC54-4906-8129-CA96A0C1B43F}"/>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42" name="直線コネクタ 741">
          <a:extLst>
            <a:ext uri="{FF2B5EF4-FFF2-40B4-BE49-F238E27FC236}">
              <a16:creationId xmlns:a16="http://schemas.microsoft.com/office/drawing/2014/main" id="{A30E5A64-A070-4B73-869A-26CBCE9AEBAF}"/>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743" name="【児童館】&#10;有形固定資産減価償却率平均値テキスト">
          <a:extLst>
            <a:ext uri="{FF2B5EF4-FFF2-40B4-BE49-F238E27FC236}">
              <a16:creationId xmlns:a16="http://schemas.microsoft.com/office/drawing/2014/main" id="{EB6CA7B7-E683-4798-8218-02E6EE5CC5A0}"/>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44" name="フローチャート: 判断 743">
          <a:extLst>
            <a:ext uri="{FF2B5EF4-FFF2-40B4-BE49-F238E27FC236}">
              <a16:creationId xmlns:a16="http://schemas.microsoft.com/office/drawing/2014/main" id="{80156256-10FA-471F-9725-402BE94E4A9E}"/>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745" name="フローチャート: 判断 744">
          <a:extLst>
            <a:ext uri="{FF2B5EF4-FFF2-40B4-BE49-F238E27FC236}">
              <a16:creationId xmlns:a16="http://schemas.microsoft.com/office/drawing/2014/main" id="{BCDC9E6C-CC42-4783-908F-D022B593B520}"/>
            </a:ext>
          </a:extLst>
        </xdr:cNvPr>
        <xdr:cNvSpPr/>
      </xdr:nvSpPr>
      <xdr:spPr>
        <a:xfrm>
          <a:off x="1543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746" name="フローチャート: 判断 745">
          <a:extLst>
            <a:ext uri="{FF2B5EF4-FFF2-40B4-BE49-F238E27FC236}">
              <a16:creationId xmlns:a16="http://schemas.microsoft.com/office/drawing/2014/main" id="{43391654-A090-42A7-94B3-BF666BF5AB02}"/>
            </a:ext>
          </a:extLst>
        </xdr:cNvPr>
        <xdr:cNvSpPr/>
      </xdr:nvSpPr>
      <xdr:spPr>
        <a:xfrm>
          <a:off x="14541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747" name="フローチャート: 判断 746">
          <a:extLst>
            <a:ext uri="{FF2B5EF4-FFF2-40B4-BE49-F238E27FC236}">
              <a16:creationId xmlns:a16="http://schemas.microsoft.com/office/drawing/2014/main" id="{3DF9E0D7-8382-460C-A7DC-5487D9388542}"/>
            </a:ext>
          </a:extLst>
        </xdr:cNvPr>
        <xdr:cNvSpPr/>
      </xdr:nvSpPr>
      <xdr:spPr>
        <a:xfrm>
          <a:off x="13652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748" name="フローチャート: 判断 747">
          <a:extLst>
            <a:ext uri="{FF2B5EF4-FFF2-40B4-BE49-F238E27FC236}">
              <a16:creationId xmlns:a16="http://schemas.microsoft.com/office/drawing/2014/main" id="{685F604D-D9B7-404B-B3E7-5F0CFB76DF14}"/>
            </a:ext>
          </a:extLst>
        </xdr:cNvPr>
        <xdr:cNvSpPr/>
      </xdr:nvSpPr>
      <xdr:spPr>
        <a:xfrm>
          <a:off x="12763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CC7491A7-37A5-4F53-871C-1D9AFEF1D28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F16C7FC1-2688-4A6C-A08F-964F81B0F08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FA5CEA4C-21B8-4250-8918-B6EB7EA37E2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A8F80BA7-729E-4948-BC11-BE7F3E7FE1B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5B4D4B1B-5227-4F7C-A529-320F5FDFB06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140788</xdr:rowOff>
    </xdr:from>
    <xdr:to>
      <xdr:col>85</xdr:col>
      <xdr:colOff>177800</xdr:colOff>
      <xdr:row>83</xdr:row>
      <xdr:rowOff>70938</xdr:rowOff>
    </xdr:to>
    <xdr:sp macro="" textlink="">
      <xdr:nvSpPr>
        <xdr:cNvPr id="754" name="楕円 753">
          <a:extLst>
            <a:ext uri="{FF2B5EF4-FFF2-40B4-BE49-F238E27FC236}">
              <a16:creationId xmlns:a16="http://schemas.microsoft.com/office/drawing/2014/main" id="{E2E2E287-36B2-4CD6-A814-16CC03ACC450}"/>
            </a:ext>
          </a:extLst>
        </xdr:cNvPr>
        <xdr:cNvSpPr/>
      </xdr:nvSpPr>
      <xdr:spPr>
        <a:xfrm>
          <a:off x="16268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119215</xdr:rowOff>
    </xdr:from>
    <xdr:ext cx="405111" cy="259045"/>
    <xdr:sp macro="" textlink="">
      <xdr:nvSpPr>
        <xdr:cNvPr id="755" name="【児童館】&#10;有形固定資産減価償却率該当値テキスト">
          <a:extLst>
            <a:ext uri="{FF2B5EF4-FFF2-40B4-BE49-F238E27FC236}">
              <a16:creationId xmlns:a16="http://schemas.microsoft.com/office/drawing/2014/main" id="{595FB7EC-3A40-4A91-B5F3-2207739148F5}"/>
            </a:ext>
          </a:extLst>
        </xdr:cNvPr>
        <xdr:cNvSpPr txBox="1"/>
      </xdr:nvSpPr>
      <xdr:spPr>
        <a:xfrm>
          <a:off x="163576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756" name="楕円 755">
          <a:extLst>
            <a:ext uri="{FF2B5EF4-FFF2-40B4-BE49-F238E27FC236}">
              <a16:creationId xmlns:a16="http://schemas.microsoft.com/office/drawing/2014/main" id="{DE0EED09-8553-4A43-A3B0-9926CE23A95A}"/>
            </a:ext>
          </a:extLst>
        </xdr:cNvPr>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83</xdr:row>
      <xdr:rowOff>20138</xdr:rowOff>
    </xdr:to>
    <xdr:cxnSp macro="">
      <xdr:nvCxnSpPr>
        <xdr:cNvPr id="757" name="直線コネクタ 756">
          <a:extLst>
            <a:ext uri="{FF2B5EF4-FFF2-40B4-BE49-F238E27FC236}">
              <a16:creationId xmlns:a16="http://schemas.microsoft.com/office/drawing/2014/main" id="{C4B66609-52C4-445A-832C-F2A45EE8B03B}"/>
            </a:ext>
          </a:extLst>
        </xdr:cNvPr>
        <xdr:cNvCxnSpPr/>
      </xdr:nvCxnSpPr>
      <xdr:spPr>
        <a:xfrm>
          <a:off x="15481300" y="142145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68943</xdr:rowOff>
    </xdr:from>
    <xdr:to>
      <xdr:col>76</xdr:col>
      <xdr:colOff>165100</xdr:colOff>
      <xdr:row>82</xdr:row>
      <xdr:rowOff>170543</xdr:rowOff>
    </xdr:to>
    <xdr:sp macro="" textlink="">
      <xdr:nvSpPr>
        <xdr:cNvPr id="758" name="楕円 757">
          <a:extLst>
            <a:ext uri="{FF2B5EF4-FFF2-40B4-BE49-F238E27FC236}">
              <a16:creationId xmlns:a16="http://schemas.microsoft.com/office/drawing/2014/main" id="{219C5D2C-0A55-4579-8F90-AADB33D34FA9}"/>
            </a:ext>
          </a:extLst>
        </xdr:cNvPr>
        <xdr:cNvSpPr/>
      </xdr:nvSpPr>
      <xdr:spPr>
        <a:xfrm>
          <a:off x="14541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119743</xdr:rowOff>
    </xdr:from>
    <xdr:to>
      <xdr:col>81</xdr:col>
      <xdr:colOff>50800</xdr:colOff>
      <xdr:row>82</xdr:row>
      <xdr:rowOff>155666</xdr:rowOff>
    </xdr:to>
    <xdr:cxnSp macro="">
      <xdr:nvCxnSpPr>
        <xdr:cNvPr id="759" name="直線コネクタ 758">
          <a:extLst>
            <a:ext uri="{FF2B5EF4-FFF2-40B4-BE49-F238E27FC236}">
              <a16:creationId xmlns:a16="http://schemas.microsoft.com/office/drawing/2014/main" id="{2DB5F12A-5550-48F4-8D6D-5C6EF4028344}"/>
            </a:ext>
          </a:extLst>
        </xdr:cNvPr>
        <xdr:cNvCxnSpPr/>
      </xdr:nvCxnSpPr>
      <xdr:spPr>
        <a:xfrm>
          <a:off x="14592300" y="1417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760" name="楕円 759">
          <a:extLst>
            <a:ext uri="{FF2B5EF4-FFF2-40B4-BE49-F238E27FC236}">
              <a16:creationId xmlns:a16="http://schemas.microsoft.com/office/drawing/2014/main" id="{50E3A4DC-C618-4067-8613-C38CE7D83FE2}"/>
            </a:ext>
          </a:extLst>
        </xdr:cNvPr>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82</xdr:row>
      <xdr:rowOff>119743</xdr:rowOff>
    </xdr:to>
    <xdr:cxnSp macro="">
      <xdr:nvCxnSpPr>
        <xdr:cNvPr id="761" name="直線コネクタ 760">
          <a:extLst>
            <a:ext uri="{FF2B5EF4-FFF2-40B4-BE49-F238E27FC236}">
              <a16:creationId xmlns:a16="http://schemas.microsoft.com/office/drawing/2014/main" id="{32076DAE-750B-4C37-A9AE-9377A65BDD3C}"/>
            </a:ext>
          </a:extLst>
        </xdr:cNvPr>
        <xdr:cNvCxnSpPr/>
      </xdr:nvCxnSpPr>
      <xdr:spPr>
        <a:xfrm>
          <a:off x="13703300" y="1414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49349</xdr:rowOff>
    </xdr:from>
    <xdr:to>
      <xdr:col>67</xdr:col>
      <xdr:colOff>101600</xdr:colOff>
      <xdr:row>83</xdr:row>
      <xdr:rowOff>150949</xdr:rowOff>
    </xdr:to>
    <xdr:sp macro="" textlink="">
      <xdr:nvSpPr>
        <xdr:cNvPr id="762" name="楕円 761">
          <a:extLst>
            <a:ext uri="{FF2B5EF4-FFF2-40B4-BE49-F238E27FC236}">
              <a16:creationId xmlns:a16="http://schemas.microsoft.com/office/drawing/2014/main" id="{43DDE7BA-4B69-44E8-A25F-2FF8DB27A7AE}"/>
            </a:ext>
          </a:extLst>
        </xdr:cNvPr>
        <xdr:cNvSpPr/>
      </xdr:nvSpPr>
      <xdr:spPr>
        <a:xfrm>
          <a:off x="12763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83820</xdr:rowOff>
    </xdr:from>
    <xdr:to>
      <xdr:col>71</xdr:col>
      <xdr:colOff>177800</xdr:colOff>
      <xdr:row>83</xdr:row>
      <xdr:rowOff>100149</xdr:rowOff>
    </xdr:to>
    <xdr:cxnSp macro="">
      <xdr:nvCxnSpPr>
        <xdr:cNvPr id="763" name="直線コネクタ 762">
          <a:extLst>
            <a:ext uri="{FF2B5EF4-FFF2-40B4-BE49-F238E27FC236}">
              <a16:creationId xmlns:a16="http://schemas.microsoft.com/office/drawing/2014/main" id="{7E268E23-A7E1-4C93-BF70-A65F4F10DB7C}"/>
            </a:ext>
          </a:extLst>
        </xdr:cNvPr>
        <xdr:cNvCxnSpPr/>
      </xdr:nvCxnSpPr>
      <xdr:spPr>
        <a:xfrm flipV="1">
          <a:off x="12814300" y="14142720"/>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102888</xdr:rowOff>
    </xdr:from>
    <xdr:ext cx="405111" cy="259045"/>
    <xdr:sp macro="" textlink="">
      <xdr:nvSpPr>
        <xdr:cNvPr id="764" name="n_1aveValue【児童館】&#10;有形固定資産減価償却率">
          <a:extLst>
            <a:ext uri="{FF2B5EF4-FFF2-40B4-BE49-F238E27FC236}">
              <a16:creationId xmlns:a16="http://schemas.microsoft.com/office/drawing/2014/main" id="{7117C679-1A9A-46C1-A665-BE059D723C9E}"/>
            </a:ext>
          </a:extLst>
        </xdr:cNvPr>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89825</xdr:rowOff>
    </xdr:from>
    <xdr:ext cx="405111" cy="259045"/>
    <xdr:sp macro="" textlink="">
      <xdr:nvSpPr>
        <xdr:cNvPr id="765" name="n_2aveValue【児童館】&#10;有形固定資産減価償却率">
          <a:extLst>
            <a:ext uri="{FF2B5EF4-FFF2-40B4-BE49-F238E27FC236}">
              <a16:creationId xmlns:a16="http://schemas.microsoft.com/office/drawing/2014/main" id="{74EC47B9-9956-42A3-8DAB-04BB5F49B1C4}"/>
            </a:ext>
          </a:extLst>
        </xdr:cNvPr>
        <xdr:cNvSpPr txBox="1"/>
      </xdr:nvSpPr>
      <xdr:spPr>
        <a:xfrm>
          <a:off x="14389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19611</xdr:rowOff>
    </xdr:from>
    <xdr:ext cx="405111" cy="259045"/>
    <xdr:sp macro="" textlink="">
      <xdr:nvSpPr>
        <xdr:cNvPr id="766" name="n_3aveValue【児童館】&#10;有形固定資産減価償却率">
          <a:extLst>
            <a:ext uri="{FF2B5EF4-FFF2-40B4-BE49-F238E27FC236}">
              <a16:creationId xmlns:a16="http://schemas.microsoft.com/office/drawing/2014/main" id="{8B87D4C2-E893-4B45-A02D-E1182D738B1D}"/>
            </a:ext>
          </a:extLst>
        </xdr:cNvPr>
        <xdr:cNvSpPr txBox="1"/>
      </xdr:nvSpPr>
      <xdr:spPr>
        <a:xfrm>
          <a:off x="13500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767" name="n_4aveValue【児童館】&#10;有形固定資産減価償却率">
          <a:extLst>
            <a:ext uri="{FF2B5EF4-FFF2-40B4-BE49-F238E27FC236}">
              <a16:creationId xmlns:a16="http://schemas.microsoft.com/office/drawing/2014/main" id="{85946E88-F48D-4DD7-B0B0-F8C360BF8148}"/>
            </a:ext>
          </a:extLst>
        </xdr:cNvPr>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768" name="n_1mainValue【児童館】&#10;有形固定資産減価償却率">
          <a:extLst>
            <a:ext uri="{FF2B5EF4-FFF2-40B4-BE49-F238E27FC236}">
              <a16:creationId xmlns:a16="http://schemas.microsoft.com/office/drawing/2014/main" id="{4AE12056-E114-4B2C-8A09-A6801C5976CA}"/>
            </a:ext>
          </a:extLst>
        </xdr:cNvPr>
        <xdr:cNvSpPr txBox="1"/>
      </xdr:nvSpPr>
      <xdr:spPr>
        <a:xfrm>
          <a:off x="15266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769" name="n_2mainValue【児童館】&#10;有形固定資産減価償却率">
          <a:extLst>
            <a:ext uri="{FF2B5EF4-FFF2-40B4-BE49-F238E27FC236}">
              <a16:creationId xmlns:a16="http://schemas.microsoft.com/office/drawing/2014/main" id="{7E7FB86E-DD19-4333-85E7-0348AF898D38}"/>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770" name="n_3mainValue【児童館】&#10;有形固定資産減価償却率">
          <a:extLst>
            <a:ext uri="{FF2B5EF4-FFF2-40B4-BE49-F238E27FC236}">
              <a16:creationId xmlns:a16="http://schemas.microsoft.com/office/drawing/2014/main" id="{9CA20D2A-CB20-45F6-9334-398DFCDBE03A}"/>
            </a:ext>
          </a:extLst>
        </xdr:cNvPr>
        <xdr:cNvSpPr txBox="1"/>
      </xdr:nvSpPr>
      <xdr:spPr>
        <a:xfrm>
          <a:off x="13500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167476</xdr:rowOff>
    </xdr:from>
    <xdr:ext cx="405111" cy="259045"/>
    <xdr:sp macro="" textlink="">
      <xdr:nvSpPr>
        <xdr:cNvPr id="771" name="n_4mainValue【児童館】&#10;有形固定資産減価償却率">
          <a:extLst>
            <a:ext uri="{FF2B5EF4-FFF2-40B4-BE49-F238E27FC236}">
              <a16:creationId xmlns:a16="http://schemas.microsoft.com/office/drawing/2014/main" id="{F63E8FE5-0211-41A3-AEBF-0F89798674E1}"/>
            </a:ext>
          </a:extLst>
        </xdr:cNvPr>
        <xdr:cNvSpPr txBox="1"/>
      </xdr:nvSpPr>
      <xdr:spPr>
        <a:xfrm>
          <a:off x="12611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D43D19ED-0DF8-41A4-B7EF-A8596F5611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6DADC34B-8CB0-4726-B182-8191AE8BDB5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3D09A959-5E24-413D-BA53-A87E9C3590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17170D3B-04B3-495A-907B-115CAE16C6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7D34637D-8729-4239-9683-A944F3A650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DD64F23C-9346-4B8E-901D-F2E0AB555FA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ECC9A63B-4980-4CA9-8D2A-E3C3C3C8084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54614C1C-EAD8-48CD-B714-340C7F4A676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3FB41F97-1971-412F-AA66-0D2A063D7F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4FDD7AF2-1EE4-4622-91CF-67BB18563C9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a:extLst>
            <a:ext uri="{FF2B5EF4-FFF2-40B4-BE49-F238E27FC236}">
              <a16:creationId xmlns:a16="http://schemas.microsoft.com/office/drawing/2014/main" id="{3A669A3D-BD3E-43BD-B3C4-5A5742576EA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3" name="テキスト ボックス 782">
          <a:extLst>
            <a:ext uri="{FF2B5EF4-FFF2-40B4-BE49-F238E27FC236}">
              <a16:creationId xmlns:a16="http://schemas.microsoft.com/office/drawing/2014/main" id="{A88CE4B5-0572-45BD-A597-45813F18850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a:extLst>
            <a:ext uri="{FF2B5EF4-FFF2-40B4-BE49-F238E27FC236}">
              <a16:creationId xmlns:a16="http://schemas.microsoft.com/office/drawing/2014/main" id="{66222BFB-C390-4B99-AEE7-5592E84A6A7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5" name="テキスト ボックス 784">
          <a:extLst>
            <a:ext uri="{FF2B5EF4-FFF2-40B4-BE49-F238E27FC236}">
              <a16:creationId xmlns:a16="http://schemas.microsoft.com/office/drawing/2014/main" id="{84EE0C8C-3EFC-4577-8961-67B13E2D420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a:extLst>
            <a:ext uri="{FF2B5EF4-FFF2-40B4-BE49-F238E27FC236}">
              <a16:creationId xmlns:a16="http://schemas.microsoft.com/office/drawing/2014/main" id="{67D0E6E9-18F9-4950-B762-C5E07CE7B76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7" name="テキスト ボックス 786">
          <a:extLst>
            <a:ext uri="{FF2B5EF4-FFF2-40B4-BE49-F238E27FC236}">
              <a16:creationId xmlns:a16="http://schemas.microsoft.com/office/drawing/2014/main" id="{595497CE-7FE1-451A-A504-4C4311E83D1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a:extLst>
            <a:ext uri="{FF2B5EF4-FFF2-40B4-BE49-F238E27FC236}">
              <a16:creationId xmlns:a16="http://schemas.microsoft.com/office/drawing/2014/main" id="{7D210A78-9518-41BF-BCEF-9F2A7BAF5B7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9" name="テキスト ボックス 788">
          <a:extLst>
            <a:ext uri="{FF2B5EF4-FFF2-40B4-BE49-F238E27FC236}">
              <a16:creationId xmlns:a16="http://schemas.microsoft.com/office/drawing/2014/main" id="{0672E652-4784-4BD2-8B49-64C5DE47753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a:extLst>
            <a:ext uri="{FF2B5EF4-FFF2-40B4-BE49-F238E27FC236}">
              <a16:creationId xmlns:a16="http://schemas.microsoft.com/office/drawing/2014/main" id="{839037E1-F79B-4B06-B4A2-0DCB36CC29A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1" name="テキスト ボックス 790">
          <a:extLst>
            <a:ext uri="{FF2B5EF4-FFF2-40B4-BE49-F238E27FC236}">
              <a16:creationId xmlns:a16="http://schemas.microsoft.com/office/drawing/2014/main" id="{DC6730A0-EFBC-4492-A0C0-65BDD4C77E2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8FCA73AB-AEEE-4985-85D1-B46ECB83A84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9C5D6507-2C6F-4164-939C-CDBF20B9B7B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児童館】&#10;一人当たり面積グラフ枠">
          <a:extLst>
            <a:ext uri="{FF2B5EF4-FFF2-40B4-BE49-F238E27FC236}">
              <a16:creationId xmlns:a16="http://schemas.microsoft.com/office/drawing/2014/main" id="{8FB6D6CC-3D8A-40AE-9ABF-41C8765F20A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95" name="直線コネクタ 794">
          <a:extLst>
            <a:ext uri="{FF2B5EF4-FFF2-40B4-BE49-F238E27FC236}">
              <a16:creationId xmlns:a16="http://schemas.microsoft.com/office/drawing/2014/main" id="{D9ECFF03-0551-4170-8CE6-928009D0AF24}"/>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96" name="【児童館】&#10;一人当たり面積最小値テキスト">
          <a:extLst>
            <a:ext uri="{FF2B5EF4-FFF2-40B4-BE49-F238E27FC236}">
              <a16:creationId xmlns:a16="http://schemas.microsoft.com/office/drawing/2014/main" id="{8629C6E1-2A0B-4399-8872-B96275865F83}"/>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97" name="直線コネクタ 796">
          <a:extLst>
            <a:ext uri="{FF2B5EF4-FFF2-40B4-BE49-F238E27FC236}">
              <a16:creationId xmlns:a16="http://schemas.microsoft.com/office/drawing/2014/main" id="{FF04F97D-7265-4374-B4ED-D793C80E6DBE}"/>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98" name="【児童館】&#10;一人当たり面積最大値テキスト">
          <a:extLst>
            <a:ext uri="{FF2B5EF4-FFF2-40B4-BE49-F238E27FC236}">
              <a16:creationId xmlns:a16="http://schemas.microsoft.com/office/drawing/2014/main" id="{DE01BECD-6CD2-43D9-9825-02E8BC1D5BDA}"/>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99" name="直線コネクタ 798">
          <a:extLst>
            <a:ext uri="{FF2B5EF4-FFF2-40B4-BE49-F238E27FC236}">
              <a16:creationId xmlns:a16="http://schemas.microsoft.com/office/drawing/2014/main" id="{F719769E-5A57-463E-8D0D-DCB9842BA283}"/>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800" name="【児童館】&#10;一人当たり面積平均値テキスト">
          <a:extLst>
            <a:ext uri="{FF2B5EF4-FFF2-40B4-BE49-F238E27FC236}">
              <a16:creationId xmlns:a16="http://schemas.microsoft.com/office/drawing/2014/main" id="{A4C74747-9404-4A8F-908A-C8EBAF7BED0D}"/>
            </a:ext>
          </a:extLst>
        </xdr:cNvPr>
        <xdr:cNvSpPr txBox="1"/>
      </xdr:nvSpPr>
      <xdr:spPr>
        <a:xfrm>
          <a:off x="22199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01" name="フローチャート: 判断 800">
          <a:extLst>
            <a:ext uri="{FF2B5EF4-FFF2-40B4-BE49-F238E27FC236}">
              <a16:creationId xmlns:a16="http://schemas.microsoft.com/office/drawing/2014/main" id="{ACBC4959-6209-482B-894E-F045845BFEAA}"/>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802" name="フローチャート: 判断 801">
          <a:extLst>
            <a:ext uri="{FF2B5EF4-FFF2-40B4-BE49-F238E27FC236}">
              <a16:creationId xmlns:a16="http://schemas.microsoft.com/office/drawing/2014/main" id="{A6D192D0-413B-4147-AB9C-0760394A4E93}"/>
            </a:ext>
          </a:extLst>
        </xdr:cNvPr>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803" name="フローチャート: 判断 802">
          <a:extLst>
            <a:ext uri="{FF2B5EF4-FFF2-40B4-BE49-F238E27FC236}">
              <a16:creationId xmlns:a16="http://schemas.microsoft.com/office/drawing/2014/main" id="{30CC2158-3E5B-4CC6-840A-AB0549FAB15E}"/>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804" name="フローチャート: 判断 803">
          <a:extLst>
            <a:ext uri="{FF2B5EF4-FFF2-40B4-BE49-F238E27FC236}">
              <a16:creationId xmlns:a16="http://schemas.microsoft.com/office/drawing/2014/main" id="{0934AF88-93BA-421F-9C19-1BA5418A4768}"/>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05" name="フローチャート: 判断 804">
          <a:extLst>
            <a:ext uri="{FF2B5EF4-FFF2-40B4-BE49-F238E27FC236}">
              <a16:creationId xmlns:a16="http://schemas.microsoft.com/office/drawing/2014/main" id="{374DF2C0-8483-4185-B04A-F42B9726FA79}"/>
            </a:ext>
          </a:extLst>
        </xdr:cNvPr>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9AD45726-2692-41D4-82E0-8008340DD27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3CB5EA60-29F0-4825-90C1-9ACEF020EE0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DAA0B205-79B0-4825-9B2E-88E08086223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42CDFD7-0906-40C9-8DC8-20D451AE920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18DF64C3-0FE9-4FDC-91D6-D770C894EBD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17780</xdr:rowOff>
    </xdr:from>
    <xdr:to>
      <xdr:col>116</xdr:col>
      <xdr:colOff>114300</xdr:colOff>
      <xdr:row>86</xdr:row>
      <xdr:rowOff>119380</xdr:rowOff>
    </xdr:to>
    <xdr:sp macro="" textlink="">
      <xdr:nvSpPr>
        <xdr:cNvPr id="811" name="楕円 810">
          <a:extLst>
            <a:ext uri="{FF2B5EF4-FFF2-40B4-BE49-F238E27FC236}">
              <a16:creationId xmlns:a16="http://schemas.microsoft.com/office/drawing/2014/main" id="{608CED90-DE93-4A00-B014-120AE039B665}"/>
            </a:ext>
          </a:extLst>
        </xdr:cNvPr>
        <xdr:cNvSpPr/>
      </xdr:nvSpPr>
      <xdr:spPr>
        <a:xfrm>
          <a:off x="221107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104157</xdr:rowOff>
    </xdr:from>
    <xdr:ext cx="469744" cy="259045"/>
    <xdr:sp macro="" textlink="">
      <xdr:nvSpPr>
        <xdr:cNvPr id="812" name="【児童館】&#10;一人当たり面積該当値テキスト">
          <a:extLst>
            <a:ext uri="{FF2B5EF4-FFF2-40B4-BE49-F238E27FC236}">
              <a16:creationId xmlns:a16="http://schemas.microsoft.com/office/drawing/2014/main" id="{37587582-4132-4834-84CD-BAB2A6FC94C9}"/>
            </a:ext>
          </a:extLst>
        </xdr:cNvPr>
        <xdr:cNvSpPr txBox="1"/>
      </xdr:nvSpPr>
      <xdr:spPr>
        <a:xfrm>
          <a:off x="22199600" y="146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17780</xdr:rowOff>
    </xdr:from>
    <xdr:to>
      <xdr:col>112</xdr:col>
      <xdr:colOff>38100</xdr:colOff>
      <xdr:row>86</xdr:row>
      <xdr:rowOff>119380</xdr:rowOff>
    </xdr:to>
    <xdr:sp macro="" textlink="">
      <xdr:nvSpPr>
        <xdr:cNvPr id="813" name="楕円 812">
          <a:extLst>
            <a:ext uri="{FF2B5EF4-FFF2-40B4-BE49-F238E27FC236}">
              <a16:creationId xmlns:a16="http://schemas.microsoft.com/office/drawing/2014/main" id="{B1DB9A2F-B611-4E7E-B559-9BF411EDBE4A}"/>
            </a:ext>
          </a:extLst>
        </xdr:cNvPr>
        <xdr:cNvSpPr/>
      </xdr:nvSpPr>
      <xdr:spPr>
        <a:xfrm>
          <a:off x="21272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68580</xdr:rowOff>
    </xdr:from>
    <xdr:to>
      <xdr:col>116</xdr:col>
      <xdr:colOff>63500</xdr:colOff>
      <xdr:row>86</xdr:row>
      <xdr:rowOff>68580</xdr:rowOff>
    </xdr:to>
    <xdr:cxnSp macro="">
      <xdr:nvCxnSpPr>
        <xdr:cNvPr id="814" name="直線コネクタ 813">
          <a:extLst>
            <a:ext uri="{FF2B5EF4-FFF2-40B4-BE49-F238E27FC236}">
              <a16:creationId xmlns:a16="http://schemas.microsoft.com/office/drawing/2014/main" id="{87DD1EBE-7A8C-4DF8-B3B5-05D7A4657CFB}"/>
            </a:ext>
          </a:extLst>
        </xdr:cNvPr>
        <xdr:cNvCxnSpPr/>
      </xdr:nvCxnSpPr>
      <xdr:spPr>
        <a:xfrm>
          <a:off x="21323300" y="1481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17780</xdr:rowOff>
    </xdr:from>
    <xdr:to>
      <xdr:col>107</xdr:col>
      <xdr:colOff>101600</xdr:colOff>
      <xdr:row>86</xdr:row>
      <xdr:rowOff>119380</xdr:rowOff>
    </xdr:to>
    <xdr:sp macro="" textlink="">
      <xdr:nvSpPr>
        <xdr:cNvPr id="815" name="楕円 814">
          <a:extLst>
            <a:ext uri="{FF2B5EF4-FFF2-40B4-BE49-F238E27FC236}">
              <a16:creationId xmlns:a16="http://schemas.microsoft.com/office/drawing/2014/main" id="{A2505D34-70A2-46A3-AD74-24373B9B5152}"/>
            </a:ext>
          </a:extLst>
        </xdr:cNvPr>
        <xdr:cNvSpPr/>
      </xdr:nvSpPr>
      <xdr:spPr>
        <a:xfrm>
          <a:off x="20383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68580</xdr:rowOff>
    </xdr:from>
    <xdr:to>
      <xdr:col>111</xdr:col>
      <xdr:colOff>177800</xdr:colOff>
      <xdr:row>86</xdr:row>
      <xdr:rowOff>68580</xdr:rowOff>
    </xdr:to>
    <xdr:cxnSp macro="">
      <xdr:nvCxnSpPr>
        <xdr:cNvPr id="816" name="直線コネクタ 815">
          <a:extLst>
            <a:ext uri="{FF2B5EF4-FFF2-40B4-BE49-F238E27FC236}">
              <a16:creationId xmlns:a16="http://schemas.microsoft.com/office/drawing/2014/main" id="{ADE0E768-7E9F-4347-9E50-A3068F96CA49}"/>
            </a:ext>
          </a:extLst>
        </xdr:cNvPr>
        <xdr:cNvCxnSpPr/>
      </xdr:nvCxnSpPr>
      <xdr:spPr>
        <a:xfrm>
          <a:off x="20434300" y="1481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17780</xdr:rowOff>
    </xdr:from>
    <xdr:to>
      <xdr:col>102</xdr:col>
      <xdr:colOff>165100</xdr:colOff>
      <xdr:row>86</xdr:row>
      <xdr:rowOff>119380</xdr:rowOff>
    </xdr:to>
    <xdr:sp macro="" textlink="">
      <xdr:nvSpPr>
        <xdr:cNvPr id="817" name="楕円 816">
          <a:extLst>
            <a:ext uri="{FF2B5EF4-FFF2-40B4-BE49-F238E27FC236}">
              <a16:creationId xmlns:a16="http://schemas.microsoft.com/office/drawing/2014/main" id="{9DD42C5B-C235-44FF-B618-CEB490124B57}"/>
            </a:ext>
          </a:extLst>
        </xdr:cNvPr>
        <xdr:cNvSpPr/>
      </xdr:nvSpPr>
      <xdr:spPr>
        <a:xfrm>
          <a:off x="19494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68580</xdr:rowOff>
    </xdr:from>
    <xdr:to>
      <xdr:col>107</xdr:col>
      <xdr:colOff>50800</xdr:colOff>
      <xdr:row>86</xdr:row>
      <xdr:rowOff>68580</xdr:rowOff>
    </xdr:to>
    <xdr:cxnSp macro="">
      <xdr:nvCxnSpPr>
        <xdr:cNvPr id="818" name="直線コネクタ 817">
          <a:extLst>
            <a:ext uri="{FF2B5EF4-FFF2-40B4-BE49-F238E27FC236}">
              <a16:creationId xmlns:a16="http://schemas.microsoft.com/office/drawing/2014/main" id="{EB6EE0FA-CFFB-4853-AF47-3868EAA09646}"/>
            </a:ext>
          </a:extLst>
        </xdr:cNvPr>
        <xdr:cNvCxnSpPr/>
      </xdr:nvCxnSpPr>
      <xdr:spPr>
        <a:xfrm>
          <a:off x="19545300" y="1481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19" name="楕円 818">
          <a:extLst>
            <a:ext uri="{FF2B5EF4-FFF2-40B4-BE49-F238E27FC236}">
              <a16:creationId xmlns:a16="http://schemas.microsoft.com/office/drawing/2014/main" id="{B9D3FA2A-9776-4BA6-91DF-36F978C6DC4B}"/>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68580</xdr:rowOff>
    </xdr:to>
    <xdr:cxnSp macro="">
      <xdr:nvCxnSpPr>
        <xdr:cNvPr id="820" name="直線コネクタ 819">
          <a:extLst>
            <a:ext uri="{FF2B5EF4-FFF2-40B4-BE49-F238E27FC236}">
              <a16:creationId xmlns:a16="http://schemas.microsoft.com/office/drawing/2014/main" id="{016F168B-A60A-4669-B3CC-39814D94E018}"/>
            </a:ext>
          </a:extLst>
        </xdr:cNvPr>
        <xdr:cNvCxnSpPr/>
      </xdr:nvCxnSpPr>
      <xdr:spPr>
        <a:xfrm>
          <a:off x="18656300" y="14782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63516</xdr:rowOff>
    </xdr:from>
    <xdr:ext cx="469744" cy="259045"/>
    <xdr:sp macro="" textlink="">
      <xdr:nvSpPr>
        <xdr:cNvPr id="821" name="n_1aveValue【児童館】&#10;一人当たり面積">
          <a:extLst>
            <a:ext uri="{FF2B5EF4-FFF2-40B4-BE49-F238E27FC236}">
              <a16:creationId xmlns:a16="http://schemas.microsoft.com/office/drawing/2014/main" id="{33963C32-62C2-41D8-910E-6C45CCDE6038}"/>
            </a:ext>
          </a:extLst>
        </xdr:cNvPr>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822" name="n_2aveValue【児童館】&#10;一人当たり面積">
          <a:extLst>
            <a:ext uri="{FF2B5EF4-FFF2-40B4-BE49-F238E27FC236}">
              <a16:creationId xmlns:a16="http://schemas.microsoft.com/office/drawing/2014/main" id="{658AB83F-A142-4C22-8EF4-EBD0A6766411}"/>
            </a:ext>
          </a:extLst>
        </xdr:cNvPr>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823" name="n_3aveValue【児童館】&#10;一人当たり面積">
          <a:extLst>
            <a:ext uri="{FF2B5EF4-FFF2-40B4-BE49-F238E27FC236}">
              <a16:creationId xmlns:a16="http://schemas.microsoft.com/office/drawing/2014/main" id="{3A8442C3-F6D8-4AE2-B380-A856721936C5}"/>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824" name="n_4aveValue【児童館】&#10;一人当たり面積">
          <a:extLst>
            <a:ext uri="{FF2B5EF4-FFF2-40B4-BE49-F238E27FC236}">
              <a16:creationId xmlns:a16="http://schemas.microsoft.com/office/drawing/2014/main" id="{5D793150-47DB-414A-B4A3-E009B901C6D8}"/>
            </a:ext>
          </a:extLst>
        </xdr:cNvPr>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110507</xdr:rowOff>
    </xdr:from>
    <xdr:ext cx="469744" cy="259045"/>
    <xdr:sp macro="" textlink="">
      <xdr:nvSpPr>
        <xdr:cNvPr id="825" name="n_1mainValue【児童館】&#10;一人当たり面積">
          <a:extLst>
            <a:ext uri="{FF2B5EF4-FFF2-40B4-BE49-F238E27FC236}">
              <a16:creationId xmlns:a16="http://schemas.microsoft.com/office/drawing/2014/main" id="{26C4BFD1-3C3F-48FD-B528-2D031CA781CA}"/>
            </a:ext>
          </a:extLst>
        </xdr:cNvPr>
        <xdr:cNvSpPr txBox="1"/>
      </xdr:nvSpPr>
      <xdr:spPr>
        <a:xfrm>
          <a:off x="210757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110507</xdr:rowOff>
    </xdr:from>
    <xdr:ext cx="469744" cy="259045"/>
    <xdr:sp macro="" textlink="">
      <xdr:nvSpPr>
        <xdr:cNvPr id="826" name="n_2mainValue【児童館】&#10;一人当たり面積">
          <a:extLst>
            <a:ext uri="{FF2B5EF4-FFF2-40B4-BE49-F238E27FC236}">
              <a16:creationId xmlns:a16="http://schemas.microsoft.com/office/drawing/2014/main" id="{9B93CDC1-85D3-4E31-9260-AC7A6FE9D371}"/>
            </a:ext>
          </a:extLst>
        </xdr:cNvPr>
        <xdr:cNvSpPr txBox="1"/>
      </xdr:nvSpPr>
      <xdr:spPr>
        <a:xfrm>
          <a:off x="20199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110507</xdr:rowOff>
    </xdr:from>
    <xdr:ext cx="469744" cy="259045"/>
    <xdr:sp macro="" textlink="">
      <xdr:nvSpPr>
        <xdr:cNvPr id="827" name="n_3mainValue【児童館】&#10;一人当たり面積">
          <a:extLst>
            <a:ext uri="{FF2B5EF4-FFF2-40B4-BE49-F238E27FC236}">
              <a16:creationId xmlns:a16="http://schemas.microsoft.com/office/drawing/2014/main" id="{0CEBBB8E-302C-4CD9-B8D8-D6375B2DC605}"/>
            </a:ext>
          </a:extLst>
        </xdr:cNvPr>
        <xdr:cNvSpPr txBox="1"/>
      </xdr:nvSpPr>
      <xdr:spPr>
        <a:xfrm>
          <a:off x="19310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28" name="n_4mainValue【児童館】&#10;一人当たり面積">
          <a:extLst>
            <a:ext uri="{FF2B5EF4-FFF2-40B4-BE49-F238E27FC236}">
              <a16:creationId xmlns:a16="http://schemas.microsoft.com/office/drawing/2014/main" id="{AACD31E0-B431-4F5B-ADC4-346B544DCC32}"/>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504DB3B5-A3A1-41EF-A78D-376D5F7E28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2641A418-0DEE-42A8-BF01-5CAAD5CCEA5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D508628A-4CC6-460D-8D73-594BADA648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2518CA9E-A00B-4503-8170-078CDCEDAAF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4ABC51DC-2788-47ED-B588-FFB4508BB2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50F7E899-FDB6-4082-B6CD-2A5F92983F9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0AFE8D74-AEAA-46B2-817A-300870788EF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10E85A1F-3BAD-4FA4-AB04-A5B4148E65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E53FC9B8-E909-4A9D-A268-A48ECD13E9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2800EFC6-0A18-4E3D-885D-5E67A9EBD15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A22D2252-CFFC-47D5-944F-CCDCC3CB205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0" name="直線コネクタ 839">
          <a:extLst>
            <a:ext uri="{FF2B5EF4-FFF2-40B4-BE49-F238E27FC236}">
              <a16:creationId xmlns:a16="http://schemas.microsoft.com/office/drawing/2014/main" id="{A1BC9A83-9D96-45A5-8613-D26FF8A4DEF5}"/>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1" name="テキスト ボックス 840">
          <a:extLst>
            <a:ext uri="{FF2B5EF4-FFF2-40B4-BE49-F238E27FC236}">
              <a16:creationId xmlns:a16="http://schemas.microsoft.com/office/drawing/2014/main" id="{5B15849A-75D1-4C1D-B400-6302DE02BDA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2" name="直線コネクタ 841">
          <a:extLst>
            <a:ext uri="{FF2B5EF4-FFF2-40B4-BE49-F238E27FC236}">
              <a16:creationId xmlns:a16="http://schemas.microsoft.com/office/drawing/2014/main" id="{4EB73B1F-5A15-4A29-B760-D5D16DAFF3B9}"/>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3" name="テキスト ボックス 842">
          <a:extLst>
            <a:ext uri="{FF2B5EF4-FFF2-40B4-BE49-F238E27FC236}">
              <a16:creationId xmlns:a16="http://schemas.microsoft.com/office/drawing/2014/main" id="{587BAD10-7F15-4870-AB35-51AB79E789C9}"/>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4" name="直線コネクタ 843">
          <a:extLst>
            <a:ext uri="{FF2B5EF4-FFF2-40B4-BE49-F238E27FC236}">
              <a16:creationId xmlns:a16="http://schemas.microsoft.com/office/drawing/2014/main" id="{6EFBE4FE-E943-4C48-945D-4065B5EBD967}"/>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5" name="テキスト ボックス 844">
          <a:extLst>
            <a:ext uri="{FF2B5EF4-FFF2-40B4-BE49-F238E27FC236}">
              <a16:creationId xmlns:a16="http://schemas.microsoft.com/office/drawing/2014/main" id="{23B69365-B45C-42D6-A7BD-7875A83DCCE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6" name="直線コネクタ 845">
          <a:extLst>
            <a:ext uri="{FF2B5EF4-FFF2-40B4-BE49-F238E27FC236}">
              <a16:creationId xmlns:a16="http://schemas.microsoft.com/office/drawing/2014/main" id="{11D798A9-24B2-4D86-BAFA-5DE9FE5AB1DF}"/>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7" name="テキスト ボックス 846">
          <a:extLst>
            <a:ext uri="{FF2B5EF4-FFF2-40B4-BE49-F238E27FC236}">
              <a16:creationId xmlns:a16="http://schemas.microsoft.com/office/drawing/2014/main" id="{05AF8470-B99E-4378-B306-3FBE59E53D91}"/>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B51EC25B-D3B2-4312-982C-025B4DA7C85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49" name="テキスト ボックス 848">
          <a:extLst>
            <a:ext uri="{FF2B5EF4-FFF2-40B4-BE49-F238E27FC236}">
              <a16:creationId xmlns:a16="http://schemas.microsoft.com/office/drawing/2014/main" id="{81945BBB-C89E-464E-8AC2-A3AE937DF38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a:extLst>
            <a:ext uri="{FF2B5EF4-FFF2-40B4-BE49-F238E27FC236}">
              <a16:creationId xmlns:a16="http://schemas.microsoft.com/office/drawing/2014/main" id="{CD99A330-F116-4E96-A0C8-6C9064F790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51" name="直線コネクタ 850">
          <a:extLst>
            <a:ext uri="{FF2B5EF4-FFF2-40B4-BE49-F238E27FC236}">
              <a16:creationId xmlns:a16="http://schemas.microsoft.com/office/drawing/2014/main" id="{4D88388F-A192-48FD-8E6C-221D32642248}"/>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52" name="【公民館】&#10;有形固定資産減価償却率最小値テキスト">
          <a:extLst>
            <a:ext uri="{FF2B5EF4-FFF2-40B4-BE49-F238E27FC236}">
              <a16:creationId xmlns:a16="http://schemas.microsoft.com/office/drawing/2014/main" id="{BC959725-8BF8-4357-98A8-DB2DC0DF0321}"/>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53" name="直線コネクタ 852">
          <a:extLst>
            <a:ext uri="{FF2B5EF4-FFF2-40B4-BE49-F238E27FC236}">
              <a16:creationId xmlns:a16="http://schemas.microsoft.com/office/drawing/2014/main" id="{A9BF6008-5245-4B37-96BD-D31907D04165}"/>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54" name="【公民館】&#10;有形固定資産減価償却率最大値テキスト">
          <a:extLst>
            <a:ext uri="{FF2B5EF4-FFF2-40B4-BE49-F238E27FC236}">
              <a16:creationId xmlns:a16="http://schemas.microsoft.com/office/drawing/2014/main" id="{B190A3CF-8AE2-45B0-96AE-FBE398C95D51}"/>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55" name="直線コネクタ 854">
          <a:extLst>
            <a:ext uri="{FF2B5EF4-FFF2-40B4-BE49-F238E27FC236}">
              <a16:creationId xmlns:a16="http://schemas.microsoft.com/office/drawing/2014/main" id="{1156F3F2-2E39-443F-ACA3-E77F15029B27}"/>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856" name="【公民館】&#10;有形固定資産減価償却率平均値テキスト">
          <a:extLst>
            <a:ext uri="{FF2B5EF4-FFF2-40B4-BE49-F238E27FC236}">
              <a16:creationId xmlns:a16="http://schemas.microsoft.com/office/drawing/2014/main" id="{B190A429-2AB6-4250-AF80-5F8737B6A793}"/>
            </a:ext>
          </a:extLst>
        </xdr:cNvPr>
        <xdr:cNvSpPr txBox="1"/>
      </xdr:nvSpPr>
      <xdr:spPr>
        <a:xfrm>
          <a:off x="16357600" y="1783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57" name="フローチャート: 判断 856">
          <a:extLst>
            <a:ext uri="{FF2B5EF4-FFF2-40B4-BE49-F238E27FC236}">
              <a16:creationId xmlns:a16="http://schemas.microsoft.com/office/drawing/2014/main" id="{AD256DFF-8EEF-424C-B6D4-00D7B83CF308}"/>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858" name="フローチャート: 判断 857">
          <a:extLst>
            <a:ext uri="{FF2B5EF4-FFF2-40B4-BE49-F238E27FC236}">
              <a16:creationId xmlns:a16="http://schemas.microsoft.com/office/drawing/2014/main" id="{2328936C-34CD-4EA2-86E4-09EFA720258E}"/>
            </a:ext>
          </a:extLst>
        </xdr:cNvPr>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859" name="フローチャート: 判断 858">
          <a:extLst>
            <a:ext uri="{FF2B5EF4-FFF2-40B4-BE49-F238E27FC236}">
              <a16:creationId xmlns:a16="http://schemas.microsoft.com/office/drawing/2014/main" id="{2917103B-B918-4C5B-BE40-CE8C495C4782}"/>
            </a:ext>
          </a:extLst>
        </xdr:cNvPr>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860" name="フローチャート: 判断 859">
          <a:extLst>
            <a:ext uri="{FF2B5EF4-FFF2-40B4-BE49-F238E27FC236}">
              <a16:creationId xmlns:a16="http://schemas.microsoft.com/office/drawing/2014/main" id="{C96D782C-BC89-40BF-B6AA-81E14FD11E27}"/>
            </a:ext>
          </a:extLst>
        </xdr:cNvPr>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861" name="フローチャート: 判断 860">
          <a:extLst>
            <a:ext uri="{FF2B5EF4-FFF2-40B4-BE49-F238E27FC236}">
              <a16:creationId xmlns:a16="http://schemas.microsoft.com/office/drawing/2014/main" id="{EEABC1B5-4E3B-4BCD-91B1-D7E3AFE0C306}"/>
            </a:ext>
          </a:extLst>
        </xdr:cNvPr>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AE5113D2-D63E-40A2-8950-B43076766C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1296CFE2-2967-4E37-8084-AAE7025B1B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830A6124-4AB4-4406-96EE-26AD91C6823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324259BF-E421-401C-A030-573E78854F0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51C46FB5-AE75-4A9D-95CC-4C30EF4099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867" name="楕円 866">
          <a:extLst>
            <a:ext uri="{FF2B5EF4-FFF2-40B4-BE49-F238E27FC236}">
              <a16:creationId xmlns:a16="http://schemas.microsoft.com/office/drawing/2014/main" id="{C4F74567-8568-4EA1-A1AB-C1EBF8AE3731}"/>
            </a:ext>
          </a:extLst>
        </xdr:cNvPr>
        <xdr:cNvSpPr/>
      </xdr:nvSpPr>
      <xdr:spPr>
        <a:xfrm>
          <a:off x="162687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32275</xdr:rowOff>
    </xdr:from>
    <xdr:ext cx="405111" cy="259045"/>
    <xdr:sp macro="" textlink="">
      <xdr:nvSpPr>
        <xdr:cNvPr id="868" name="【公民館】&#10;有形固定資産減価償却率該当値テキスト">
          <a:extLst>
            <a:ext uri="{FF2B5EF4-FFF2-40B4-BE49-F238E27FC236}">
              <a16:creationId xmlns:a16="http://schemas.microsoft.com/office/drawing/2014/main" id="{D00ECD90-2390-4281-839C-E323D8630449}"/>
            </a:ext>
          </a:extLst>
        </xdr:cNvPr>
        <xdr:cNvSpPr txBox="1"/>
      </xdr:nvSpPr>
      <xdr:spPr>
        <a:xfrm>
          <a:off x="16357600" y="176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146558</xdr:rowOff>
    </xdr:from>
    <xdr:to>
      <xdr:col>81</xdr:col>
      <xdr:colOff>101600</xdr:colOff>
      <xdr:row>104</xdr:row>
      <xdr:rowOff>76708</xdr:rowOff>
    </xdr:to>
    <xdr:sp macro="" textlink="">
      <xdr:nvSpPr>
        <xdr:cNvPr id="869" name="楕円 868">
          <a:extLst>
            <a:ext uri="{FF2B5EF4-FFF2-40B4-BE49-F238E27FC236}">
              <a16:creationId xmlns:a16="http://schemas.microsoft.com/office/drawing/2014/main" id="{93D65C15-9D63-40B3-8DBA-5D4A19284379}"/>
            </a:ext>
          </a:extLst>
        </xdr:cNvPr>
        <xdr:cNvSpPr/>
      </xdr:nvSpPr>
      <xdr:spPr>
        <a:xfrm>
          <a:off x="15430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25908</xdr:rowOff>
    </xdr:from>
    <xdr:to>
      <xdr:col>85</xdr:col>
      <xdr:colOff>127000</xdr:colOff>
      <xdr:row>104</xdr:row>
      <xdr:rowOff>60198</xdr:rowOff>
    </xdr:to>
    <xdr:cxnSp macro="">
      <xdr:nvCxnSpPr>
        <xdr:cNvPr id="870" name="直線コネクタ 869">
          <a:extLst>
            <a:ext uri="{FF2B5EF4-FFF2-40B4-BE49-F238E27FC236}">
              <a16:creationId xmlns:a16="http://schemas.microsoft.com/office/drawing/2014/main" id="{2438C5EE-217A-4EE4-B738-3422CDF541A3}"/>
            </a:ext>
          </a:extLst>
        </xdr:cNvPr>
        <xdr:cNvCxnSpPr/>
      </xdr:nvCxnSpPr>
      <xdr:spPr>
        <a:xfrm>
          <a:off x="15481300" y="1785670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xdr:rowOff>
    </xdr:from>
    <xdr:to>
      <xdr:col>76</xdr:col>
      <xdr:colOff>165100</xdr:colOff>
      <xdr:row>104</xdr:row>
      <xdr:rowOff>106426</xdr:rowOff>
    </xdr:to>
    <xdr:sp macro="" textlink="">
      <xdr:nvSpPr>
        <xdr:cNvPr id="871" name="楕円 870">
          <a:extLst>
            <a:ext uri="{FF2B5EF4-FFF2-40B4-BE49-F238E27FC236}">
              <a16:creationId xmlns:a16="http://schemas.microsoft.com/office/drawing/2014/main" id="{10A79684-73B7-4868-B4F6-D0CB9D75CA0B}"/>
            </a:ext>
          </a:extLst>
        </xdr:cNvPr>
        <xdr:cNvSpPr/>
      </xdr:nvSpPr>
      <xdr:spPr>
        <a:xfrm>
          <a:off x="14541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25908</xdr:rowOff>
    </xdr:from>
    <xdr:to>
      <xdr:col>81</xdr:col>
      <xdr:colOff>50800</xdr:colOff>
      <xdr:row>104</xdr:row>
      <xdr:rowOff>55626</xdr:rowOff>
    </xdr:to>
    <xdr:cxnSp macro="">
      <xdr:nvCxnSpPr>
        <xdr:cNvPr id="872" name="直線コネクタ 871">
          <a:extLst>
            <a:ext uri="{FF2B5EF4-FFF2-40B4-BE49-F238E27FC236}">
              <a16:creationId xmlns:a16="http://schemas.microsoft.com/office/drawing/2014/main" id="{EA88CE42-7559-41CE-8148-A58464B22B43}"/>
            </a:ext>
          </a:extLst>
        </xdr:cNvPr>
        <xdr:cNvCxnSpPr/>
      </xdr:nvCxnSpPr>
      <xdr:spPr>
        <a:xfrm flipV="1">
          <a:off x="14592300" y="1785670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119126</xdr:rowOff>
    </xdr:from>
    <xdr:to>
      <xdr:col>72</xdr:col>
      <xdr:colOff>38100</xdr:colOff>
      <xdr:row>104</xdr:row>
      <xdr:rowOff>49276</xdr:rowOff>
    </xdr:to>
    <xdr:sp macro="" textlink="">
      <xdr:nvSpPr>
        <xdr:cNvPr id="873" name="楕円 872">
          <a:extLst>
            <a:ext uri="{FF2B5EF4-FFF2-40B4-BE49-F238E27FC236}">
              <a16:creationId xmlns:a16="http://schemas.microsoft.com/office/drawing/2014/main" id="{6F330E9E-7602-4DD8-ABE3-57C67D86FDC0}"/>
            </a:ext>
          </a:extLst>
        </xdr:cNvPr>
        <xdr:cNvSpPr/>
      </xdr:nvSpPr>
      <xdr:spPr>
        <a:xfrm>
          <a:off x="13652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169926</xdr:rowOff>
    </xdr:from>
    <xdr:to>
      <xdr:col>76</xdr:col>
      <xdr:colOff>114300</xdr:colOff>
      <xdr:row>104</xdr:row>
      <xdr:rowOff>55626</xdr:rowOff>
    </xdr:to>
    <xdr:cxnSp macro="">
      <xdr:nvCxnSpPr>
        <xdr:cNvPr id="874" name="直線コネクタ 873">
          <a:extLst>
            <a:ext uri="{FF2B5EF4-FFF2-40B4-BE49-F238E27FC236}">
              <a16:creationId xmlns:a16="http://schemas.microsoft.com/office/drawing/2014/main" id="{74530782-B9B8-4E7A-84BA-86E622F93486}"/>
            </a:ext>
          </a:extLst>
        </xdr:cNvPr>
        <xdr:cNvCxnSpPr/>
      </xdr:nvCxnSpPr>
      <xdr:spPr>
        <a:xfrm>
          <a:off x="13703300" y="1782927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77978</xdr:rowOff>
    </xdr:from>
    <xdr:to>
      <xdr:col>67</xdr:col>
      <xdr:colOff>101600</xdr:colOff>
      <xdr:row>104</xdr:row>
      <xdr:rowOff>8128</xdr:rowOff>
    </xdr:to>
    <xdr:sp macro="" textlink="">
      <xdr:nvSpPr>
        <xdr:cNvPr id="875" name="楕円 874">
          <a:extLst>
            <a:ext uri="{FF2B5EF4-FFF2-40B4-BE49-F238E27FC236}">
              <a16:creationId xmlns:a16="http://schemas.microsoft.com/office/drawing/2014/main" id="{4BA91032-9CAD-4B76-B11E-38E34F2E7C24}"/>
            </a:ext>
          </a:extLst>
        </xdr:cNvPr>
        <xdr:cNvSpPr/>
      </xdr:nvSpPr>
      <xdr:spPr>
        <a:xfrm>
          <a:off x="12763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128778</xdr:rowOff>
    </xdr:from>
    <xdr:to>
      <xdr:col>71</xdr:col>
      <xdr:colOff>177800</xdr:colOff>
      <xdr:row>103</xdr:row>
      <xdr:rowOff>169926</xdr:rowOff>
    </xdr:to>
    <xdr:cxnSp macro="">
      <xdr:nvCxnSpPr>
        <xdr:cNvPr id="876" name="直線コネクタ 875">
          <a:extLst>
            <a:ext uri="{FF2B5EF4-FFF2-40B4-BE49-F238E27FC236}">
              <a16:creationId xmlns:a16="http://schemas.microsoft.com/office/drawing/2014/main" id="{97493912-BB93-443A-BD13-9C01A79B39F6}"/>
            </a:ext>
          </a:extLst>
        </xdr:cNvPr>
        <xdr:cNvCxnSpPr/>
      </xdr:nvCxnSpPr>
      <xdr:spPr>
        <a:xfrm>
          <a:off x="12814300" y="177881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102125</xdr:rowOff>
    </xdr:from>
    <xdr:ext cx="405111" cy="259045"/>
    <xdr:sp macro="" textlink="">
      <xdr:nvSpPr>
        <xdr:cNvPr id="877" name="n_1aveValue【公民館】&#10;有形固定資産減価償却率">
          <a:extLst>
            <a:ext uri="{FF2B5EF4-FFF2-40B4-BE49-F238E27FC236}">
              <a16:creationId xmlns:a16="http://schemas.microsoft.com/office/drawing/2014/main" id="{EAF2762A-2453-4730-BA2B-B5859845E69A}"/>
            </a:ext>
          </a:extLst>
        </xdr:cNvPr>
        <xdr:cNvSpPr txBox="1"/>
      </xdr:nvSpPr>
      <xdr:spPr>
        <a:xfrm>
          <a:off x="15266044" y="1793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878" name="n_2aveValue【公民館】&#10;有形固定資産減価償却率">
          <a:extLst>
            <a:ext uri="{FF2B5EF4-FFF2-40B4-BE49-F238E27FC236}">
              <a16:creationId xmlns:a16="http://schemas.microsoft.com/office/drawing/2014/main" id="{B86B73B5-15F7-4482-B709-D8F656A4476C}"/>
            </a:ext>
          </a:extLst>
        </xdr:cNvPr>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879" name="n_3aveValue【公民館】&#10;有形固定資産減価償却率">
          <a:extLst>
            <a:ext uri="{FF2B5EF4-FFF2-40B4-BE49-F238E27FC236}">
              <a16:creationId xmlns:a16="http://schemas.microsoft.com/office/drawing/2014/main" id="{27C38BD2-2A35-43CD-BF30-2CAB17401CDE}"/>
            </a:ext>
          </a:extLst>
        </xdr:cNvPr>
        <xdr:cNvSpPr txBox="1"/>
      </xdr:nvSpPr>
      <xdr:spPr>
        <a:xfrm>
          <a:off x="13500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22114</xdr:rowOff>
    </xdr:from>
    <xdr:ext cx="405111" cy="259045"/>
    <xdr:sp macro="" textlink="">
      <xdr:nvSpPr>
        <xdr:cNvPr id="880" name="n_4aveValue【公民館】&#10;有形固定資産減価償却率">
          <a:extLst>
            <a:ext uri="{FF2B5EF4-FFF2-40B4-BE49-F238E27FC236}">
              <a16:creationId xmlns:a16="http://schemas.microsoft.com/office/drawing/2014/main" id="{48A0B30F-6CDD-43F2-8B42-20838341CB2E}"/>
            </a:ext>
          </a:extLst>
        </xdr:cNvPr>
        <xdr:cNvSpPr txBox="1"/>
      </xdr:nvSpPr>
      <xdr:spPr>
        <a:xfrm>
          <a:off x="12611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93235</xdr:rowOff>
    </xdr:from>
    <xdr:ext cx="405111" cy="259045"/>
    <xdr:sp macro="" textlink="">
      <xdr:nvSpPr>
        <xdr:cNvPr id="881" name="n_1mainValue【公民館】&#10;有形固定資産減価償却率">
          <a:extLst>
            <a:ext uri="{FF2B5EF4-FFF2-40B4-BE49-F238E27FC236}">
              <a16:creationId xmlns:a16="http://schemas.microsoft.com/office/drawing/2014/main" id="{773C99C2-69D6-4988-B278-AD96D07F3289}"/>
            </a:ext>
          </a:extLst>
        </xdr:cNvPr>
        <xdr:cNvSpPr txBox="1"/>
      </xdr:nvSpPr>
      <xdr:spPr>
        <a:xfrm>
          <a:off x="15266044" y="1758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97553</xdr:rowOff>
    </xdr:from>
    <xdr:ext cx="405111" cy="259045"/>
    <xdr:sp macro="" textlink="">
      <xdr:nvSpPr>
        <xdr:cNvPr id="882" name="n_2mainValue【公民館】&#10;有形固定資産減価償却率">
          <a:extLst>
            <a:ext uri="{FF2B5EF4-FFF2-40B4-BE49-F238E27FC236}">
              <a16:creationId xmlns:a16="http://schemas.microsoft.com/office/drawing/2014/main" id="{233D251F-598C-4B22-9C8F-A2EF7C871770}"/>
            </a:ext>
          </a:extLst>
        </xdr:cNvPr>
        <xdr:cNvSpPr txBox="1"/>
      </xdr:nvSpPr>
      <xdr:spPr>
        <a:xfrm>
          <a:off x="14389744"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40403</xdr:rowOff>
    </xdr:from>
    <xdr:ext cx="405111" cy="259045"/>
    <xdr:sp macro="" textlink="">
      <xdr:nvSpPr>
        <xdr:cNvPr id="883" name="n_3mainValue【公民館】&#10;有形固定資産減価償却率">
          <a:extLst>
            <a:ext uri="{FF2B5EF4-FFF2-40B4-BE49-F238E27FC236}">
              <a16:creationId xmlns:a16="http://schemas.microsoft.com/office/drawing/2014/main" id="{1991D879-79F4-476A-9F1C-0B3585803AAA}"/>
            </a:ext>
          </a:extLst>
        </xdr:cNvPr>
        <xdr:cNvSpPr txBox="1"/>
      </xdr:nvSpPr>
      <xdr:spPr>
        <a:xfrm>
          <a:off x="13500744" y="1787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24655</xdr:rowOff>
    </xdr:from>
    <xdr:ext cx="405111" cy="259045"/>
    <xdr:sp macro="" textlink="">
      <xdr:nvSpPr>
        <xdr:cNvPr id="884" name="n_4mainValue【公民館】&#10;有形固定資産減価償却率">
          <a:extLst>
            <a:ext uri="{FF2B5EF4-FFF2-40B4-BE49-F238E27FC236}">
              <a16:creationId xmlns:a16="http://schemas.microsoft.com/office/drawing/2014/main" id="{7128CA00-B5AB-4741-932B-3D933325749A}"/>
            </a:ext>
          </a:extLst>
        </xdr:cNvPr>
        <xdr:cNvSpPr txBox="1"/>
      </xdr:nvSpPr>
      <xdr:spPr>
        <a:xfrm>
          <a:off x="12611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F7836EF3-55CA-493F-895C-584716EA96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A97F58FB-C887-4E49-9248-CC00D01463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987FCC3A-6BFA-4E0E-B433-80CB602F303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7CB1D7BC-E15D-4F8F-B987-F664BED101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DD16591-C9D3-4DC1-8BB6-B17750CF56C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159DD12-9988-4E12-874E-B4D567D8D26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8445857B-BB3A-4D77-AA00-7F86E07490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98F7380A-934F-4086-A565-4923EEBAC8E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354B2545-C6E5-47C9-A3A6-294038C6521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D1B6E53C-186E-4BFC-9CFB-85490344F66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a:extLst>
            <a:ext uri="{FF2B5EF4-FFF2-40B4-BE49-F238E27FC236}">
              <a16:creationId xmlns:a16="http://schemas.microsoft.com/office/drawing/2014/main" id="{060CF02C-5525-4119-B170-EAFD2F75C3D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a:extLst>
            <a:ext uri="{FF2B5EF4-FFF2-40B4-BE49-F238E27FC236}">
              <a16:creationId xmlns:a16="http://schemas.microsoft.com/office/drawing/2014/main" id="{AAD616C3-948C-476A-B31D-9EF756DF3BD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a:extLst>
            <a:ext uri="{FF2B5EF4-FFF2-40B4-BE49-F238E27FC236}">
              <a16:creationId xmlns:a16="http://schemas.microsoft.com/office/drawing/2014/main" id="{C21DA289-ADB7-4167-9E8F-9CF4F43AB6C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a:extLst>
            <a:ext uri="{FF2B5EF4-FFF2-40B4-BE49-F238E27FC236}">
              <a16:creationId xmlns:a16="http://schemas.microsoft.com/office/drawing/2014/main" id="{063303DB-7AEE-4B8B-AA7B-F8F884255AA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a:extLst>
            <a:ext uri="{FF2B5EF4-FFF2-40B4-BE49-F238E27FC236}">
              <a16:creationId xmlns:a16="http://schemas.microsoft.com/office/drawing/2014/main" id="{F10DCE63-5061-4E5C-9304-4E626F5613A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a:extLst>
            <a:ext uri="{FF2B5EF4-FFF2-40B4-BE49-F238E27FC236}">
              <a16:creationId xmlns:a16="http://schemas.microsoft.com/office/drawing/2014/main" id="{D02C76A5-F3C9-498D-A8BF-DC18FECDEBF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a:extLst>
            <a:ext uri="{FF2B5EF4-FFF2-40B4-BE49-F238E27FC236}">
              <a16:creationId xmlns:a16="http://schemas.microsoft.com/office/drawing/2014/main" id="{65BC5B2E-EF61-41FC-8376-BF416D1C723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a:extLst>
            <a:ext uri="{FF2B5EF4-FFF2-40B4-BE49-F238E27FC236}">
              <a16:creationId xmlns:a16="http://schemas.microsoft.com/office/drawing/2014/main" id="{16A7E2D4-9B62-4B69-B58E-AC71C831107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5338EDE7-8690-461A-9AA3-4996D777829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DB08A491-DFB9-4FD2-92A3-AF30227C053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a:extLst>
            <a:ext uri="{FF2B5EF4-FFF2-40B4-BE49-F238E27FC236}">
              <a16:creationId xmlns:a16="http://schemas.microsoft.com/office/drawing/2014/main" id="{26E2C931-23E1-4ED9-9928-D83D9935A14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06" name="直線コネクタ 905">
          <a:extLst>
            <a:ext uri="{FF2B5EF4-FFF2-40B4-BE49-F238E27FC236}">
              <a16:creationId xmlns:a16="http://schemas.microsoft.com/office/drawing/2014/main" id="{6E8657E7-F3F4-4DE1-8603-E6B1D95861D3}"/>
            </a:ext>
          </a:extLst>
        </xdr:cNvPr>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07" name="【公民館】&#10;一人当たり面積最小値テキスト">
          <a:extLst>
            <a:ext uri="{FF2B5EF4-FFF2-40B4-BE49-F238E27FC236}">
              <a16:creationId xmlns:a16="http://schemas.microsoft.com/office/drawing/2014/main" id="{1B0183AE-CE28-4C03-B907-2BF7FDAABF69}"/>
            </a:ext>
          </a:extLst>
        </xdr:cNvPr>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08" name="直線コネクタ 907">
          <a:extLst>
            <a:ext uri="{FF2B5EF4-FFF2-40B4-BE49-F238E27FC236}">
              <a16:creationId xmlns:a16="http://schemas.microsoft.com/office/drawing/2014/main" id="{B54A8224-B245-4664-8A4C-210690AE945A}"/>
            </a:ext>
          </a:extLst>
        </xdr:cNvPr>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09" name="【公民館】&#10;一人当たり面積最大値テキスト">
          <a:extLst>
            <a:ext uri="{FF2B5EF4-FFF2-40B4-BE49-F238E27FC236}">
              <a16:creationId xmlns:a16="http://schemas.microsoft.com/office/drawing/2014/main" id="{EE0ABF6B-D56B-474A-93EE-2DFDE3CF61CF}"/>
            </a:ext>
          </a:extLst>
        </xdr:cNvPr>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10" name="直線コネクタ 909">
          <a:extLst>
            <a:ext uri="{FF2B5EF4-FFF2-40B4-BE49-F238E27FC236}">
              <a16:creationId xmlns:a16="http://schemas.microsoft.com/office/drawing/2014/main" id="{30518184-497E-4ACF-A9A9-3DEEEC68E411}"/>
            </a:ext>
          </a:extLst>
        </xdr:cNvPr>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911" name="【公民館】&#10;一人当たり面積平均値テキスト">
          <a:extLst>
            <a:ext uri="{FF2B5EF4-FFF2-40B4-BE49-F238E27FC236}">
              <a16:creationId xmlns:a16="http://schemas.microsoft.com/office/drawing/2014/main" id="{7EBF0C6D-A7C0-4681-9B51-BA1C717FA7B9}"/>
            </a:ext>
          </a:extLst>
        </xdr:cNvPr>
        <xdr:cNvSpPr txBox="1"/>
      </xdr:nvSpPr>
      <xdr:spPr>
        <a:xfrm>
          <a:off x="22199600" y="1809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12" name="フローチャート: 判断 911">
          <a:extLst>
            <a:ext uri="{FF2B5EF4-FFF2-40B4-BE49-F238E27FC236}">
              <a16:creationId xmlns:a16="http://schemas.microsoft.com/office/drawing/2014/main" id="{1625DA2B-904E-4BFA-939A-45DF9D505509}"/>
            </a:ext>
          </a:extLst>
        </xdr:cNvPr>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913" name="フローチャート: 判断 912">
          <a:extLst>
            <a:ext uri="{FF2B5EF4-FFF2-40B4-BE49-F238E27FC236}">
              <a16:creationId xmlns:a16="http://schemas.microsoft.com/office/drawing/2014/main" id="{F5CAEE0D-C9E2-4CE6-9351-05A98503FED9}"/>
            </a:ext>
          </a:extLst>
        </xdr:cNvPr>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914" name="フローチャート: 判断 913">
          <a:extLst>
            <a:ext uri="{FF2B5EF4-FFF2-40B4-BE49-F238E27FC236}">
              <a16:creationId xmlns:a16="http://schemas.microsoft.com/office/drawing/2014/main" id="{894AF439-707B-4CD4-A142-F69F0E8A5A58}"/>
            </a:ext>
          </a:extLst>
        </xdr:cNvPr>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915" name="フローチャート: 判断 914">
          <a:extLst>
            <a:ext uri="{FF2B5EF4-FFF2-40B4-BE49-F238E27FC236}">
              <a16:creationId xmlns:a16="http://schemas.microsoft.com/office/drawing/2014/main" id="{722FDBD2-D5CA-4A91-B060-EB3290F472F9}"/>
            </a:ext>
          </a:extLst>
        </xdr:cNvPr>
        <xdr:cNvSpPr/>
      </xdr:nvSpPr>
      <xdr:spPr>
        <a:xfrm>
          <a:off x="19494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916" name="フローチャート: 判断 915">
          <a:extLst>
            <a:ext uri="{FF2B5EF4-FFF2-40B4-BE49-F238E27FC236}">
              <a16:creationId xmlns:a16="http://schemas.microsoft.com/office/drawing/2014/main" id="{58739F15-7A84-4F51-A15C-EB413D6C5A1C}"/>
            </a:ext>
          </a:extLst>
        </xdr:cNvPr>
        <xdr:cNvSpPr/>
      </xdr:nvSpPr>
      <xdr:spPr>
        <a:xfrm>
          <a:off x="18605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C7C79EB5-9FAD-4F20-B85B-C4AC32BDCC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D71664E2-3B24-4654-A37D-DE084681535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22668155-518B-4255-9A37-4051B57834D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3F89EDE7-3E5A-4ECC-A955-242DA9A84DF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DD066C4C-95FC-427C-817E-8C94BDEF8B7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139700</xdr:rowOff>
    </xdr:from>
    <xdr:to>
      <xdr:col>116</xdr:col>
      <xdr:colOff>114300</xdr:colOff>
      <xdr:row>103</xdr:row>
      <xdr:rowOff>69850</xdr:rowOff>
    </xdr:to>
    <xdr:sp macro="" textlink="">
      <xdr:nvSpPr>
        <xdr:cNvPr id="922" name="楕円 921">
          <a:extLst>
            <a:ext uri="{FF2B5EF4-FFF2-40B4-BE49-F238E27FC236}">
              <a16:creationId xmlns:a16="http://schemas.microsoft.com/office/drawing/2014/main" id="{9F614204-24E8-4A29-87AF-753C92443D2F}"/>
            </a:ext>
          </a:extLst>
        </xdr:cNvPr>
        <xdr:cNvSpPr/>
      </xdr:nvSpPr>
      <xdr:spPr>
        <a:xfrm>
          <a:off x="22110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162577</xdr:rowOff>
    </xdr:from>
    <xdr:ext cx="469744" cy="259045"/>
    <xdr:sp macro="" textlink="">
      <xdr:nvSpPr>
        <xdr:cNvPr id="923" name="【公民館】&#10;一人当たり面積該当値テキスト">
          <a:extLst>
            <a:ext uri="{FF2B5EF4-FFF2-40B4-BE49-F238E27FC236}">
              <a16:creationId xmlns:a16="http://schemas.microsoft.com/office/drawing/2014/main" id="{457C9643-E17F-4331-A693-27C29F4399F2}"/>
            </a:ext>
          </a:extLst>
        </xdr:cNvPr>
        <xdr:cNvSpPr txBox="1"/>
      </xdr:nvSpPr>
      <xdr:spPr>
        <a:xfrm>
          <a:off x="221996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146558</xdr:rowOff>
    </xdr:from>
    <xdr:to>
      <xdr:col>112</xdr:col>
      <xdr:colOff>38100</xdr:colOff>
      <xdr:row>103</xdr:row>
      <xdr:rowOff>76708</xdr:rowOff>
    </xdr:to>
    <xdr:sp macro="" textlink="">
      <xdr:nvSpPr>
        <xdr:cNvPr id="924" name="楕円 923">
          <a:extLst>
            <a:ext uri="{FF2B5EF4-FFF2-40B4-BE49-F238E27FC236}">
              <a16:creationId xmlns:a16="http://schemas.microsoft.com/office/drawing/2014/main" id="{4B7D770B-8751-457C-8971-B40E4F68906E}"/>
            </a:ext>
          </a:extLst>
        </xdr:cNvPr>
        <xdr:cNvSpPr/>
      </xdr:nvSpPr>
      <xdr:spPr>
        <a:xfrm>
          <a:off x="2127250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19050</xdr:rowOff>
    </xdr:from>
    <xdr:to>
      <xdr:col>116</xdr:col>
      <xdr:colOff>63500</xdr:colOff>
      <xdr:row>103</xdr:row>
      <xdr:rowOff>25908</xdr:rowOff>
    </xdr:to>
    <xdr:cxnSp macro="">
      <xdr:nvCxnSpPr>
        <xdr:cNvPr id="925" name="直線コネクタ 924">
          <a:extLst>
            <a:ext uri="{FF2B5EF4-FFF2-40B4-BE49-F238E27FC236}">
              <a16:creationId xmlns:a16="http://schemas.microsoft.com/office/drawing/2014/main" id="{166D9148-4917-4F63-9BE5-1A261A53E7C9}"/>
            </a:ext>
          </a:extLst>
        </xdr:cNvPr>
        <xdr:cNvCxnSpPr/>
      </xdr:nvCxnSpPr>
      <xdr:spPr>
        <a:xfrm flipV="1">
          <a:off x="21323300" y="176784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155702</xdr:rowOff>
    </xdr:from>
    <xdr:to>
      <xdr:col>107</xdr:col>
      <xdr:colOff>101600</xdr:colOff>
      <xdr:row>103</xdr:row>
      <xdr:rowOff>85852</xdr:rowOff>
    </xdr:to>
    <xdr:sp macro="" textlink="">
      <xdr:nvSpPr>
        <xdr:cNvPr id="926" name="楕円 925">
          <a:extLst>
            <a:ext uri="{FF2B5EF4-FFF2-40B4-BE49-F238E27FC236}">
              <a16:creationId xmlns:a16="http://schemas.microsoft.com/office/drawing/2014/main" id="{A51D228A-59D8-40B4-A8E4-054B2A8222F2}"/>
            </a:ext>
          </a:extLst>
        </xdr:cNvPr>
        <xdr:cNvSpPr/>
      </xdr:nvSpPr>
      <xdr:spPr>
        <a:xfrm>
          <a:off x="20383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25908</xdr:rowOff>
    </xdr:from>
    <xdr:to>
      <xdr:col>111</xdr:col>
      <xdr:colOff>177800</xdr:colOff>
      <xdr:row>103</xdr:row>
      <xdr:rowOff>35052</xdr:rowOff>
    </xdr:to>
    <xdr:cxnSp macro="">
      <xdr:nvCxnSpPr>
        <xdr:cNvPr id="927" name="直線コネクタ 926">
          <a:extLst>
            <a:ext uri="{FF2B5EF4-FFF2-40B4-BE49-F238E27FC236}">
              <a16:creationId xmlns:a16="http://schemas.microsoft.com/office/drawing/2014/main" id="{D9EDA12D-BD97-4066-B819-694FEA0BA868}"/>
            </a:ext>
          </a:extLst>
        </xdr:cNvPr>
        <xdr:cNvCxnSpPr/>
      </xdr:nvCxnSpPr>
      <xdr:spPr>
        <a:xfrm flipV="1">
          <a:off x="20434300" y="176852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137413</xdr:rowOff>
    </xdr:from>
    <xdr:to>
      <xdr:col>102</xdr:col>
      <xdr:colOff>165100</xdr:colOff>
      <xdr:row>103</xdr:row>
      <xdr:rowOff>67563</xdr:rowOff>
    </xdr:to>
    <xdr:sp macro="" textlink="">
      <xdr:nvSpPr>
        <xdr:cNvPr id="928" name="楕円 927">
          <a:extLst>
            <a:ext uri="{FF2B5EF4-FFF2-40B4-BE49-F238E27FC236}">
              <a16:creationId xmlns:a16="http://schemas.microsoft.com/office/drawing/2014/main" id="{FB026331-596E-434A-A49F-7D53D72E1CB8}"/>
            </a:ext>
          </a:extLst>
        </xdr:cNvPr>
        <xdr:cNvSpPr/>
      </xdr:nvSpPr>
      <xdr:spPr>
        <a:xfrm>
          <a:off x="1949450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16763</xdr:rowOff>
    </xdr:from>
    <xdr:to>
      <xdr:col>107</xdr:col>
      <xdr:colOff>50800</xdr:colOff>
      <xdr:row>103</xdr:row>
      <xdr:rowOff>35052</xdr:rowOff>
    </xdr:to>
    <xdr:cxnSp macro="">
      <xdr:nvCxnSpPr>
        <xdr:cNvPr id="929" name="直線コネクタ 928">
          <a:extLst>
            <a:ext uri="{FF2B5EF4-FFF2-40B4-BE49-F238E27FC236}">
              <a16:creationId xmlns:a16="http://schemas.microsoft.com/office/drawing/2014/main" id="{EF5585DC-11A1-49E7-B70E-715BB9F5BA86}"/>
            </a:ext>
          </a:extLst>
        </xdr:cNvPr>
        <xdr:cNvCxnSpPr/>
      </xdr:nvCxnSpPr>
      <xdr:spPr>
        <a:xfrm>
          <a:off x="19545300" y="1767611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148844</xdr:rowOff>
    </xdr:from>
    <xdr:to>
      <xdr:col>98</xdr:col>
      <xdr:colOff>38100</xdr:colOff>
      <xdr:row>103</xdr:row>
      <xdr:rowOff>78994</xdr:rowOff>
    </xdr:to>
    <xdr:sp macro="" textlink="">
      <xdr:nvSpPr>
        <xdr:cNvPr id="930" name="楕円 929">
          <a:extLst>
            <a:ext uri="{FF2B5EF4-FFF2-40B4-BE49-F238E27FC236}">
              <a16:creationId xmlns:a16="http://schemas.microsoft.com/office/drawing/2014/main" id="{C0AA6ACE-2B87-480F-963D-3E90C2103447}"/>
            </a:ext>
          </a:extLst>
        </xdr:cNvPr>
        <xdr:cNvSpPr/>
      </xdr:nvSpPr>
      <xdr:spPr>
        <a:xfrm>
          <a:off x="18605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16763</xdr:rowOff>
    </xdr:from>
    <xdr:to>
      <xdr:col>102</xdr:col>
      <xdr:colOff>114300</xdr:colOff>
      <xdr:row>103</xdr:row>
      <xdr:rowOff>28194</xdr:rowOff>
    </xdr:to>
    <xdr:cxnSp macro="">
      <xdr:nvCxnSpPr>
        <xdr:cNvPr id="931" name="直線コネクタ 930">
          <a:extLst>
            <a:ext uri="{FF2B5EF4-FFF2-40B4-BE49-F238E27FC236}">
              <a16:creationId xmlns:a16="http://schemas.microsoft.com/office/drawing/2014/main" id="{D0751564-26B7-4A06-8F7B-33903B00E4E4}"/>
            </a:ext>
          </a:extLst>
        </xdr:cNvPr>
        <xdr:cNvCxnSpPr/>
      </xdr:nvCxnSpPr>
      <xdr:spPr>
        <a:xfrm flipV="1">
          <a:off x="18656300" y="1767611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33545</xdr:rowOff>
    </xdr:from>
    <xdr:ext cx="469744" cy="259045"/>
    <xdr:sp macro="" textlink="">
      <xdr:nvSpPr>
        <xdr:cNvPr id="932" name="n_1aveValue【公民館】&#10;一人当たり面積">
          <a:extLst>
            <a:ext uri="{FF2B5EF4-FFF2-40B4-BE49-F238E27FC236}">
              <a16:creationId xmlns:a16="http://schemas.microsoft.com/office/drawing/2014/main" id="{47DF1CE4-FC28-4B11-8B77-CBAC7E2F4713}"/>
            </a:ext>
          </a:extLst>
        </xdr:cNvPr>
        <xdr:cNvSpPr txBox="1"/>
      </xdr:nvSpPr>
      <xdr:spPr>
        <a:xfrm>
          <a:off x="210757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933" name="n_2aveValue【公民館】&#10;一人当たり面積">
          <a:extLst>
            <a:ext uri="{FF2B5EF4-FFF2-40B4-BE49-F238E27FC236}">
              <a16:creationId xmlns:a16="http://schemas.microsoft.com/office/drawing/2014/main" id="{2EB5A20A-A304-4AD5-B63D-45D5A83ABAF9}"/>
            </a:ext>
          </a:extLst>
        </xdr:cNvPr>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170705</xdr:rowOff>
    </xdr:from>
    <xdr:ext cx="469744" cy="259045"/>
    <xdr:sp macro="" textlink="">
      <xdr:nvSpPr>
        <xdr:cNvPr id="934" name="n_3aveValue【公民館】&#10;一人当たり面積">
          <a:extLst>
            <a:ext uri="{FF2B5EF4-FFF2-40B4-BE49-F238E27FC236}">
              <a16:creationId xmlns:a16="http://schemas.microsoft.com/office/drawing/2014/main" id="{7D4817AA-918C-46E8-A68C-70B5D6B603F7}"/>
            </a:ext>
          </a:extLst>
        </xdr:cNvPr>
        <xdr:cNvSpPr txBox="1"/>
      </xdr:nvSpPr>
      <xdr:spPr>
        <a:xfrm>
          <a:off x="19310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127271</xdr:rowOff>
    </xdr:from>
    <xdr:ext cx="469744" cy="259045"/>
    <xdr:sp macro="" textlink="">
      <xdr:nvSpPr>
        <xdr:cNvPr id="935" name="n_4aveValue【公民館】&#10;一人当たり面積">
          <a:extLst>
            <a:ext uri="{FF2B5EF4-FFF2-40B4-BE49-F238E27FC236}">
              <a16:creationId xmlns:a16="http://schemas.microsoft.com/office/drawing/2014/main" id="{D18346F6-9227-4043-B6AA-EA828AD8BD4D}"/>
            </a:ext>
          </a:extLst>
        </xdr:cNvPr>
        <xdr:cNvSpPr txBox="1"/>
      </xdr:nvSpPr>
      <xdr:spPr>
        <a:xfrm>
          <a:off x="18421427" y="181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93235</xdr:rowOff>
    </xdr:from>
    <xdr:ext cx="469744" cy="259045"/>
    <xdr:sp macro="" textlink="">
      <xdr:nvSpPr>
        <xdr:cNvPr id="936" name="n_1mainValue【公民館】&#10;一人当たり面積">
          <a:extLst>
            <a:ext uri="{FF2B5EF4-FFF2-40B4-BE49-F238E27FC236}">
              <a16:creationId xmlns:a16="http://schemas.microsoft.com/office/drawing/2014/main" id="{15AF9582-6E29-4AA7-9C26-68D3713E9DA5}"/>
            </a:ext>
          </a:extLst>
        </xdr:cNvPr>
        <xdr:cNvSpPr txBox="1"/>
      </xdr:nvSpPr>
      <xdr:spPr>
        <a:xfrm>
          <a:off x="21075727" y="1740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102379</xdr:rowOff>
    </xdr:from>
    <xdr:ext cx="469744" cy="259045"/>
    <xdr:sp macro="" textlink="">
      <xdr:nvSpPr>
        <xdr:cNvPr id="937" name="n_2mainValue【公民館】&#10;一人当たり面積">
          <a:extLst>
            <a:ext uri="{FF2B5EF4-FFF2-40B4-BE49-F238E27FC236}">
              <a16:creationId xmlns:a16="http://schemas.microsoft.com/office/drawing/2014/main" id="{1E892BEE-024A-4AC5-9ED6-E1457A87C753}"/>
            </a:ext>
          </a:extLst>
        </xdr:cNvPr>
        <xdr:cNvSpPr txBox="1"/>
      </xdr:nvSpPr>
      <xdr:spPr>
        <a:xfrm>
          <a:off x="20199427" y="174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84090</xdr:rowOff>
    </xdr:from>
    <xdr:ext cx="469744" cy="259045"/>
    <xdr:sp macro="" textlink="">
      <xdr:nvSpPr>
        <xdr:cNvPr id="938" name="n_3mainValue【公民館】&#10;一人当たり面積">
          <a:extLst>
            <a:ext uri="{FF2B5EF4-FFF2-40B4-BE49-F238E27FC236}">
              <a16:creationId xmlns:a16="http://schemas.microsoft.com/office/drawing/2014/main" id="{BFB081C9-2C9E-46A3-B972-38E82AC9516E}"/>
            </a:ext>
          </a:extLst>
        </xdr:cNvPr>
        <xdr:cNvSpPr txBox="1"/>
      </xdr:nvSpPr>
      <xdr:spPr>
        <a:xfrm>
          <a:off x="19310427" y="174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95521</xdr:rowOff>
    </xdr:from>
    <xdr:ext cx="469744" cy="259045"/>
    <xdr:sp macro="" textlink="">
      <xdr:nvSpPr>
        <xdr:cNvPr id="939" name="n_4mainValue【公民館】&#10;一人当たり面積">
          <a:extLst>
            <a:ext uri="{FF2B5EF4-FFF2-40B4-BE49-F238E27FC236}">
              <a16:creationId xmlns:a16="http://schemas.microsoft.com/office/drawing/2014/main" id="{A0AB5372-955F-4994-AE63-DED7A4F9F15C}"/>
            </a:ext>
          </a:extLst>
        </xdr:cNvPr>
        <xdr:cNvSpPr txBox="1"/>
      </xdr:nvSpPr>
      <xdr:spPr>
        <a:xfrm>
          <a:off x="18421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0C5F92A8-2424-4912-8B00-B8A00CAFE98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B88FE30E-3FD3-4FAD-872F-FC66B60587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288512CF-A34D-4AC3-A251-EA8BC9320D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令和３年度の施設類型別ストック情報①について、類似団体の平均と比較して有形固定資産減価償却率が高くなっている施設等は、道路、認定こども園・幼稚園・保育所、学校施設、児童館となっている。</a:t>
          </a:r>
        </a:p>
        <a:p>
          <a:r>
            <a:rPr kumimoji="1" lang="ja-JP" altLang="en-US" sz="1300">
              <a:latin typeface="ＭＳ Ｐゴシック" panose="020B0600070205080204" pitchFamily="50" charset="-128"/>
              <a:ea typeface="ＭＳ Ｐゴシック" panose="020B0600070205080204" pitchFamily="50" charset="-128"/>
            </a:rPr>
            <a:t>その中で、認定こども園・幼稚園・保育所については、特に老朽化が進んでおり、これまでに伊集院北幼稚園の廃止、伊集院北保育所等の民間移管をしてきたが、今後も将来の人口動向を考慮のうえ、施設の統廃合・複合化の検討を行うとともに、民営化が可能な場合は民営化を検討する必要がある。また、公営住宅や橋りょうについては、「公営住宅等長寿命化計画」、「橋梁長寿命化修繕計画」の個別の計画を策定しており、その計画等に基づき、改修等に取り組んでいる。その他の施設についても、経過年数・耐震性等を考慮の上、それぞれ必要に応じて改修等に取り組んでいる。今後、さらに老朽化対策等が必要となる中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年３月に公共施設等総合管理計画を策定し、保有総量の縮小や長寿命化の推進、施設管理の効率化を基本方針として掲げているところであり、また、その基本方針に対して、「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年間で施設の保有面積を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％削減」、「長寿命による</a:t>
          </a:r>
          <a:r>
            <a:rPr kumimoji="1" lang="en-US" altLang="ja-JP" sz="1300">
              <a:latin typeface="ＭＳ Ｐゴシック" panose="020B0600070205080204" pitchFamily="50" charset="-128"/>
              <a:ea typeface="ＭＳ Ｐゴシック" panose="020B0600070205080204" pitchFamily="50" charset="-128"/>
            </a:rPr>
            <a:t>LCC</a:t>
          </a:r>
          <a:r>
            <a:rPr kumimoji="1" lang="ja-JP" altLang="en-US" sz="1300">
              <a:latin typeface="ＭＳ Ｐゴシック" panose="020B0600070205080204" pitchFamily="50" charset="-128"/>
              <a:ea typeface="ＭＳ Ｐゴシック" panose="020B0600070205080204" pitchFamily="50" charset="-128"/>
            </a:rPr>
            <a:t>（ライフサイクルコスト）の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％低減」、「民間活力の推進等による維持管理コストを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％削減」の目標値を設定しており、本計画に基づく取組を一層推進する必要がある。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0150CA-2325-42DB-B372-7214FA36130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D8207A-C895-436E-B280-11181CF413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DF896B-7DDB-4FD3-80E2-880A92F7175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D4A5D66-AC67-4F8E-8600-344BB621E06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9CF690-E9CE-4D41-82C5-C999040D05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005D434-5BE6-4125-9A30-B460CBCC2E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CF15218-9386-4D79-BA27-AC3EF8CBBA6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3E6D6F-9440-4611-8250-B280FEB505A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E2C238-82D9-4C16-B848-ADBEB50DFF1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11323F-98D3-4C0B-84BD-7B35C1BFC27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47,452
47,145
253.01
32,424,845
31,070,536
1,204,143
15,063,528
31,553,935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C56191B-8332-4749-AD7B-5873BEBF334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0CA97E-9C44-467B-8DE8-BAC1043BA5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1E5D3D-EB1D-4C02-A66C-5787F2E4FB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A291F14-07D4-4D0F-A6DA-5EA998FB1FC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66E184-EA6D-495D-8FE4-9C0B6E685DC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47761DE-90C9-4A62-A732-88FF0684406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BDFAA9D-548A-4C23-A616-CA1D0968B34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844EBB-56F5-4810-836E-4C46AD98F8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433A0F-BCAC-40DA-9F1A-66C130399E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A7CB5D-E140-4A16-A84B-4208CB8129B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5452AFF-1BFE-430F-8D34-1966D73A04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5BD1551-53E2-488A-9F2B-7F187A9FE9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BFBD82F-0E20-42D9-A649-7F79B23F05B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EA72D8-3B0A-4C85-968F-C1FDE69B387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D89C03-91BF-43B4-8791-185885CD0E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ECD35D-6B6D-42E9-A9D8-A80692D451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52D819-8290-40F2-BA02-8EEA266F97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A732AE7-731E-4ABF-9E5E-E848E726984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3188E8-E0BF-46FC-A36B-72C4DF4ACE6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F8BEEF8-4AC4-4535-BB5D-EE53B9F69BB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DF3822B-2C40-4FEA-B06A-1618EE00FC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AAE37B4-3B7E-4F22-B37D-6A4A4B9EA3D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930EC2C-CDA3-4444-B579-DC0FABF8231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A385F9-D6F3-45DA-A6FB-89EC9B02048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5DFA313-50B2-405E-91EB-607A58A93B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EA8162-CCB4-4B9A-A95F-2FEAC5DEE07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8DE601-9E48-485A-815D-77BFFC0C6BE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48BF6C7-27D3-4D3A-99FA-2702081DD2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0611E49-A146-440C-8E0A-B1842CF02EA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3EC990F-A1E5-427F-950D-BFFD4AF42F1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39ECF53-40CD-4C21-83C9-B9EDFD9DF4E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1C80C0D-C360-41C3-A17A-BF90DF2C185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AC91B06-3E40-4E84-91B7-75ADAAA19D7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9F7CE39-0A64-434A-B5C5-FBE10A5BF67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789E05-B728-420F-AF96-C1A35A028E1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C2ED1C2-BE8F-4477-8D47-252840F7CAD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887D1FA-53F5-4D70-891E-9A04B2EFE00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88C9247-4FCA-4161-8698-CC4209E3B14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47C38EB-DC84-4673-8576-2235F9F39AC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C297102-DB50-44AE-985A-6856342D782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56A0284-E4C1-4A7C-8147-5AE68EA29D6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6DBFCC5-D1F6-4E7F-89C2-3FFB0A076E6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F2DAFBD-A928-40BF-818D-DE3E88A9937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9D53466-0E23-4889-AA95-8D049356D0B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96B0995-31EB-43ED-B43C-A567AC19E8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AE4BB08-98DC-4BFC-90E6-3A3A2FF242F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a:extLst>
            <a:ext uri="{FF2B5EF4-FFF2-40B4-BE49-F238E27FC236}">
              <a16:creationId xmlns:a16="http://schemas.microsoft.com/office/drawing/2014/main" id="{8621D5C9-4E2A-41BB-AD3E-6D01DCE65133}"/>
            </a:ext>
          </a:extLst>
        </xdr:cNvPr>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a:extLst>
            <a:ext uri="{FF2B5EF4-FFF2-40B4-BE49-F238E27FC236}">
              <a16:creationId xmlns:a16="http://schemas.microsoft.com/office/drawing/2014/main" id="{E4A3F2BA-CFB5-4805-BA69-304FA5961377}"/>
            </a:ext>
          </a:extLst>
        </xdr:cNvPr>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a:extLst>
            <a:ext uri="{FF2B5EF4-FFF2-40B4-BE49-F238E27FC236}">
              <a16:creationId xmlns:a16="http://schemas.microsoft.com/office/drawing/2014/main" id="{21EF25B1-5A13-4D72-9DB3-9AC683DBBB72}"/>
            </a:ext>
          </a:extLst>
        </xdr:cNvPr>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22547907-B5BA-49ED-A86B-D7B6AE0F295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192024A-A0BC-4F28-9C1E-4A98D79F268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a:extLst>
            <a:ext uri="{FF2B5EF4-FFF2-40B4-BE49-F238E27FC236}">
              <a16:creationId xmlns:a16="http://schemas.microsoft.com/office/drawing/2014/main" id="{4D0550FA-1EB2-4150-B68E-47F84D3076BF}"/>
            </a:ext>
          </a:extLst>
        </xdr:cNvPr>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a:extLst>
            <a:ext uri="{FF2B5EF4-FFF2-40B4-BE49-F238E27FC236}">
              <a16:creationId xmlns:a16="http://schemas.microsoft.com/office/drawing/2014/main" id="{CBD3F666-ADE4-4112-9DCA-62503500F246}"/>
            </a:ext>
          </a:extLst>
        </xdr:cNvPr>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a:extLst>
            <a:ext uri="{FF2B5EF4-FFF2-40B4-BE49-F238E27FC236}">
              <a16:creationId xmlns:a16="http://schemas.microsoft.com/office/drawing/2014/main" id="{3FA182A0-B0E7-4D18-8174-1DF844262A54}"/>
            </a:ext>
          </a:extLst>
        </xdr:cNvPr>
        <xdr:cNvSpPr/>
      </xdr:nvSpPr>
      <xdr:spPr>
        <a:xfrm>
          <a:off x="3746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a:extLst>
            <a:ext uri="{FF2B5EF4-FFF2-40B4-BE49-F238E27FC236}">
              <a16:creationId xmlns:a16="http://schemas.microsoft.com/office/drawing/2014/main" id="{F877ADC7-B08E-4202-B4C4-33CD331EBF5D}"/>
            </a:ext>
          </a:extLst>
        </xdr:cNvPr>
        <xdr:cNvSpPr/>
      </xdr:nvSpPr>
      <xdr:spPr>
        <a:xfrm>
          <a:off x="2857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a:extLst>
            <a:ext uri="{FF2B5EF4-FFF2-40B4-BE49-F238E27FC236}">
              <a16:creationId xmlns:a16="http://schemas.microsoft.com/office/drawing/2014/main" id="{3241AF4D-601D-4C28-A505-1FF4472A044A}"/>
            </a:ext>
          </a:extLst>
        </xdr:cNvPr>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D780299D-D035-4FE0-8475-9FD89BD2B599}"/>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515738-3B1A-468E-84DD-1F427DAEA52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BEEF21F-A23D-4D56-8459-81C7E8E9EC4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5976D6F-90D0-4765-8415-A4D7E8EF951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93A6903-FD7F-431E-AB83-C4C6656BFA7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C64D06A-2CAC-4CB2-8E85-149220D31DB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4" name="楕円 73">
          <a:extLst>
            <a:ext uri="{FF2B5EF4-FFF2-40B4-BE49-F238E27FC236}">
              <a16:creationId xmlns:a16="http://schemas.microsoft.com/office/drawing/2014/main" id="{24F642A1-9718-4810-8C9B-65F36CBA3BD4}"/>
            </a:ext>
          </a:extLst>
        </xdr:cNvPr>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102161</xdr:rowOff>
    </xdr:from>
    <xdr:ext cx="405111" cy="259045"/>
    <xdr:sp macro="" textlink="">
      <xdr:nvSpPr>
        <xdr:cNvPr id="75" name="【図書館】&#10;有形固定資産減価償却率該当値テキスト">
          <a:extLst>
            <a:ext uri="{FF2B5EF4-FFF2-40B4-BE49-F238E27FC236}">
              <a16:creationId xmlns:a16="http://schemas.microsoft.com/office/drawing/2014/main" id="{C76B20E3-FCBA-4B30-9EE1-53BB4463E7B6}"/>
            </a:ext>
          </a:extLst>
        </xdr:cNvPr>
        <xdr:cNvSpPr txBox="1"/>
      </xdr:nvSpPr>
      <xdr:spPr>
        <a:xfrm>
          <a:off x="46736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6" name="楕円 75">
          <a:extLst>
            <a:ext uri="{FF2B5EF4-FFF2-40B4-BE49-F238E27FC236}">
              <a16:creationId xmlns:a16="http://schemas.microsoft.com/office/drawing/2014/main" id="{0F40F128-97A5-46EE-B0A7-75AAEF9A80DF}"/>
            </a:ext>
          </a:extLst>
        </xdr:cNvPr>
        <xdr:cNvSpPr/>
      </xdr:nvSpPr>
      <xdr:spPr>
        <a:xfrm>
          <a:off x="3746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130084</xdr:rowOff>
    </xdr:to>
    <xdr:cxnSp macro="">
      <xdr:nvCxnSpPr>
        <xdr:cNvPr id="77" name="直線コネクタ 76">
          <a:extLst>
            <a:ext uri="{FF2B5EF4-FFF2-40B4-BE49-F238E27FC236}">
              <a16:creationId xmlns:a16="http://schemas.microsoft.com/office/drawing/2014/main" id="{8F4E30F1-314D-4798-8DDA-19F3C093E268}"/>
            </a:ext>
          </a:extLst>
        </xdr:cNvPr>
        <xdr:cNvCxnSpPr/>
      </xdr:nvCxnSpPr>
      <xdr:spPr>
        <a:xfrm>
          <a:off x="3797300" y="6441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a:extLst>
            <a:ext uri="{FF2B5EF4-FFF2-40B4-BE49-F238E27FC236}">
              <a16:creationId xmlns:a16="http://schemas.microsoft.com/office/drawing/2014/main" id="{B367552F-7D1B-405A-990A-B7481683C1D3}"/>
            </a:ext>
          </a:extLst>
        </xdr:cNvPr>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97427</xdr:rowOff>
    </xdr:from>
    <xdr:to>
      <xdr:col>19</xdr:col>
      <xdr:colOff>177800</xdr:colOff>
      <xdr:row>37</xdr:row>
      <xdr:rowOff>126819</xdr:rowOff>
    </xdr:to>
    <xdr:cxnSp macro="">
      <xdr:nvCxnSpPr>
        <xdr:cNvPr id="79" name="直線コネクタ 78">
          <a:extLst>
            <a:ext uri="{FF2B5EF4-FFF2-40B4-BE49-F238E27FC236}">
              <a16:creationId xmlns:a16="http://schemas.microsoft.com/office/drawing/2014/main" id="{10DBA068-1969-4238-8866-CB532E481FAE}"/>
            </a:ext>
          </a:extLst>
        </xdr:cNvPr>
        <xdr:cNvCxnSpPr/>
      </xdr:nvCxnSpPr>
      <xdr:spPr>
        <a:xfrm flipV="1">
          <a:off x="2908300" y="64410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165826</xdr:rowOff>
    </xdr:from>
    <xdr:to>
      <xdr:col>10</xdr:col>
      <xdr:colOff>165100</xdr:colOff>
      <xdr:row>37</xdr:row>
      <xdr:rowOff>95976</xdr:rowOff>
    </xdr:to>
    <xdr:sp macro="" textlink="">
      <xdr:nvSpPr>
        <xdr:cNvPr id="80" name="楕円 79">
          <a:extLst>
            <a:ext uri="{FF2B5EF4-FFF2-40B4-BE49-F238E27FC236}">
              <a16:creationId xmlns:a16="http://schemas.microsoft.com/office/drawing/2014/main" id="{CD0CF4F3-369D-4654-B847-FFE4B0F257A0}"/>
            </a:ext>
          </a:extLst>
        </xdr:cNvPr>
        <xdr:cNvSpPr/>
      </xdr:nvSpPr>
      <xdr:spPr>
        <a:xfrm>
          <a:off x="1968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45176</xdr:rowOff>
    </xdr:from>
    <xdr:to>
      <xdr:col>15</xdr:col>
      <xdr:colOff>50800</xdr:colOff>
      <xdr:row>37</xdr:row>
      <xdr:rowOff>126819</xdr:rowOff>
    </xdr:to>
    <xdr:cxnSp macro="">
      <xdr:nvCxnSpPr>
        <xdr:cNvPr id="81" name="直線コネクタ 80">
          <a:extLst>
            <a:ext uri="{FF2B5EF4-FFF2-40B4-BE49-F238E27FC236}">
              <a16:creationId xmlns:a16="http://schemas.microsoft.com/office/drawing/2014/main" id="{B819C283-166A-4D3C-AF23-C350272C4F7B}"/>
            </a:ext>
          </a:extLst>
        </xdr:cNvPr>
        <xdr:cNvCxnSpPr/>
      </xdr:nvCxnSpPr>
      <xdr:spPr>
        <a:xfrm>
          <a:off x="2019300" y="63888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133169</xdr:rowOff>
    </xdr:from>
    <xdr:to>
      <xdr:col>6</xdr:col>
      <xdr:colOff>38100</xdr:colOff>
      <xdr:row>37</xdr:row>
      <xdr:rowOff>63319</xdr:rowOff>
    </xdr:to>
    <xdr:sp macro="" textlink="">
      <xdr:nvSpPr>
        <xdr:cNvPr id="82" name="楕円 81">
          <a:extLst>
            <a:ext uri="{FF2B5EF4-FFF2-40B4-BE49-F238E27FC236}">
              <a16:creationId xmlns:a16="http://schemas.microsoft.com/office/drawing/2014/main" id="{551229FF-BE87-43AC-AC21-918A2CCEAD83}"/>
            </a:ext>
          </a:extLst>
        </xdr:cNvPr>
        <xdr:cNvSpPr/>
      </xdr:nvSpPr>
      <xdr:spPr>
        <a:xfrm>
          <a:off x="1079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12519</xdr:rowOff>
    </xdr:from>
    <xdr:to>
      <xdr:col>10</xdr:col>
      <xdr:colOff>114300</xdr:colOff>
      <xdr:row>37</xdr:row>
      <xdr:rowOff>45176</xdr:rowOff>
    </xdr:to>
    <xdr:cxnSp macro="">
      <xdr:nvCxnSpPr>
        <xdr:cNvPr id="83" name="直線コネクタ 82">
          <a:extLst>
            <a:ext uri="{FF2B5EF4-FFF2-40B4-BE49-F238E27FC236}">
              <a16:creationId xmlns:a16="http://schemas.microsoft.com/office/drawing/2014/main" id="{F6A71DDA-1068-4FE5-BC41-8053A7C7B22F}"/>
            </a:ext>
          </a:extLst>
        </xdr:cNvPr>
        <xdr:cNvCxnSpPr/>
      </xdr:nvCxnSpPr>
      <xdr:spPr>
        <a:xfrm>
          <a:off x="1130300" y="63561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7093</xdr:rowOff>
    </xdr:from>
    <xdr:ext cx="405111" cy="259045"/>
    <xdr:sp macro="" textlink="">
      <xdr:nvSpPr>
        <xdr:cNvPr id="84" name="n_1aveValue【図書館】&#10;有形固定資産減価償却率">
          <a:extLst>
            <a:ext uri="{FF2B5EF4-FFF2-40B4-BE49-F238E27FC236}">
              <a16:creationId xmlns:a16="http://schemas.microsoft.com/office/drawing/2014/main" id="{9267723A-ECD5-4E20-9ADD-B790576221D0}"/>
            </a:ext>
          </a:extLst>
        </xdr:cNvPr>
        <xdr:cNvSpPr txBox="1"/>
      </xdr:nvSpPr>
      <xdr:spPr>
        <a:xfrm>
          <a:off x="3582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85" name="n_2aveValue【図書館】&#10;有形固定資産減価償却率">
          <a:extLst>
            <a:ext uri="{FF2B5EF4-FFF2-40B4-BE49-F238E27FC236}">
              <a16:creationId xmlns:a16="http://schemas.microsoft.com/office/drawing/2014/main" id="{E555AD96-7C06-4C05-8940-205722EEB1DF}"/>
            </a:ext>
          </a:extLst>
        </xdr:cNvPr>
        <xdr:cNvSpPr txBox="1"/>
      </xdr:nvSpPr>
      <xdr:spPr>
        <a:xfrm>
          <a:off x="2705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86" name="n_3aveValue【図書館】&#10;有形固定資産減価償却率">
          <a:extLst>
            <a:ext uri="{FF2B5EF4-FFF2-40B4-BE49-F238E27FC236}">
              <a16:creationId xmlns:a16="http://schemas.microsoft.com/office/drawing/2014/main" id="{D04D3DA5-1E5D-415C-B6B3-9F776F7B29F5}"/>
            </a:ext>
          </a:extLst>
        </xdr:cNvPr>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図書館】&#10;有形固定資産減価償却率">
          <a:extLst>
            <a:ext uri="{FF2B5EF4-FFF2-40B4-BE49-F238E27FC236}">
              <a16:creationId xmlns:a16="http://schemas.microsoft.com/office/drawing/2014/main" id="{EF1E0781-5AA6-441C-9629-CCF5DC69DDAE}"/>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164754</xdr:rowOff>
    </xdr:from>
    <xdr:ext cx="405111" cy="259045"/>
    <xdr:sp macro="" textlink="">
      <xdr:nvSpPr>
        <xdr:cNvPr id="88" name="n_1mainValue【図書館】&#10;有形固定資産減価償却率">
          <a:extLst>
            <a:ext uri="{FF2B5EF4-FFF2-40B4-BE49-F238E27FC236}">
              <a16:creationId xmlns:a16="http://schemas.microsoft.com/office/drawing/2014/main" id="{62C00F31-D8CC-45AD-A03D-7B29945722AA}"/>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9" name="n_2mainValue【図書館】&#10;有形固定資産減価償却率">
          <a:extLst>
            <a:ext uri="{FF2B5EF4-FFF2-40B4-BE49-F238E27FC236}">
              <a16:creationId xmlns:a16="http://schemas.microsoft.com/office/drawing/2014/main" id="{F53BEC3F-FDAB-4075-B76D-217363277634}"/>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90" name="n_3mainValue【図書館】&#10;有形固定資産減価償却率">
          <a:extLst>
            <a:ext uri="{FF2B5EF4-FFF2-40B4-BE49-F238E27FC236}">
              <a16:creationId xmlns:a16="http://schemas.microsoft.com/office/drawing/2014/main" id="{B4A7D3D4-CF6A-46B3-B081-0B5BC705D795}"/>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79846</xdr:rowOff>
    </xdr:from>
    <xdr:ext cx="405111" cy="259045"/>
    <xdr:sp macro="" textlink="">
      <xdr:nvSpPr>
        <xdr:cNvPr id="91" name="n_4mainValue【図書館】&#10;有形固定資産減価償却率">
          <a:extLst>
            <a:ext uri="{FF2B5EF4-FFF2-40B4-BE49-F238E27FC236}">
              <a16:creationId xmlns:a16="http://schemas.microsoft.com/office/drawing/2014/main" id="{013841D0-8197-4D1F-A89E-6FE1ECC5DB91}"/>
            </a:ext>
          </a:extLst>
        </xdr:cNvPr>
        <xdr:cNvSpPr txBox="1"/>
      </xdr:nvSpPr>
      <xdr:spPr>
        <a:xfrm>
          <a:off x="927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D1BA981-C378-4673-A449-9A4BF7F075C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23A90FC-B4FA-495E-A293-B346BC61939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8E1EB53-35E4-412A-A605-7F25A1EA9D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E2D14E4-6901-4B17-8DF4-DF1C9E7D9B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CA25A85-C9C6-4573-AA44-25D7A217A6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4EFEED6-3389-48C0-803B-65ADE4E6A6F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EAE324C-F4B5-439F-851D-06E9036A5F2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3EC575E-0655-48FA-AA2A-EBDAB1315E3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99B2426-E0C9-4E30-87D9-CD7D4D830AF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7B7AB47-6FFF-471F-B9B1-32BB10D0F57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F18AD40-807F-4613-9E11-B9E7BFB9CF3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E229F83-1CDE-4390-B616-8EC675075F3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5834D20-BCF8-465D-A703-2D053DBB81F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7A30754-3E4C-4519-A3DE-060AD21EFEE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8E8B28AA-50DD-4462-B134-F393305F1F3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4971488D-0B28-430F-BED0-E9EAE1DA03D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CA50485-E4B2-4659-88AB-5B16C929138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79365898-9310-435B-8C56-0A19FF0615B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14F3F2A-C2E2-4C13-9C0C-2D8801BC2A3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4FD6240-89F0-445F-B5C1-5CB3ED6190C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C61E3FAB-A324-4BBB-A83C-E92CC5DD05A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85D5303-5737-4684-B70A-9DDCDD4D17D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ECF3433-3D9F-43FA-8B9F-4D67EEEBFF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A8FC4801-5239-4520-A75B-1EB895698E04}"/>
            </a:ext>
          </a:extLst>
        </xdr:cNvPr>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DB6B87EB-D027-45EC-927A-ED56B1711056}"/>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E293B468-DAED-4931-BE55-7B680B29E53F}"/>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a:extLst>
            <a:ext uri="{FF2B5EF4-FFF2-40B4-BE49-F238E27FC236}">
              <a16:creationId xmlns:a16="http://schemas.microsoft.com/office/drawing/2014/main" id="{21BF7E03-B7EF-4732-B0D0-7CC59DD8ECB5}"/>
            </a:ext>
          </a:extLst>
        </xdr:cNvPr>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a:extLst>
            <a:ext uri="{FF2B5EF4-FFF2-40B4-BE49-F238E27FC236}">
              <a16:creationId xmlns:a16="http://schemas.microsoft.com/office/drawing/2014/main" id="{7AF213FA-DC9C-4D62-9149-A7371735E02D}"/>
            </a:ext>
          </a:extLst>
        </xdr:cNvPr>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CA0CB2C4-D8E7-4382-9426-E119701B7A78}"/>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a:extLst>
            <a:ext uri="{FF2B5EF4-FFF2-40B4-BE49-F238E27FC236}">
              <a16:creationId xmlns:a16="http://schemas.microsoft.com/office/drawing/2014/main" id="{002C0096-A55C-4CBC-92A7-BFC0A25E855B}"/>
            </a:ext>
          </a:extLst>
        </xdr:cNvPr>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067BD3A6-0E93-4588-8CBD-2D392A7008FF}"/>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a:extLst>
            <a:ext uri="{FF2B5EF4-FFF2-40B4-BE49-F238E27FC236}">
              <a16:creationId xmlns:a16="http://schemas.microsoft.com/office/drawing/2014/main" id="{59BFDD50-4E85-404C-85D0-A1D4B25061A1}"/>
            </a:ext>
          </a:extLst>
        </xdr:cNvPr>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67284B67-ABEB-46CF-AEC4-47CBB3ED89AC}"/>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a:extLst>
            <a:ext uri="{FF2B5EF4-FFF2-40B4-BE49-F238E27FC236}">
              <a16:creationId xmlns:a16="http://schemas.microsoft.com/office/drawing/2014/main" id="{36D6476E-B48C-45C3-A1FC-91E32660330F}"/>
            </a:ext>
          </a:extLst>
        </xdr:cNvPr>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1C8C801-174C-4CB7-8327-7D13158C457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0C6938C-AE16-4471-B3D6-37829012142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FAF5982-7C56-42B1-9E33-6939784179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F556AEB-7EFA-40A8-8044-CDA55CF1F89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44CBECE-D10E-40FA-B2BE-CB14114526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131" name="楕円 130">
          <a:extLst>
            <a:ext uri="{FF2B5EF4-FFF2-40B4-BE49-F238E27FC236}">
              <a16:creationId xmlns:a16="http://schemas.microsoft.com/office/drawing/2014/main" id="{904CFC8E-DCDE-4324-8F42-39F61DA3ECCB}"/>
            </a:ext>
          </a:extLst>
        </xdr:cNvPr>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168927</xdr:rowOff>
    </xdr:from>
    <xdr:ext cx="469744" cy="259045"/>
    <xdr:sp macro="" textlink="">
      <xdr:nvSpPr>
        <xdr:cNvPr id="132" name="【図書館】&#10;一人当たり面積該当値テキスト">
          <a:extLst>
            <a:ext uri="{FF2B5EF4-FFF2-40B4-BE49-F238E27FC236}">
              <a16:creationId xmlns:a16="http://schemas.microsoft.com/office/drawing/2014/main" id="{D9CD4981-838B-47DE-96CF-CF2A1C2B86D8}"/>
            </a:ext>
          </a:extLst>
        </xdr:cNvPr>
        <xdr:cNvSpPr txBox="1"/>
      </xdr:nvSpPr>
      <xdr:spPr>
        <a:xfrm>
          <a:off x="10515600"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133" name="楕円 132">
          <a:extLst>
            <a:ext uri="{FF2B5EF4-FFF2-40B4-BE49-F238E27FC236}">
              <a16:creationId xmlns:a16="http://schemas.microsoft.com/office/drawing/2014/main" id="{F60A2574-15DB-49AC-977B-92482FBA727F}"/>
            </a:ext>
          </a:extLst>
        </xdr:cNvPr>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25400</xdr:rowOff>
    </xdr:from>
    <xdr:to>
      <xdr:col>55</xdr:col>
      <xdr:colOff>0</xdr:colOff>
      <xdr:row>38</xdr:row>
      <xdr:rowOff>25400</xdr:rowOff>
    </xdr:to>
    <xdr:cxnSp macro="">
      <xdr:nvCxnSpPr>
        <xdr:cNvPr id="134" name="直線コネクタ 133">
          <a:extLst>
            <a:ext uri="{FF2B5EF4-FFF2-40B4-BE49-F238E27FC236}">
              <a16:creationId xmlns:a16="http://schemas.microsoft.com/office/drawing/2014/main" id="{7E555CB5-8800-495A-A786-2B7D87B6CA98}"/>
            </a:ext>
          </a:extLst>
        </xdr:cNvPr>
        <xdr:cNvCxnSpPr/>
      </xdr:nvCxnSpPr>
      <xdr:spPr>
        <a:xfrm>
          <a:off x="9639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35" name="楕円 134">
          <a:extLst>
            <a:ext uri="{FF2B5EF4-FFF2-40B4-BE49-F238E27FC236}">
              <a16:creationId xmlns:a16="http://schemas.microsoft.com/office/drawing/2014/main" id="{0E5DCAB5-FBF9-4935-8F99-1D65CD2B5AE5}"/>
            </a:ext>
          </a:extLst>
        </xdr:cNvPr>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88900</xdr:rowOff>
    </xdr:to>
    <xdr:cxnSp macro="">
      <xdr:nvCxnSpPr>
        <xdr:cNvPr id="136" name="直線コネクタ 135">
          <a:extLst>
            <a:ext uri="{FF2B5EF4-FFF2-40B4-BE49-F238E27FC236}">
              <a16:creationId xmlns:a16="http://schemas.microsoft.com/office/drawing/2014/main" id="{A1808C66-65F6-48C9-BECA-9FF6533DE12A}"/>
            </a:ext>
          </a:extLst>
        </xdr:cNvPr>
        <xdr:cNvCxnSpPr/>
      </xdr:nvCxnSpPr>
      <xdr:spPr>
        <a:xfrm flipV="1">
          <a:off x="8750300" y="6540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158750</xdr:rowOff>
    </xdr:from>
    <xdr:to>
      <xdr:col>41</xdr:col>
      <xdr:colOff>101600</xdr:colOff>
      <xdr:row>38</xdr:row>
      <xdr:rowOff>88900</xdr:rowOff>
    </xdr:to>
    <xdr:sp macro="" textlink="">
      <xdr:nvSpPr>
        <xdr:cNvPr id="137" name="楕円 136">
          <a:extLst>
            <a:ext uri="{FF2B5EF4-FFF2-40B4-BE49-F238E27FC236}">
              <a16:creationId xmlns:a16="http://schemas.microsoft.com/office/drawing/2014/main" id="{1A04DFCD-2FF7-4B0C-8A1E-E651F1D493F2}"/>
            </a:ext>
          </a:extLst>
        </xdr:cNvPr>
        <xdr:cNvSpPr/>
      </xdr:nvSpPr>
      <xdr:spPr>
        <a:xfrm>
          <a:off x="7810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88900</xdr:rowOff>
    </xdr:to>
    <xdr:cxnSp macro="">
      <xdr:nvCxnSpPr>
        <xdr:cNvPr id="138" name="直線コネクタ 137">
          <a:extLst>
            <a:ext uri="{FF2B5EF4-FFF2-40B4-BE49-F238E27FC236}">
              <a16:creationId xmlns:a16="http://schemas.microsoft.com/office/drawing/2014/main" id="{04E07357-AB77-4A93-8258-A4B63A92353E}"/>
            </a:ext>
          </a:extLst>
        </xdr:cNvPr>
        <xdr:cNvCxnSpPr/>
      </xdr:nvCxnSpPr>
      <xdr:spPr>
        <a:xfrm>
          <a:off x="7861300" y="655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0</xdr:rowOff>
    </xdr:from>
    <xdr:to>
      <xdr:col>36</xdr:col>
      <xdr:colOff>165100</xdr:colOff>
      <xdr:row>38</xdr:row>
      <xdr:rowOff>101600</xdr:rowOff>
    </xdr:to>
    <xdr:sp macro="" textlink="">
      <xdr:nvSpPr>
        <xdr:cNvPr id="139" name="楕円 138">
          <a:extLst>
            <a:ext uri="{FF2B5EF4-FFF2-40B4-BE49-F238E27FC236}">
              <a16:creationId xmlns:a16="http://schemas.microsoft.com/office/drawing/2014/main" id="{8560F184-46CE-4B07-A97B-95CA7D2B79DF}"/>
            </a:ext>
          </a:extLst>
        </xdr:cNvPr>
        <xdr:cNvSpPr/>
      </xdr:nvSpPr>
      <xdr:spPr>
        <a:xfrm>
          <a:off x="6921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38100</xdr:rowOff>
    </xdr:from>
    <xdr:to>
      <xdr:col>41</xdr:col>
      <xdr:colOff>50800</xdr:colOff>
      <xdr:row>38</xdr:row>
      <xdr:rowOff>50800</xdr:rowOff>
    </xdr:to>
    <xdr:cxnSp macro="">
      <xdr:nvCxnSpPr>
        <xdr:cNvPr id="140" name="直線コネクタ 139">
          <a:extLst>
            <a:ext uri="{FF2B5EF4-FFF2-40B4-BE49-F238E27FC236}">
              <a16:creationId xmlns:a16="http://schemas.microsoft.com/office/drawing/2014/main" id="{723B2ADA-E382-4763-81C9-69697B157AC0}"/>
            </a:ext>
          </a:extLst>
        </xdr:cNvPr>
        <xdr:cNvCxnSpPr/>
      </xdr:nvCxnSpPr>
      <xdr:spPr>
        <a:xfrm flipV="1">
          <a:off x="6972300" y="6553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41" name="n_1aveValue【図書館】&#10;一人当たり面積">
          <a:extLst>
            <a:ext uri="{FF2B5EF4-FFF2-40B4-BE49-F238E27FC236}">
              <a16:creationId xmlns:a16="http://schemas.microsoft.com/office/drawing/2014/main" id="{B7B9E764-D3A9-4365-B744-17F631DE59FB}"/>
            </a:ext>
          </a:extLst>
        </xdr:cNvPr>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2" name="n_2aveValue【図書館】&#10;一人当たり面積">
          <a:extLst>
            <a:ext uri="{FF2B5EF4-FFF2-40B4-BE49-F238E27FC236}">
              <a16:creationId xmlns:a16="http://schemas.microsoft.com/office/drawing/2014/main" id="{BFEC62B4-34F5-4DD4-8670-AD3F1E679C43}"/>
            </a:ext>
          </a:extLst>
        </xdr:cNvPr>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C6151682-3328-47D1-B310-28625B92068C}"/>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4" name="n_4aveValue【図書館】&#10;一人当たり面積">
          <a:extLst>
            <a:ext uri="{FF2B5EF4-FFF2-40B4-BE49-F238E27FC236}">
              <a16:creationId xmlns:a16="http://schemas.microsoft.com/office/drawing/2014/main" id="{C3D3659E-054F-4144-8723-BCED7556E33C}"/>
            </a:ext>
          </a:extLst>
        </xdr:cNvPr>
        <xdr:cNvSpPr txBox="1"/>
      </xdr:nvSpPr>
      <xdr:spPr>
        <a:xfrm>
          <a:off x="6737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92727</xdr:rowOff>
    </xdr:from>
    <xdr:ext cx="469744" cy="259045"/>
    <xdr:sp macro="" textlink="">
      <xdr:nvSpPr>
        <xdr:cNvPr id="145" name="n_1mainValue【図書館】&#10;一人当たり面積">
          <a:extLst>
            <a:ext uri="{FF2B5EF4-FFF2-40B4-BE49-F238E27FC236}">
              <a16:creationId xmlns:a16="http://schemas.microsoft.com/office/drawing/2014/main" id="{5C5DDBD8-A473-4F10-B584-AAC783D19C14}"/>
            </a:ext>
          </a:extLst>
        </xdr:cNvPr>
        <xdr:cNvSpPr txBox="1"/>
      </xdr:nvSpPr>
      <xdr:spPr>
        <a:xfrm>
          <a:off x="9391727"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46" name="n_2mainValue【図書館】&#10;一人当たり面積">
          <a:extLst>
            <a:ext uri="{FF2B5EF4-FFF2-40B4-BE49-F238E27FC236}">
              <a16:creationId xmlns:a16="http://schemas.microsoft.com/office/drawing/2014/main" id="{3BE2A9E4-0D9F-457D-B520-B3D311119696}"/>
            </a:ext>
          </a:extLst>
        </xdr:cNvPr>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105427</xdr:rowOff>
    </xdr:from>
    <xdr:ext cx="469744" cy="259045"/>
    <xdr:sp macro="" textlink="">
      <xdr:nvSpPr>
        <xdr:cNvPr id="147" name="n_3mainValue【図書館】&#10;一人当たり面積">
          <a:extLst>
            <a:ext uri="{FF2B5EF4-FFF2-40B4-BE49-F238E27FC236}">
              <a16:creationId xmlns:a16="http://schemas.microsoft.com/office/drawing/2014/main" id="{4D8F3A40-2E09-4D3A-BD49-D4351E55C849}"/>
            </a:ext>
          </a:extLst>
        </xdr:cNvPr>
        <xdr:cNvSpPr txBox="1"/>
      </xdr:nvSpPr>
      <xdr:spPr>
        <a:xfrm>
          <a:off x="7626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118127</xdr:rowOff>
    </xdr:from>
    <xdr:ext cx="469744" cy="259045"/>
    <xdr:sp macro="" textlink="">
      <xdr:nvSpPr>
        <xdr:cNvPr id="148" name="n_4mainValue【図書館】&#10;一人当たり面積">
          <a:extLst>
            <a:ext uri="{FF2B5EF4-FFF2-40B4-BE49-F238E27FC236}">
              <a16:creationId xmlns:a16="http://schemas.microsoft.com/office/drawing/2014/main" id="{3D143B2C-3B7E-4B65-88E0-A3ED6E529749}"/>
            </a:ext>
          </a:extLst>
        </xdr:cNvPr>
        <xdr:cNvSpPr txBox="1"/>
      </xdr:nvSpPr>
      <xdr:spPr>
        <a:xfrm>
          <a:off x="67374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CF851AB-AB86-4FBB-BD23-B5F183C14E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68646A2-B1C6-48CA-A275-63F553567AB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0BA3242-509C-4550-A89E-3755397D1C7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28D580F-CDBF-426F-82B7-35B490826A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4FFE642-98A5-4E53-9654-7FAF9D113D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4F1F0FA-D1A3-4BE5-A189-8D1E96CFF5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77A15EB-D5CF-479C-AF64-F5109363010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7541C34-5431-4117-B1AD-D737F446CE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370FB19-04B0-41E1-8F84-BE7ADA2670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5B9ADDE-E954-44BE-ACE2-C86E4F8D47F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2D0DE57-6DD3-4713-B484-745B1F74080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7C43A06-60FA-4202-BD5C-811AA3E282A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C1096699-EB6B-4AC5-9DBB-3238EE028C5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E94B63A5-7A19-47C2-9AAD-80F1DA9F3A9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E722D46-DD9E-4992-BAB5-D3293A51E07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9289FA8-B5CA-41C2-8BEA-9B98621FA03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A48EA55C-6659-4725-8581-0E0A58B21C1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0BFC658-FA93-4ED4-B2A0-535820A5896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BF22BFA8-69ED-4719-8F76-27592B1F2E7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507D0953-32AB-43AF-8187-AD9578116CE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E36B5541-25AC-463E-9B19-B84E4F86E21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4950D03-C7A7-4471-B483-84448DFE2F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C80FE0D9-9F17-431B-AA03-3E07AD0B377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356542F0-5321-4A3B-8A18-5EDE815546E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1E15C821-AEC7-4DA1-9E75-FCD2751ADA54}"/>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328CD419-8911-4E48-B832-6CB4EAD1248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6DFCB66A-3A50-41B1-885F-52E06F38A58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33B2F605-9A0D-4A86-B70A-33EE2F633415}"/>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a:extLst>
            <a:ext uri="{FF2B5EF4-FFF2-40B4-BE49-F238E27FC236}">
              <a16:creationId xmlns:a16="http://schemas.microsoft.com/office/drawing/2014/main" id="{35439B58-D251-40AC-AB0B-3C22DEB912B7}"/>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35E7B291-A8E5-498B-95DF-C862FC1D4D8C}"/>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a:extLst>
            <a:ext uri="{FF2B5EF4-FFF2-40B4-BE49-F238E27FC236}">
              <a16:creationId xmlns:a16="http://schemas.microsoft.com/office/drawing/2014/main" id="{27D89CC1-8E12-461A-A9EE-BB8BB9C72C04}"/>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a:extLst>
            <a:ext uri="{FF2B5EF4-FFF2-40B4-BE49-F238E27FC236}">
              <a16:creationId xmlns:a16="http://schemas.microsoft.com/office/drawing/2014/main" id="{193EF001-DAD6-4B69-9FBD-8413C13CE902}"/>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a:extLst>
            <a:ext uri="{FF2B5EF4-FFF2-40B4-BE49-F238E27FC236}">
              <a16:creationId xmlns:a16="http://schemas.microsoft.com/office/drawing/2014/main" id="{8F081CE6-25AA-437D-9334-C5CB0FACCBEB}"/>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id="{6C99E053-3103-4FE4-9902-D14C94F65829}"/>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a:extLst>
            <a:ext uri="{FF2B5EF4-FFF2-40B4-BE49-F238E27FC236}">
              <a16:creationId xmlns:a16="http://schemas.microsoft.com/office/drawing/2014/main" id="{3098C0FD-46B9-4F1F-9BBB-1AAD6895626E}"/>
            </a:ext>
          </a:extLst>
        </xdr:cNvPr>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FDD02E4-A0EE-4C34-94F6-B64B5A571C3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F482A9F-211E-4B28-921C-2C6C33B558D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8322BFC-6F9F-4D84-BD1B-F2A0D760EF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9AFBEFE-0531-4392-8283-F93746FBF4D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B9983D9-4476-407F-ABB2-83DB41279E0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189" name="楕円 188">
          <a:extLst>
            <a:ext uri="{FF2B5EF4-FFF2-40B4-BE49-F238E27FC236}">
              <a16:creationId xmlns:a16="http://schemas.microsoft.com/office/drawing/2014/main" id="{E09335AB-4849-4E02-902E-D8F03FEEC40F}"/>
            </a:ext>
          </a:extLst>
        </xdr:cNvPr>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15257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FFAB014A-F4BB-418D-B9E2-122F404611F3}"/>
            </a:ext>
          </a:extLst>
        </xdr:cNvPr>
        <xdr:cNvSpPr txBox="1"/>
      </xdr:nvSpPr>
      <xdr:spPr>
        <a:xfrm>
          <a:off x="4673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xdr:rowOff>
    </xdr:from>
    <xdr:to>
      <xdr:col>20</xdr:col>
      <xdr:colOff>38100</xdr:colOff>
      <xdr:row>61</xdr:row>
      <xdr:rowOff>102235</xdr:rowOff>
    </xdr:to>
    <xdr:sp macro="" textlink="">
      <xdr:nvSpPr>
        <xdr:cNvPr id="191" name="楕円 190">
          <a:extLst>
            <a:ext uri="{FF2B5EF4-FFF2-40B4-BE49-F238E27FC236}">
              <a16:creationId xmlns:a16="http://schemas.microsoft.com/office/drawing/2014/main" id="{AE8483DC-E32A-4195-9547-24AB889EE9E6}"/>
            </a:ext>
          </a:extLst>
        </xdr:cNvPr>
        <xdr:cNvSpPr/>
      </xdr:nvSpPr>
      <xdr:spPr>
        <a:xfrm>
          <a:off x="3746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51435</xdr:rowOff>
    </xdr:from>
    <xdr:to>
      <xdr:col>24</xdr:col>
      <xdr:colOff>63500</xdr:colOff>
      <xdr:row>61</xdr:row>
      <xdr:rowOff>87630</xdr:rowOff>
    </xdr:to>
    <xdr:cxnSp macro="">
      <xdr:nvCxnSpPr>
        <xdr:cNvPr id="192" name="直線コネクタ 191">
          <a:extLst>
            <a:ext uri="{FF2B5EF4-FFF2-40B4-BE49-F238E27FC236}">
              <a16:creationId xmlns:a16="http://schemas.microsoft.com/office/drawing/2014/main" id="{69AE0426-3947-40B5-B811-120D40DB0369}"/>
            </a:ext>
          </a:extLst>
        </xdr:cNvPr>
        <xdr:cNvCxnSpPr/>
      </xdr:nvCxnSpPr>
      <xdr:spPr>
        <a:xfrm>
          <a:off x="3797300" y="105098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135890</xdr:rowOff>
    </xdr:from>
    <xdr:to>
      <xdr:col>15</xdr:col>
      <xdr:colOff>101600</xdr:colOff>
      <xdr:row>61</xdr:row>
      <xdr:rowOff>66040</xdr:rowOff>
    </xdr:to>
    <xdr:sp macro="" textlink="">
      <xdr:nvSpPr>
        <xdr:cNvPr id="193" name="楕円 192">
          <a:extLst>
            <a:ext uri="{FF2B5EF4-FFF2-40B4-BE49-F238E27FC236}">
              <a16:creationId xmlns:a16="http://schemas.microsoft.com/office/drawing/2014/main" id="{5D032D6A-C59E-454E-9DC2-96D45F65A1A7}"/>
            </a:ext>
          </a:extLst>
        </xdr:cNvPr>
        <xdr:cNvSpPr/>
      </xdr:nvSpPr>
      <xdr:spPr>
        <a:xfrm>
          <a:off x="2857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15240</xdr:rowOff>
    </xdr:from>
    <xdr:to>
      <xdr:col>19</xdr:col>
      <xdr:colOff>177800</xdr:colOff>
      <xdr:row>61</xdr:row>
      <xdr:rowOff>51435</xdr:rowOff>
    </xdr:to>
    <xdr:cxnSp macro="">
      <xdr:nvCxnSpPr>
        <xdr:cNvPr id="194" name="直線コネクタ 193">
          <a:extLst>
            <a:ext uri="{FF2B5EF4-FFF2-40B4-BE49-F238E27FC236}">
              <a16:creationId xmlns:a16="http://schemas.microsoft.com/office/drawing/2014/main" id="{D21BFD99-4DE4-4125-83A7-337D39C90934}"/>
            </a:ext>
          </a:extLst>
        </xdr:cNvPr>
        <xdr:cNvCxnSpPr/>
      </xdr:nvCxnSpPr>
      <xdr:spPr>
        <a:xfrm>
          <a:off x="2908300" y="104736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99695</xdr:rowOff>
    </xdr:from>
    <xdr:to>
      <xdr:col>10</xdr:col>
      <xdr:colOff>165100</xdr:colOff>
      <xdr:row>61</xdr:row>
      <xdr:rowOff>29845</xdr:rowOff>
    </xdr:to>
    <xdr:sp macro="" textlink="">
      <xdr:nvSpPr>
        <xdr:cNvPr id="195" name="楕円 194">
          <a:extLst>
            <a:ext uri="{FF2B5EF4-FFF2-40B4-BE49-F238E27FC236}">
              <a16:creationId xmlns:a16="http://schemas.microsoft.com/office/drawing/2014/main" id="{2BD6AE32-D146-442E-82D7-40FF7EB9064C}"/>
            </a:ext>
          </a:extLst>
        </xdr:cNvPr>
        <xdr:cNvSpPr/>
      </xdr:nvSpPr>
      <xdr:spPr>
        <a:xfrm>
          <a:off x="1968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150495</xdr:rowOff>
    </xdr:from>
    <xdr:to>
      <xdr:col>15</xdr:col>
      <xdr:colOff>50800</xdr:colOff>
      <xdr:row>61</xdr:row>
      <xdr:rowOff>15240</xdr:rowOff>
    </xdr:to>
    <xdr:cxnSp macro="">
      <xdr:nvCxnSpPr>
        <xdr:cNvPr id="196" name="直線コネクタ 195">
          <a:extLst>
            <a:ext uri="{FF2B5EF4-FFF2-40B4-BE49-F238E27FC236}">
              <a16:creationId xmlns:a16="http://schemas.microsoft.com/office/drawing/2014/main" id="{03ED3D72-F064-4311-B4AB-A0C28A7FF62A}"/>
            </a:ext>
          </a:extLst>
        </xdr:cNvPr>
        <xdr:cNvCxnSpPr/>
      </xdr:nvCxnSpPr>
      <xdr:spPr>
        <a:xfrm>
          <a:off x="2019300" y="10437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46355</xdr:rowOff>
    </xdr:from>
    <xdr:to>
      <xdr:col>6</xdr:col>
      <xdr:colOff>38100</xdr:colOff>
      <xdr:row>60</xdr:row>
      <xdr:rowOff>147955</xdr:rowOff>
    </xdr:to>
    <xdr:sp macro="" textlink="">
      <xdr:nvSpPr>
        <xdr:cNvPr id="197" name="楕円 196">
          <a:extLst>
            <a:ext uri="{FF2B5EF4-FFF2-40B4-BE49-F238E27FC236}">
              <a16:creationId xmlns:a16="http://schemas.microsoft.com/office/drawing/2014/main" id="{3FB8321A-E78E-4E3A-B123-FACE7D9AB924}"/>
            </a:ext>
          </a:extLst>
        </xdr:cNvPr>
        <xdr:cNvSpPr/>
      </xdr:nvSpPr>
      <xdr:spPr>
        <a:xfrm>
          <a:off x="1079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97155</xdr:rowOff>
    </xdr:from>
    <xdr:to>
      <xdr:col>10</xdr:col>
      <xdr:colOff>114300</xdr:colOff>
      <xdr:row>60</xdr:row>
      <xdr:rowOff>150495</xdr:rowOff>
    </xdr:to>
    <xdr:cxnSp macro="">
      <xdr:nvCxnSpPr>
        <xdr:cNvPr id="198" name="直線コネクタ 197">
          <a:extLst>
            <a:ext uri="{FF2B5EF4-FFF2-40B4-BE49-F238E27FC236}">
              <a16:creationId xmlns:a16="http://schemas.microsoft.com/office/drawing/2014/main" id="{8D6392BE-F2DF-4901-AF19-29815F4BF7CD}"/>
            </a:ext>
          </a:extLst>
        </xdr:cNvPr>
        <xdr:cNvCxnSpPr/>
      </xdr:nvCxnSpPr>
      <xdr:spPr>
        <a:xfrm>
          <a:off x="1130300" y="103841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9" name="n_1aveValue【体育館・プール】&#10;有形固定資産減価償却率">
          <a:extLst>
            <a:ext uri="{FF2B5EF4-FFF2-40B4-BE49-F238E27FC236}">
              <a16:creationId xmlns:a16="http://schemas.microsoft.com/office/drawing/2014/main" id="{96AA2517-3885-47F1-A5A0-8E85D285D981}"/>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200" name="n_2aveValue【体育館・プール】&#10;有形固定資産減価償却率">
          <a:extLst>
            <a:ext uri="{FF2B5EF4-FFF2-40B4-BE49-F238E27FC236}">
              <a16:creationId xmlns:a16="http://schemas.microsoft.com/office/drawing/2014/main" id="{66DE733D-F0E5-49C9-84E9-ACA8B8EB9A8D}"/>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a:extLst>
            <a:ext uri="{FF2B5EF4-FFF2-40B4-BE49-F238E27FC236}">
              <a16:creationId xmlns:a16="http://schemas.microsoft.com/office/drawing/2014/main" id="{5B377B8B-E1FA-49BB-93AC-E702591B3C32}"/>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80662</xdr:rowOff>
    </xdr:from>
    <xdr:ext cx="405111" cy="259045"/>
    <xdr:sp macro="" textlink="">
      <xdr:nvSpPr>
        <xdr:cNvPr id="202" name="n_4aveValue【体育館・プール】&#10;有形固定資産減価償却率">
          <a:extLst>
            <a:ext uri="{FF2B5EF4-FFF2-40B4-BE49-F238E27FC236}">
              <a16:creationId xmlns:a16="http://schemas.microsoft.com/office/drawing/2014/main" id="{9CC581BA-7892-4A68-A377-8A1975D03693}"/>
            </a:ext>
          </a:extLst>
        </xdr:cNvPr>
        <xdr:cNvSpPr txBox="1"/>
      </xdr:nvSpPr>
      <xdr:spPr>
        <a:xfrm>
          <a:off x="927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93362</xdr:rowOff>
    </xdr:from>
    <xdr:ext cx="405111" cy="259045"/>
    <xdr:sp macro="" textlink="">
      <xdr:nvSpPr>
        <xdr:cNvPr id="203" name="n_1mainValue【体育館・プール】&#10;有形固定資産減価償却率">
          <a:extLst>
            <a:ext uri="{FF2B5EF4-FFF2-40B4-BE49-F238E27FC236}">
              <a16:creationId xmlns:a16="http://schemas.microsoft.com/office/drawing/2014/main" id="{246D706B-DBCB-4992-AD5D-1195D9F95527}"/>
            </a:ext>
          </a:extLst>
        </xdr:cNvPr>
        <xdr:cNvSpPr txBox="1"/>
      </xdr:nvSpPr>
      <xdr:spPr>
        <a:xfrm>
          <a:off x="3582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57167</xdr:rowOff>
    </xdr:from>
    <xdr:ext cx="405111" cy="259045"/>
    <xdr:sp macro="" textlink="">
      <xdr:nvSpPr>
        <xdr:cNvPr id="204" name="n_2mainValue【体育館・プール】&#10;有形固定資産減価償却率">
          <a:extLst>
            <a:ext uri="{FF2B5EF4-FFF2-40B4-BE49-F238E27FC236}">
              <a16:creationId xmlns:a16="http://schemas.microsoft.com/office/drawing/2014/main" id="{6AB60E48-AB70-4BD1-AE97-5F0E8A4CD6EA}"/>
            </a:ext>
          </a:extLst>
        </xdr:cNvPr>
        <xdr:cNvSpPr txBox="1"/>
      </xdr:nvSpPr>
      <xdr:spPr>
        <a:xfrm>
          <a:off x="2705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20972</xdr:rowOff>
    </xdr:from>
    <xdr:ext cx="405111" cy="259045"/>
    <xdr:sp macro="" textlink="">
      <xdr:nvSpPr>
        <xdr:cNvPr id="205" name="n_3mainValue【体育館・プール】&#10;有形固定資産減価償却率">
          <a:extLst>
            <a:ext uri="{FF2B5EF4-FFF2-40B4-BE49-F238E27FC236}">
              <a16:creationId xmlns:a16="http://schemas.microsoft.com/office/drawing/2014/main" id="{E8F2B0E0-5C9C-4560-A89C-68EA919FC4E2}"/>
            </a:ext>
          </a:extLst>
        </xdr:cNvPr>
        <xdr:cNvSpPr txBox="1"/>
      </xdr:nvSpPr>
      <xdr:spPr>
        <a:xfrm>
          <a:off x="1816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139082</xdr:rowOff>
    </xdr:from>
    <xdr:ext cx="405111" cy="259045"/>
    <xdr:sp macro="" textlink="">
      <xdr:nvSpPr>
        <xdr:cNvPr id="206" name="n_4mainValue【体育館・プール】&#10;有形固定資産減価償却率">
          <a:extLst>
            <a:ext uri="{FF2B5EF4-FFF2-40B4-BE49-F238E27FC236}">
              <a16:creationId xmlns:a16="http://schemas.microsoft.com/office/drawing/2014/main" id="{CDFA31A1-1AEF-46EC-889A-FFD7EF278050}"/>
            </a:ext>
          </a:extLst>
        </xdr:cNvPr>
        <xdr:cNvSpPr txBox="1"/>
      </xdr:nvSpPr>
      <xdr:spPr>
        <a:xfrm>
          <a:off x="927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5539D7D-18E3-40A0-8FD2-55474DAE252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50E515A-FB1E-4343-835D-5814EE8691F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85925D5-EA68-4E58-B563-7B844518EC3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1567527-454D-4F27-9A8F-4429459FDA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F486C3E2-057C-4D0E-B475-D4C930C512F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3C057EB-89CE-441D-BED9-E5F23E5F650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0372D57-3163-44BE-8FF0-0384B8DAC11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0B42870-5779-4FC8-8A6E-A77F4A8675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99AB8CF-35D0-4C68-BEA3-1456AA3B04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62C9EB7-8861-43BD-BAF2-4BDB3BC816E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CF578512-3394-42D8-B745-6567CC4FD11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3455BE66-4502-43B9-BC11-84852757D03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5A5A1E9-D003-43F5-A498-1D7F27A7577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1CE59800-8300-4A7C-8148-9EFA1A11EB1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D1B4E56-198C-4AF6-A392-FF2C4647FB7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756C6694-2629-4D7C-9DFE-5AF6F403B07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81936631-0C25-4CFA-8606-4268D678FC4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4CD59C24-B17F-4878-BBB2-67E50584D7D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4B6A7EC-B1CA-42B7-BFF1-AC4BF6033C0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B99AF3EE-A0B7-49BF-B0C7-7A385E169C6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5424EA5-C982-49D1-A1A1-CE6BA449E18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30C09606-CC35-4210-A424-9E997436C7D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D16C50E8-A2CF-4943-B825-CA2AD859639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a:extLst>
            <a:ext uri="{FF2B5EF4-FFF2-40B4-BE49-F238E27FC236}">
              <a16:creationId xmlns:a16="http://schemas.microsoft.com/office/drawing/2014/main" id="{02461135-6F3F-44E8-9F46-EA7D5DA3D755}"/>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a:extLst>
            <a:ext uri="{FF2B5EF4-FFF2-40B4-BE49-F238E27FC236}">
              <a16:creationId xmlns:a16="http://schemas.microsoft.com/office/drawing/2014/main" id="{5CB2AD4D-83FE-454B-BB20-CB73C1780EF8}"/>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a:extLst>
            <a:ext uri="{FF2B5EF4-FFF2-40B4-BE49-F238E27FC236}">
              <a16:creationId xmlns:a16="http://schemas.microsoft.com/office/drawing/2014/main" id="{D77F1AFD-6C4B-42A1-94EF-69E697BB2F1D}"/>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a:extLst>
            <a:ext uri="{FF2B5EF4-FFF2-40B4-BE49-F238E27FC236}">
              <a16:creationId xmlns:a16="http://schemas.microsoft.com/office/drawing/2014/main" id="{5E50B821-751E-48E8-9AAD-35C31AD0FAD7}"/>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a:extLst>
            <a:ext uri="{FF2B5EF4-FFF2-40B4-BE49-F238E27FC236}">
              <a16:creationId xmlns:a16="http://schemas.microsoft.com/office/drawing/2014/main" id="{4D6F38FD-A1F5-4DC1-A18F-A0C35C32446F}"/>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35" name="【体育館・プール】&#10;一人当たり面積平均値テキスト">
          <a:extLst>
            <a:ext uri="{FF2B5EF4-FFF2-40B4-BE49-F238E27FC236}">
              <a16:creationId xmlns:a16="http://schemas.microsoft.com/office/drawing/2014/main" id="{A56EADF9-C5A5-49FA-9A7E-471C73AA3B1C}"/>
            </a:ext>
          </a:extLst>
        </xdr:cNvPr>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a:extLst>
            <a:ext uri="{FF2B5EF4-FFF2-40B4-BE49-F238E27FC236}">
              <a16:creationId xmlns:a16="http://schemas.microsoft.com/office/drawing/2014/main" id="{CB5E0417-0CC4-454A-A471-DFBAB11B62B7}"/>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a:extLst>
            <a:ext uri="{FF2B5EF4-FFF2-40B4-BE49-F238E27FC236}">
              <a16:creationId xmlns:a16="http://schemas.microsoft.com/office/drawing/2014/main" id="{BD29EDBE-1B7F-4471-9D87-E73A839C302C}"/>
            </a:ext>
          </a:extLst>
        </xdr:cNvPr>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a:extLst>
            <a:ext uri="{FF2B5EF4-FFF2-40B4-BE49-F238E27FC236}">
              <a16:creationId xmlns:a16="http://schemas.microsoft.com/office/drawing/2014/main" id="{2A69B86B-7F05-4EE9-96AC-A666A732FF66}"/>
            </a:ext>
          </a:extLst>
        </xdr:cNvPr>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a:extLst>
            <a:ext uri="{FF2B5EF4-FFF2-40B4-BE49-F238E27FC236}">
              <a16:creationId xmlns:a16="http://schemas.microsoft.com/office/drawing/2014/main" id="{B4C6A518-4565-407B-8E6A-97D4667B4E4C}"/>
            </a:ext>
          </a:extLst>
        </xdr:cNvPr>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a:extLst>
            <a:ext uri="{FF2B5EF4-FFF2-40B4-BE49-F238E27FC236}">
              <a16:creationId xmlns:a16="http://schemas.microsoft.com/office/drawing/2014/main" id="{61E2BC42-4945-479D-BE5B-0D1C36FEFDE9}"/>
            </a:ext>
          </a:extLst>
        </xdr:cNvPr>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9E22E2A-424B-4011-8B6D-125158B1540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536788C-248C-4D82-8B8D-EC0897067D1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0A8AA59-A335-43AB-9CF1-04486AA0B9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8183BEA-C42F-4484-A569-81890589E80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07BC65C-C396-4E1F-9578-BA12FB468BF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107950</xdr:rowOff>
    </xdr:from>
    <xdr:to>
      <xdr:col>55</xdr:col>
      <xdr:colOff>50800</xdr:colOff>
      <xdr:row>62</xdr:row>
      <xdr:rowOff>38100</xdr:rowOff>
    </xdr:to>
    <xdr:sp macro="" textlink="">
      <xdr:nvSpPr>
        <xdr:cNvPr id="246" name="楕円 245">
          <a:extLst>
            <a:ext uri="{FF2B5EF4-FFF2-40B4-BE49-F238E27FC236}">
              <a16:creationId xmlns:a16="http://schemas.microsoft.com/office/drawing/2014/main" id="{297ECAD0-EA55-4E49-8B33-2D8E3C868D9E}"/>
            </a:ext>
          </a:extLst>
        </xdr:cNvPr>
        <xdr:cNvSpPr/>
      </xdr:nvSpPr>
      <xdr:spPr>
        <a:xfrm>
          <a:off x="104267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130827</xdr:rowOff>
    </xdr:from>
    <xdr:ext cx="469744" cy="259045"/>
    <xdr:sp macro="" textlink="">
      <xdr:nvSpPr>
        <xdr:cNvPr id="247" name="【体育館・プール】&#10;一人当たり面積該当値テキスト">
          <a:extLst>
            <a:ext uri="{FF2B5EF4-FFF2-40B4-BE49-F238E27FC236}">
              <a16:creationId xmlns:a16="http://schemas.microsoft.com/office/drawing/2014/main" id="{84381981-D1C4-475F-B7CE-FB85100C60D7}"/>
            </a:ext>
          </a:extLst>
        </xdr:cNvPr>
        <xdr:cNvSpPr txBox="1"/>
      </xdr:nvSpPr>
      <xdr:spPr>
        <a:xfrm>
          <a:off x="10515600"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111760</xdr:rowOff>
    </xdr:from>
    <xdr:to>
      <xdr:col>50</xdr:col>
      <xdr:colOff>165100</xdr:colOff>
      <xdr:row>62</xdr:row>
      <xdr:rowOff>41910</xdr:rowOff>
    </xdr:to>
    <xdr:sp macro="" textlink="">
      <xdr:nvSpPr>
        <xdr:cNvPr id="248" name="楕円 247">
          <a:extLst>
            <a:ext uri="{FF2B5EF4-FFF2-40B4-BE49-F238E27FC236}">
              <a16:creationId xmlns:a16="http://schemas.microsoft.com/office/drawing/2014/main" id="{DEA7077F-9027-4E7F-BCF6-5F33376E18AA}"/>
            </a:ext>
          </a:extLst>
        </xdr:cNvPr>
        <xdr:cNvSpPr/>
      </xdr:nvSpPr>
      <xdr:spPr>
        <a:xfrm>
          <a:off x="95885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158750</xdr:rowOff>
    </xdr:from>
    <xdr:to>
      <xdr:col>55</xdr:col>
      <xdr:colOff>0</xdr:colOff>
      <xdr:row>61</xdr:row>
      <xdr:rowOff>162560</xdr:rowOff>
    </xdr:to>
    <xdr:cxnSp macro="">
      <xdr:nvCxnSpPr>
        <xdr:cNvPr id="249" name="直線コネクタ 248">
          <a:extLst>
            <a:ext uri="{FF2B5EF4-FFF2-40B4-BE49-F238E27FC236}">
              <a16:creationId xmlns:a16="http://schemas.microsoft.com/office/drawing/2014/main" id="{B12C1C5C-874F-4EB7-9A46-F38F7BAE310B}"/>
            </a:ext>
          </a:extLst>
        </xdr:cNvPr>
        <xdr:cNvCxnSpPr/>
      </xdr:nvCxnSpPr>
      <xdr:spPr>
        <a:xfrm flipV="1">
          <a:off x="9639300" y="106172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115570</xdr:rowOff>
    </xdr:from>
    <xdr:to>
      <xdr:col>46</xdr:col>
      <xdr:colOff>38100</xdr:colOff>
      <xdr:row>62</xdr:row>
      <xdr:rowOff>45720</xdr:rowOff>
    </xdr:to>
    <xdr:sp macro="" textlink="">
      <xdr:nvSpPr>
        <xdr:cNvPr id="250" name="楕円 249">
          <a:extLst>
            <a:ext uri="{FF2B5EF4-FFF2-40B4-BE49-F238E27FC236}">
              <a16:creationId xmlns:a16="http://schemas.microsoft.com/office/drawing/2014/main" id="{5E2B3AC8-3432-4CDF-9774-BA4019F9DA6B}"/>
            </a:ext>
          </a:extLst>
        </xdr:cNvPr>
        <xdr:cNvSpPr/>
      </xdr:nvSpPr>
      <xdr:spPr>
        <a:xfrm>
          <a:off x="86995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162560</xdr:rowOff>
    </xdr:from>
    <xdr:to>
      <xdr:col>50</xdr:col>
      <xdr:colOff>114300</xdr:colOff>
      <xdr:row>61</xdr:row>
      <xdr:rowOff>166370</xdr:rowOff>
    </xdr:to>
    <xdr:cxnSp macro="">
      <xdr:nvCxnSpPr>
        <xdr:cNvPr id="251" name="直線コネクタ 250">
          <a:extLst>
            <a:ext uri="{FF2B5EF4-FFF2-40B4-BE49-F238E27FC236}">
              <a16:creationId xmlns:a16="http://schemas.microsoft.com/office/drawing/2014/main" id="{BF40DA66-6F92-4261-85B9-3B3EEEB1DA69}"/>
            </a:ext>
          </a:extLst>
        </xdr:cNvPr>
        <xdr:cNvCxnSpPr/>
      </xdr:nvCxnSpPr>
      <xdr:spPr>
        <a:xfrm flipV="1">
          <a:off x="8750300" y="10621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119380</xdr:rowOff>
    </xdr:from>
    <xdr:to>
      <xdr:col>41</xdr:col>
      <xdr:colOff>101600</xdr:colOff>
      <xdr:row>62</xdr:row>
      <xdr:rowOff>49530</xdr:rowOff>
    </xdr:to>
    <xdr:sp macro="" textlink="">
      <xdr:nvSpPr>
        <xdr:cNvPr id="252" name="楕円 251">
          <a:extLst>
            <a:ext uri="{FF2B5EF4-FFF2-40B4-BE49-F238E27FC236}">
              <a16:creationId xmlns:a16="http://schemas.microsoft.com/office/drawing/2014/main" id="{63972D23-8685-4D99-B4A6-99550018672F}"/>
            </a:ext>
          </a:extLst>
        </xdr:cNvPr>
        <xdr:cNvSpPr/>
      </xdr:nvSpPr>
      <xdr:spPr>
        <a:xfrm>
          <a:off x="7810500" y="105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166370</xdr:rowOff>
    </xdr:from>
    <xdr:to>
      <xdr:col>45</xdr:col>
      <xdr:colOff>177800</xdr:colOff>
      <xdr:row>61</xdr:row>
      <xdr:rowOff>170180</xdr:rowOff>
    </xdr:to>
    <xdr:cxnSp macro="">
      <xdr:nvCxnSpPr>
        <xdr:cNvPr id="253" name="直線コネクタ 252">
          <a:extLst>
            <a:ext uri="{FF2B5EF4-FFF2-40B4-BE49-F238E27FC236}">
              <a16:creationId xmlns:a16="http://schemas.microsoft.com/office/drawing/2014/main" id="{4372BAFE-A66C-47E5-AD5A-F868F7A5C3CB}"/>
            </a:ext>
          </a:extLst>
        </xdr:cNvPr>
        <xdr:cNvCxnSpPr/>
      </xdr:nvCxnSpPr>
      <xdr:spPr>
        <a:xfrm flipV="1">
          <a:off x="7861300" y="1062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107950</xdr:rowOff>
    </xdr:from>
    <xdr:to>
      <xdr:col>36</xdr:col>
      <xdr:colOff>165100</xdr:colOff>
      <xdr:row>62</xdr:row>
      <xdr:rowOff>38100</xdr:rowOff>
    </xdr:to>
    <xdr:sp macro="" textlink="">
      <xdr:nvSpPr>
        <xdr:cNvPr id="254" name="楕円 253">
          <a:extLst>
            <a:ext uri="{FF2B5EF4-FFF2-40B4-BE49-F238E27FC236}">
              <a16:creationId xmlns:a16="http://schemas.microsoft.com/office/drawing/2014/main" id="{CCCD09FD-680D-42F7-A197-12BC7CB433AF}"/>
            </a:ext>
          </a:extLst>
        </xdr:cNvPr>
        <xdr:cNvSpPr/>
      </xdr:nvSpPr>
      <xdr:spPr>
        <a:xfrm>
          <a:off x="6921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158750</xdr:rowOff>
    </xdr:from>
    <xdr:to>
      <xdr:col>41</xdr:col>
      <xdr:colOff>50800</xdr:colOff>
      <xdr:row>61</xdr:row>
      <xdr:rowOff>170180</xdr:rowOff>
    </xdr:to>
    <xdr:cxnSp macro="">
      <xdr:nvCxnSpPr>
        <xdr:cNvPr id="255" name="直線コネクタ 254">
          <a:extLst>
            <a:ext uri="{FF2B5EF4-FFF2-40B4-BE49-F238E27FC236}">
              <a16:creationId xmlns:a16="http://schemas.microsoft.com/office/drawing/2014/main" id="{9AD56103-3C1E-40BE-97BA-8170A066C68A}"/>
            </a:ext>
          </a:extLst>
        </xdr:cNvPr>
        <xdr:cNvCxnSpPr/>
      </xdr:nvCxnSpPr>
      <xdr:spPr>
        <a:xfrm>
          <a:off x="6972300" y="10617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77487</xdr:rowOff>
    </xdr:from>
    <xdr:ext cx="469744" cy="259045"/>
    <xdr:sp macro="" textlink="">
      <xdr:nvSpPr>
        <xdr:cNvPr id="256" name="n_1aveValue【体育館・プール】&#10;一人当たり面積">
          <a:extLst>
            <a:ext uri="{FF2B5EF4-FFF2-40B4-BE49-F238E27FC236}">
              <a16:creationId xmlns:a16="http://schemas.microsoft.com/office/drawing/2014/main" id="{8F28D7CC-17E5-47A8-AA41-EC7A9EAB708C}"/>
            </a:ext>
          </a:extLst>
        </xdr:cNvPr>
        <xdr:cNvSpPr txBox="1"/>
      </xdr:nvSpPr>
      <xdr:spPr>
        <a:xfrm>
          <a:off x="9391727"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57" name="n_2aveValue【体育館・プール】&#10;一人当たり面積">
          <a:extLst>
            <a:ext uri="{FF2B5EF4-FFF2-40B4-BE49-F238E27FC236}">
              <a16:creationId xmlns:a16="http://schemas.microsoft.com/office/drawing/2014/main" id="{6BE58530-C168-4856-B98F-FF3883E0FF78}"/>
            </a:ext>
          </a:extLst>
        </xdr:cNvPr>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92727</xdr:rowOff>
    </xdr:from>
    <xdr:ext cx="469744" cy="259045"/>
    <xdr:sp macro="" textlink="">
      <xdr:nvSpPr>
        <xdr:cNvPr id="258" name="n_3aveValue【体育館・プール】&#10;一人当たり面積">
          <a:extLst>
            <a:ext uri="{FF2B5EF4-FFF2-40B4-BE49-F238E27FC236}">
              <a16:creationId xmlns:a16="http://schemas.microsoft.com/office/drawing/2014/main" id="{66B00E93-D963-474B-9FB9-5D262810A2B1}"/>
            </a:ext>
          </a:extLst>
        </xdr:cNvPr>
        <xdr:cNvSpPr txBox="1"/>
      </xdr:nvSpPr>
      <xdr:spPr>
        <a:xfrm>
          <a:off x="7626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104157</xdr:rowOff>
    </xdr:from>
    <xdr:ext cx="469744" cy="259045"/>
    <xdr:sp macro="" textlink="">
      <xdr:nvSpPr>
        <xdr:cNvPr id="259" name="n_4aveValue【体育館・プール】&#10;一人当たり面積">
          <a:extLst>
            <a:ext uri="{FF2B5EF4-FFF2-40B4-BE49-F238E27FC236}">
              <a16:creationId xmlns:a16="http://schemas.microsoft.com/office/drawing/2014/main" id="{6C3F83AC-AE34-4851-A91C-E101F6C24872}"/>
            </a:ext>
          </a:extLst>
        </xdr:cNvPr>
        <xdr:cNvSpPr txBox="1"/>
      </xdr:nvSpPr>
      <xdr:spPr>
        <a:xfrm>
          <a:off x="6737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58437</xdr:rowOff>
    </xdr:from>
    <xdr:ext cx="469744" cy="259045"/>
    <xdr:sp macro="" textlink="">
      <xdr:nvSpPr>
        <xdr:cNvPr id="260" name="n_1mainValue【体育館・プール】&#10;一人当たり面積">
          <a:extLst>
            <a:ext uri="{FF2B5EF4-FFF2-40B4-BE49-F238E27FC236}">
              <a16:creationId xmlns:a16="http://schemas.microsoft.com/office/drawing/2014/main" id="{4AB6E857-1996-4488-B6FB-37FE0F11CCC8}"/>
            </a:ext>
          </a:extLst>
        </xdr:cNvPr>
        <xdr:cNvSpPr txBox="1"/>
      </xdr:nvSpPr>
      <xdr:spPr>
        <a:xfrm>
          <a:off x="939172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62247</xdr:rowOff>
    </xdr:from>
    <xdr:ext cx="469744" cy="259045"/>
    <xdr:sp macro="" textlink="">
      <xdr:nvSpPr>
        <xdr:cNvPr id="261" name="n_2mainValue【体育館・プール】&#10;一人当たり面積">
          <a:extLst>
            <a:ext uri="{FF2B5EF4-FFF2-40B4-BE49-F238E27FC236}">
              <a16:creationId xmlns:a16="http://schemas.microsoft.com/office/drawing/2014/main" id="{E08BCB9E-9CC1-4D5E-AB6E-AD5B0ADCAC3C}"/>
            </a:ext>
          </a:extLst>
        </xdr:cNvPr>
        <xdr:cNvSpPr txBox="1"/>
      </xdr:nvSpPr>
      <xdr:spPr>
        <a:xfrm>
          <a:off x="8515427" y="1034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66057</xdr:rowOff>
    </xdr:from>
    <xdr:ext cx="469744" cy="259045"/>
    <xdr:sp macro="" textlink="">
      <xdr:nvSpPr>
        <xdr:cNvPr id="262" name="n_3mainValue【体育館・プール】&#10;一人当たり面積">
          <a:extLst>
            <a:ext uri="{FF2B5EF4-FFF2-40B4-BE49-F238E27FC236}">
              <a16:creationId xmlns:a16="http://schemas.microsoft.com/office/drawing/2014/main" id="{9C8F4104-2161-44F6-BBF5-1621B626BB37}"/>
            </a:ext>
          </a:extLst>
        </xdr:cNvPr>
        <xdr:cNvSpPr txBox="1"/>
      </xdr:nvSpPr>
      <xdr:spPr>
        <a:xfrm>
          <a:off x="762642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54627</xdr:rowOff>
    </xdr:from>
    <xdr:ext cx="469744" cy="259045"/>
    <xdr:sp macro="" textlink="">
      <xdr:nvSpPr>
        <xdr:cNvPr id="263" name="n_4mainValue【体育館・プール】&#10;一人当たり面積">
          <a:extLst>
            <a:ext uri="{FF2B5EF4-FFF2-40B4-BE49-F238E27FC236}">
              <a16:creationId xmlns:a16="http://schemas.microsoft.com/office/drawing/2014/main" id="{913CE644-3E23-498C-9523-D93A31A4829C}"/>
            </a:ext>
          </a:extLst>
        </xdr:cNvPr>
        <xdr:cNvSpPr txBox="1"/>
      </xdr:nvSpPr>
      <xdr:spPr>
        <a:xfrm>
          <a:off x="6737427"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02FE5CA-CB02-4155-9584-8B5C0D95C4D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0A83EB3-30F4-4E12-AF95-C21DC297AE6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67E7F90-F6C2-4E0C-BE50-E2C60A3A80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1761A83-C8CA-423E-94A0-799DA09781B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F9E6524-0153-438F-A60F-D752777B4CD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E9A3512-F8FF-4DE6-B8DA-DDCD1C1E0F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F02EC65-CC50-40CB-8AEE-BC20F1C6B9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95A76A6-6580-468A-882A-CF1D8F058C8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0652FAC-1261-4252-9765-58663B22718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D0F84928-AA5F-4EB9-BB63-1159A47E5CC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88936D1-19D6-4B1C-9CF1-A4754D27C92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F99633DC-7C19-46C3-82E3-D585633DAB1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2669BCAE-2E5F-418D-AF13-1E300865A92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4B4F9BEB-42C7-4985-884C-E84744B46EB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4756BCAC-0460-4FCC-91E2-695C5E24AA6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2A4EB772-B6C8-4B44-8DFE-99B24486C47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9078A464-1ACB-4546-A2D4-91F7B7F22CC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6AAF2D05-27D1-42E4-8210-A2417ED54E5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427506EA-446E-4D5A-9AC0-E135D15DA65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D789A66F-1017-4584-925A-A8D430097A8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5B1C3C02-2AB4-492D-B590-266A12DA805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7418D41-7FA1-4AD1-9F6E-E3E9F320630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4D49CC58-466A-460F-A53C-83A0F37E2D0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1976CFB7-F36F-4F1E-8FEA-56F2447249F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a:extLst>
            <a:ext uri="{FF2B5EF4-FFF2-40B4-BE49-F238E27FC236}">
              <a16:creationId xmlns:a16="http://schemas.microsoft.com/office/drawing/2014/main" id="{CADD4FA2-8CC0-4245-9EE2-715985597671}"/>
            </a:ext>
          </a:extLst>
        </xdr:cNvPr>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93BFE845-66A9-4891-97CD-A4783E82DA29}"/>
            </a:ext>
          </a:extLst>
        </xdr:cNvPr>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a:extLst>
            <a:ext uri="{FF2B5EF4-FFF2-40B4-BE49-F238E27FC236}">
              <a16:creationId xmlns:a16="http://schemas.microsoft.com/office/drawing/2014/main" id="{CE322511-CF2B-4C71-84FF-865D4D56A7CC}"/>
            </a:ext>
          </a:extLst>
        </xdr:cNvPr>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7A49217-6CED-43F8-BE6F-0FBAAB08EA24}"/>
            </a:ext>
          </a:extLst>
        </xdr:cNvPr>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a:extLst>
            <a:ext uri="{FF2B5EF4-FFF2-40B4-BE49-F238E27FC236}">
              <a16:creationId xmlns:a16="http://schemas.microsoft.com/office/drawing/2014/main" id="{D4E5F366-DDFA-497F-B926-822F93A391EC}"/>
            </a:ext>
          </a:extLst>
        </xdr:cNvPr>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2AE4ECE8-6806-4921-9653-B4ADCF0DB9E1}"/>
            </a:ext>
          </a:extLst>
        </xdr:cNvPr>
        <xdr:cNvSpPr txBox="1"/>
      </xdr:nvSpPr>
      <xdr:spPr>
        <a:xfrm>
          <a:off x="46736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a:extLst>
            <a:ext uri="{FF2B5EF4-FFF2-40B4-BE49-F238E27FC236}">
              <a16:creationId xmlns:a16="http://schemas.microsoft.com/office/drawing/2014/main" id="{8A2764C4-95CD-4C1B-84A3-B6C3385AA819}"/>
            </a:ext>
          </a:extLst>
        </xdr:cNvPr>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a:extLst>
            <a:ext uri="{FF2B5EF4-FFF2-40B4-BE49-F238E27FC236}">
              <a16:creationId xmlns:a16="http://schemas.microsoft.com/office/drawing/2014/main" id="{18ED6D36-A6CC-4F55-B295-62842E0F6B1F}"/>
            </a:ext>
          </a:extLst>
        </xdr:cNvPr>
        <xdr:cNvSpPr/>
      </xdr:nvSpPr>
      <xdr:spPr>
        <a:xfrm>
          <a:off x="3746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a:extLst>
            <a:ext uri="{FF2B5EF4-FFF2-40B4-BE49-F238E27FC236}">
              <a16:creationId xmlns:a16="http://schemas.microsoft.com/office/drawing/2014/main" id="{264775B1-6F2A-49A7-85C7-7508EF355FE8}"/>
            </a:ext>
          </a:extLst>
        </xdr:cNvPr>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a:extLst>
            <a:ext uri="{FF2B5EF4-FFF2-40B4-BE49-F238E27FC236}">
              <a16:creationId xmlns:a16="http://schemas.microsoft.com/office/drawing/2014/main" id="{18BF1975-1906-4D63-A9BC-A0C57A48D5E4}"/>
            </a:ext>
          </a:extLst>
        </xdr:cNvPr>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a:extLst>
            <a:ext uri="{FF2B5EF4-FFF2-40B4-BE49-F238E27FC236}">
              <a16:creationId xmlns:a16="http://schemas.microsoft.com/office/drawing/2014/main" id="{57471CF2-7E54-4420-8A48-317FFDB1A537}"/>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A907CC8-3E73-4096-8C5F-55D86A7F7CD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2BAA7CE-3913-4304-91D7-598E925B67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17064D4-F22E-42BC-86F9-8889B22A521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9924E2F-8FE7-4231-A23C-31892698538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7A3CAEB-1D09-4379-A20F-7A44595D07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304" name="楕円 303">
          <a:extLst>
            <a:ext uri="{FF2B5EF4-FFF2-40B4-BE49-F238E27FC236}">
              <a16:creationId xmlns:a16="http://schemas.microsoft.com/office/drawing/2014/main" id="{AAF5A20F-B475-4DB9-AFB1-8531A5D3B201}"/>
            </a:ext>
          </a:extLst>
        </xdr:cNvPr>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163847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FA6B8B64-1C90-4834-ABFD-F03E8EED4B5D}"/>
            </a:ext>
          </a:extLst>
        </xdr:cNvPr>
        <xdr:cNvSpPr txBox="1"/>
      </xdr:nvSpPr>
      <xdr:spPr>
        <a:xfrm>
          <a:off x="4673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6" name="楕円 305">
          <a:extLst>
            <a:ext uri="{FF2B5EF4-FFF2-40B4-BE49-F238E27FC236}">
              <a16:creationId xmlns:a16="http://schemas.microsoft.com/office/drawing/2014/main" id="{7F532B9D-057F-4F6A-8D7B-F46C66BB5C05}"/>
            </a:ext>
          </a:extLst>
        </xdr:cNvPr>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64770</xdr:rowOff>
    </xdr:to>
    <xdr:cxnSp macro="">
      <xdr:nvCxnSpPr>
        <xdr:cNvPr id="307" name="直線コネクタ 306">
          <a:extLst>
            <a:ext uri="{FF2B5EF4-FFF2-40B4-BE49-F238E27FC236}">
              <a16:creationId xmlns:a16="http://schemas.microsoft.com/office/drawing/2014/main" id="{9F822EB7-A9D1-4DC5-8EA1-169747CCF175}"/>
            </a:ext>
          </a:extLst>
        </xdr:cNvPr>
        <xdr:cNvCxnSpPr/>
      </xdr:nvCxnSpPr>
      <xdr:spPr>
        <a:xfrm>
          <a:off x="3797300" y="142684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08" name="楕円 307">
          <a:extLst>
            <a:ext uri="{FF2B5EF4-FFF2-40B4-BE49-F238E27FC236}">
              <a16:creationId xmlns:a16="http://schemas.microsoft.com/office/drawing/2014/main" id="{88CC007F-1323-47AC-8355-344362ED8FDB}"/>
            </a:ext>
          </a:extLst>
        </xdr:cNvPr>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49530</xdr:rowOff>
    </xdr:to>
    <xdr:cxnSp macro="">
      <xdr:nvCxnSpPr>
        <xdr:cNvPr id="309" name="直線コネクタ 308">
          <a:extLst>
            <a:ext uri="{FF2B5EF4-FFF2-40B4-BE49-F238E27FC236}">
              <a16:creationId xmlns:a16="http://schemas.microsoft.com/office/drawing/2014/main" id="{34ADC299-6139-43EE-92F8-65A2683C75F0}"/>
            </a:ext>
          </a:extLst>
        </xdr:cNvPr>
        <xdr:cNvCxnSpPr/>
      </xdr:nvCxnSpPr>
      <xdr:spPr>
        <a:xfrm flipV="1">
          <a:off x="2908300" y="14268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103505</xdr:rowOff>
    </xdr:from>
    <xdr:to>
      <xdr:col>10</xdr:col>
      <xdr:colOff>165100</xdr:colOff>
      <xdr:row>83</xdr:row>
      <xdr:rowOff>33655</xdr:rowOff>
    </xdr:to>
    <xdr:sp macro="" textlink="">
      <xdr:nvSpPr>
        <xdr:cNvPr id="310" name="楕円 309">
          <a:extLst>
            <a:ext uri="{FF2B5EF4-FFF2-40B4-BE49-F238E27FC236}">
              <a16:creationId xmlns:a16="http://schemas.microsoft.com/office/drawing/2014/main" id="{14D49058-CF2A-4283-9088-C5C849785615}"/>
            </a:ext>
          </a:extLst>
        </xdr:cNvPr>
        <xdr:cNvSpPr/>
      </xdr:nvSpPr>
      <xdr:spPr>
        <a:xfrm>
          <a:off x="1968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154305</xdr:rowOff>
    </xdr:from>
    <xdr:to>
      <xdr:col>15</xdr:col>
      <xdr:colOff>50800</xdr:colOff>
      <xdr:row>83</xdr:row>
      <xdr:rowOff>49530</xdr:rowOff>
    </xdr:to>
    <xdr:cxnSp macro="">
      <xdr:nvCxnSpPr>
        <xdr:cNvPr id="311" name="直線コネクタ 310">
          <a:extLst>
            <a:ext uri="{FF2B5EF4-FFF2-40B4-BE49-F238E27FC236}">
              <a16:creationId xmlns:a16="http://schemas.microsoft.com/office/drawing/2014/main" id="{0EB5982A-3301-4A07-8767-6D03CF30D387}"/>
            </a:ext>
          </a:extLst>
        </xdr:cNvPr>
        <xdr:cNvCxnSpPr/>
      </xdr:nvCxnSpPr>
      <xdr:spPr>
        <a:xfrm>
          <a:off x="2019300" y="142132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65405</xdr:rowOff>
    </xdr:from>
    <xdr:to>
      <xdr:col>6</xdr:col>
      <xdr:colOff>38100</xdr:colOff>
      <xdr:row>82</xdr:row>
      <xdr:rowOff>167005</xdr:rowOff>
    </xdr:to>
    <xdr:sp macro="" textlink="">
      <xdr:nvSpPr>
        <xdr:cNvPr id="312" name="楕円 311">
          <a:extLst>
            <a:ext uri="{FF2B5EF4-FFF2-40B4-BE49-F238E27FC236}">
              <a16:creationId xmlns:a16="http://schemas.microsoft.com/office/drawing/2014/main" id="{1EF19B46-4AE1-4D27-98B1-FDF9894521B5}"/>
            </a:ext>
          </a:extLst>
        </xdr:cNvPr>
        <xdr:cNvSpPr/>
      </xdr:nvSpPr>
      <xdr:spPr>
        <a:xfrm>
          <a:off x="1079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116205</xdr:rowOff>
    </xdr:from>
    <xdr:to>
      <xdr:col>10</xdr:col>
      <xdr:colOff>114300</xdr:colOff>
      <xdr:row>82</xdr:row>
      <xdr:rowOff>154305</xdr:rowOff>
    </xdr:to>
    <xdr:cxnSp macro="">
      <xdr:nvCxnSpPr>
        <xdr:cNvPr id="313" name="直線コネクタ 312">
          <a:extLst>
            <a:ext uri="{FF2B5EF4-FFF2-40B4-BE49-F238E27FC236}">
              <a16:creationId xmlns:a16="http://schemas.microsoft.com/office/drawing/2014/main" id="{A77852F5-9621-4135-8C2A-B52697D5C5D3}"/>
            </a:ext>
          </a:extLst>
        </xdr:cNvPr>
        <xdr:cNvCxnSpPr/>
      </xdr:nvCxnSpPr>
      <xdr:spPr>
        <a:xfrm>
          <a:off x="1130300" y="141751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92091</xdr:rowOff>
    </xdr:from>
    <xdr:ext cx="405111" cy="259045"/>
    <xdr:sp macro="" textlink="">
      <xdr:nvSpPr>
        <xdr:cNvPr id="314" name="n_1aveValue【福祉施設】&#10;有形固定資産減価償却率">
          <a:extLst>
            <a:ext uri="{FF2B5EF4-FFF2-40B4-BE49-F238E27FC236}">
              <a16:creationId xmlns:a16="http://schemas.microsoft.com/office/drawing/2014/main" id="{56BDD0FA-E636-46CE-BE82-C02338E51870}"/>
            </a:ext>
          </a:extLst>
        </xdr:cNvPr>
        <xdr:cNvSpPr txBox="1"/>
      </xdr:nvSpPr>
      <xdr:spPr>
        <a:xfrm>
          <a:off x="3582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15" name="n_2aveValue【福祉施設】&#10;有形固定資産減価償却率">
          <a:extLst>
            <a:ext uri="{FF2B5EF4-FFF2-40B4-BE49-F238E27FC236}">
              <a16:creationId xmlns:a16="http://schemas.microsoft.com/office/drawing/2014/main" id="{DECFE97E-DFA4-4CE8-AF52-64A4A5B9CF79}"/>
            </a:ext>
          </a:extLst>
        </xdr:cNvPr>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316" name="n_3aveValue【福祉施設】&#10;有形固定資産減価償却率">
          <a:extLst>
            <a:ext uri="{FF2B5EF4-FFF2-40B4-BE49-F238E27FC236}">
              <a16:creationId xmlns:a16="http://schemas.microsoft.com/office/drawing/2014/main" id="{EB44D03D-8472-486B-987C-9CE6405AB744}"/>
            </a:ext>
          </a:extLst>
        </xdr:cNvPr>
        <xdr:cNvSpPr txBox="1"/>
      </xdr:nvSpPr>
      <xdr:spPr>
        <a:xfrm>
          <a:off x="1816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7" name="n_4aveValue【福祉施設】&#10;有形固定資産減価償却率">
          <a:extLst>
            <a:ext uri="{FF2B5EF4-FFF2-40B4-BE49-F238E27FC236}">
              <a16:creationId xmlns:a16="http://schemas.microsoft.com/office/drawing/2014/main" id="{8DFF0867-3AD5-4602-BFC3-EB3D8D1BF15B}"/>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318" name="n_1mainValue【福祉施設】&#10;有形固定資産減価償却率">
          <a:extLst>
            <a:ext uri="{FF2B5EF4-FFF2-40B4-BE49-F238E27FC236}">
              <a16:creationId xmlns:a16="http://schemas.microsoft.com/office/drawing/2014/main" id="{DD23F10E-CFE2-4CA8-8EA5-28C85032F49B}"/>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9" name="n_2mainValue【福祉施設】&#10;有形固定資産減価償却率">
          <a:extLst>
            <a:ext uri="{FF2B5EF4-FFF2-40B4-BE49-F238E27FC236}">
              <a16:creationId xmlns:a16="http://schemas.microsoft.com/office/drawing/2014/main" id="{3CE267C2-C820-4AD3-9F02-088CA20391A8}"/>
            </a:ext>
          </a:extLst>
        </xdr:cNvPr>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20" name="n_3mainValue【福祉施設】&#10;有形固定資産減価償却率">
          <a:extLst>
            <a:ext uri="{FF2B5EF4-FFF2-40B4-BE49-F238E27FC236}">
              <a16:creationId xmlns:a16="http://schemas.microsoft.com/office/drawing/2014/main" id="{70B17CDF-7B46-492C-AB42-F9C048977962}"/>
            </a:ext>
          </a:extLst>
        </xdr:cNvPr>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158132</xdr:rowOff>
    </xdr:from>
    <xdr:ext cx="405111" cy="259045"/>
    <xdr:sp macro="" textlink="">
      <xdr:nvSpPr>
        <xdr:cNvPr id="321" name="n_4mainValue【福祉施設】&#10;有形固定資産減価償却率">
          <a:extLst>
            <a:ext uri="{FF2B5EF4-FFF2-40B4-BE49-F238E27FC236}">
              <a16:creationId xmlns:a16="http://schemas.microsoft.com/office/drawing/2014/main" id="{53DD7BC0-FBFA-4E22-BCC9-573D43CA0DB7}"/>
            </a:ext>
          </a:extLst>
        </xdr:cNvPr>
        <xdr:cNvSpPr txBox="1"/>
      </xdr:nvSpPr>
      <xdr:spPr>
        <a:xfrm>
          <a:off x="927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D878D19-92A4-4109-A03C-54E50C8F906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7D77E2B-B3DD-4505-A146-740A169725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2160DD03-B634-4AD9-AB6D-E803C68F9F8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59E77E2-AB68-4476-8A9E-F7F7541A3FE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84C465F-F06E-433D-8BBC-13F03B45B4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C9CE3239-0269-48E4-B8C0-1E7C036A1FC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C99E96F-7908-4047-A923-AE3B19A0C8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029C0AB-DA36-45AD-AD58-392CD01B6C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A1DD2EF-47F6-4932-A0EC-AD2EC6C7D51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7231265-D9AD-406B-9F54-29756AD55F7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BDAB6F7A-2B7C-4856-B606-189882C58BC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E65076C9-0E62-4EC3-A4D6-22922EED131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F72C671F-2687-4871-9DA2-BDF1A97AF3E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C1DD00A2-4D62-4271-85D7-1039FA8C3EC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F70C4854-518F-444A-A4F7-B92D367895E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9DD73ECD-A00E-4406-943C-C799E663CED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B29DA616-8243-460D-A478-32121D44436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264687BE-F547-4B51-BFA8-BAB5CCEC2B6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2C23654A-B02C-4C43-B763-DEC39DC80AB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4D38DCCC-01E9-4868-89AC-AC82FB0C4DF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BFED69B8-E074-4EF1-B9FE-96EDD1D9E2F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C131F870-7962-4100-B23B-A9CB9EC2AE6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9447A205-B98B-4970-8F8B-175EFB943E9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67C8E8AC-BF40-4CB2-9C81-A10B5F38ED8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FA1C2598-A196-473F-91D9-45F31B5528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a:extLst>
            <a:ext uri="{FF2B5EF4-FFF2-40B4-BE49-F238E27FC236}">
              <a16:creationId xmlns:a16="http://schemas.microsoft.com/office/drawing/2014/main" id="{710C55AD-FAB1-4462-B56E-8DC8A029E9AD}"/>
            </a:ext>
          </a:extLst>
        </xdr:cNvPr>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a:extLst>
            <a:ext uri="{FF2B5EF4-FFF2-40B4-BE49-F238E27FC236}">
              <a16:creationId xmlns:a16="http://schemas.microsoft.com/office/drawing/2014/main" id="{AF8FF7C7-15F0-455E-BE21-C42A4A982FF9}"/>
            </a:ext>
          </a:extLst>
        </xdr:cNvPr>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a:extLst>
            <a:ext uri="{FF2B5EF4-FFF2-40B4-BE49-F238E27FC236}">
              <a16:creationId xmlns:a16="http://schemas.microsoft.com/office/drawing/2014/main" id="{6C70278A-6A4E-45B7-8DD7-74F4DF76A9D2}"/>
            </a:ext>
          </a:extLst>
        </xdr:cNvPr>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a:extLst>
            <a:ext uri="{FF2B5EF4-FFF2-40B4-BE49-F238E27FC236}">
              <a16:creationId xmlns:a16="http://schemas.microsoft.com/office/drawing/2014/main" id="{1A8319D0-CC17-4D64-B018-ED711B74CFEE}"/>
            </a:ext>
          </a:extLst>
        </xdr:cNvPr>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a:extLst>
            <a:ext uri="{FF2B5EF4-FFF2-40B4-BE49-F238E27FC236}">
              <a16:creationId xmlns:a16="http://schemas.microsoft.com/office/drawing/2014/main" id="{7C3D1F58-103E-4688-AD2D-CD71B64152B9}"/>
            </a:ext>
          </a:extLst>
        </xdr:cNvPr>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109963</xdr:rowOff>
    </xdr:from>
    <xdr:ext cx="469744" cy="259045"/>
    <xdr:sp macro="" textlink="">
      <xdr:nvSpPr>
        <xdr:cNvPr id="352" name="【福祉施設】&#10;一人当たり面積平均値テキスト">
          <a:extLst>
            <a:ext uri="{FF2B5EF4-FFF2-40B4-BE49-F238E27FC236}">
              <a16:creationId xmlns:a16="http://schemas.microsoft.com/office/drawing/2014/main" id="{99FE6475-4A73-4A99-B3A1-BDB2A03F5C9E}"/>
            </a:ext>
          </a:extLst>
        </xdr:cNvPr>
        <xdr:cNvSpPr txBox="1"/>
      </xdr:nvSpPr>
      <xdr:spPr>
        <a:xfrm>
          <a:off x="10515600" y="14683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a:extLst>
            <a:ext uri="{FF2B5EF4-FFF2-40B4-BE49-F238E27FC236}">
              <a16:creationId xmlns:a16="http://schemas.microsoft.com/office/drawing/2014/main" id="{83D10BCC-11A0-4FEB-A169-0321570F62DF}"/>
            </a:ext>
          </a:extLst>
        </xdr:cNvPr>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a:extLst>
            <a:ext uri="{FF2B5EF4-FFF2-40B4-BE49-F238E27FC236}">
              <a16:creationId xmlns:a16="http://schemas.microsoft.com/office/drawing/2014/main" id="{0E7CA94A-EFA4-4CFB-A2F2-979B1B57255A}"/>
            </a:ext>
          </a:extLst>
        </xdr:cNvPr>
        <xdr:cNvSpPr/>
      </xdr:nvSpPr>
      <xdr:spPr>
        <a:xfrm>
          <a:off x="9588500" y="1474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a:extLst>
            <a:ext uri="{FF2B5EF4-FFF2-40B4-BE49-F238E27FC236}">
              <a16:creationId xmlns:a16="http://schemas.microsoft.com/office/drawing/2014/main" id="{AEAD6A02-3639-491E-AFE0-1D721FAC56DD}"/>
            </a:ext>
          </a:extLst>
        </xdr:cNvPr>
        <xdr:cNvSpPr/>
      </xdr:nvSpPr>
      <xdr:spPr>
        <a:xfrm>
          <a:off x="8699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a:extLst>
            <a:ext uri="{FF2B5EF4-FFF2-40B4-BE49-F238E27FC236}">
              <a16:creationId xmlns:a16="http://schemas.microsoft.com/office/drawing/2014/main" id="{161919DE-E3DF-4811-8A9A-8BED23A8A950}"/>
            </a:ext>
          </a:extLst>
        </xdr:cNvPr>
        <xdr:cNvSpPr/>
      </xdr:nvSpPr>
      <xdr:spPr>
        <a:xfrm>
          <a:off x="7810500" y="147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a:extLst>
            <a:ext uri="{FF2B5EF4-FFF2-40B4-BE49-F238E27FC236}">
              <a16:creationId xmlns:a16="http://schemas.microsoft.com/office/drawing/2014/main" id="{9502A448-9145-45AC-A0C0-E22C1ED2C2AA}"/>
            </a:ext>
          </a:extLst>
        </xdr:cNvPr>
        <xdr:cNvSpPr/>
      </xdr:nvSpPr>
      <xdr:spPr>
        <a:xfrm>
          <a:off x="6921500" y="1473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D729108-9354-4AB5-BE3F-FD900026CC0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F129BEC-30D1-44A1-864B-7F478153DC0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7DCED46-16C7-4FC9-94C2-6833C0F45AF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8818D56-CE3F-4970-9338-E325C24F919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CBD957A-ADFE-4337-9592-C6A5E55A055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99968</xdr:rowOff>
    </xdr:from>
    <xdr:to>
      <xdr:col>55</xdr:col>
      <xdr:colOff>50800</xdr:colOff>
      <xdr:row>86</xdr:row>
      <xdr:rowOff>30118</xdr:rowOff>
    </xdr:to>
    <xdr:sp macro="" textlink="">
      <xdr:nvSpPr>
        <xdr:cNvPr id="363" name="楕円 362">
          <a:extLst>
            <a:ext uri="{FF2B5EF4-FFF2-40B4-BE49-F238E27FC236}">
              <a16:creationId xmlns:a16="http://schemas.microsoft.com/office/drawing/2014/main" id="{C0952097-EEEE-4F02-B469-0EA88C1177A3}"/>
            </a:ext>
          </a:extLst>
        </xdr:cNvPr>
        <xdr:cNvSpPr/>
      </xdr:nvSpPr>
      <xdr:spPr>
        <a:xfrm>
          <a:off x="104267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122845</xdr:rowOff>
    </xdr:from>
    <xdr:ext cx="469744" cy="259045"/>
    <xdr:sp macro="" textlink="">
      <xdr:nvSpPr>
        <xdr:cNvPr id="364" name="【福祉施設】&#10;一人当たり面積該当値テキスト">
          <a:extLst>
            <a:ext uri="{FF2B5EF4-FFF2-40B4-BE49-F238E27FC236}">
              <a16:creationId xmlns:a16="http://schemas.microsoft.com/office/drawing/2014/main" id="{FE719FD9-0988-4AA1-BD48-3E6043AA7845}"/>
            </a:ext>
          </a:extLst>
        </xdr:cNvPr>
        <xdr:cNvSpPr txBox="1"/>
      </xdr:nvSpPr>
      <xdr:spPr>
        <a:xfrm>
          <a:off x="10515600" y="1452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102144</xdr:rowOff>
    </xdr:from>
    <xdr:to>
      <xdr:col>50</xdr:col>
      <xdr:colOff>165100</xdr:colOff>
      <xdr:row>86</xdr:row>
      <xdr:rowOff>32294</xdr:rowOff>
    </xdr:to>
    <xdr:sp macro="" textlink="">
      <xdr:nvSpPr>
        <xdr:cNvPr id="365" name="楕円 364">
          <a:extLst>
            <a:ext uri="{FF2B5EF4-FFF2-40B4-BE49-F238E27FC236}">
              <a16:creationId xmlns:a16="http://schemas.microsoft.com/office/drawing/2014/main" id="{DD64C8DC-DDFE-4988-93F1-7A6B4EDA46A3}"/>
            </a:ext>
          </a:extLst>
        </xdr:cNvPr>
        <xdr:cNvSpPr/>
      </xdr:nvSpPr>
      <xdr:spPr>
        <a:xfrm>
          <a:off x="9588500" y="146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150768</xdr:rowOff>
    </xdr:from>
    <xdr:to>
      <xdr:col>55</xdr:col>
      <xdr:colOff>0</xdr:colOff>
      <xdr:row>85</xdr:row>
      <xdr:rowOff>152944</xdr:rowOff>
    </xdr:to>
    <xdr:cxnSp macro="">
      <xdr:nvCxnSpPr>
        <xdr:cNvPr id="366" name="直線コネクタ 365">
          <a:extLst>
            <a:ext uri="{FF2B5EF4-FFF2-40B4-BE49-F238E27FC236}">
              <a16:creationId xmlns:a16="http://schemas.microsoft.com/office/drawing/2014/main" id="{6EE2BF89-7E7E-476F-8538-79D7FF82DC2B}"/>
            </a:ext>
          </a:extLst>
        </xdr:cNvPr>
        <xdr:cNvCxnSpPr/>
      </xdr:nvCxnSpPr>
      <xdr:spPr>
        <a:xfrm flipV="1">
          <a:off x="9639300" y="14724018"/>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81462</xdr:rowOff>
    </xdr:from>
    <xdr:to>
      <xdr:col>46</xdr:col>
      <xdr:colOff>38100</xdr:colOff>
      <xdr:row>86</xdr:row>
      <xdr:rowOff>11612</xdr:rowOff>
    </xdr:to>
    <xdr:sp macro="" textlink="">
      <xdr:nvSpPr>
        <xdr:cNvPr id="367" name="楕円 366">
          <a:extLst>
            <a:ext uri="{FF2B5EF4-FFF2-40B4-BE49-F238E27FC236}">
              <a16:creationId xmlns:a16="http://schemas.microsoft.com/office/drawing/2014/main" id="{4BBA146C-2FC3-4C60-93C7-0F0F50F8F6AA}"/>
            </a:ext>
          </a:extLst>
        </xdr:cNvPr>
        <xdr:cNvSpPr/>
      </xdr:nvSpPr>
      <xdr:spPr>
        <a:xfrm>
          <a:off x="8699500" y="146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132262</xdr:rowOff>
    </xdr:from>
    <xdr:to>
      <xdr:col>50</xdr:col>
      <xdr:colOff>114300</xdr:colOff>
      <xdr:row>85</xdr:row>
      <xdr:rowOff>152944</xdr:rowOff>
    </xdr:to>
    <xdr:cxnSp macro="">
      <xdr:nvCxnSpPr>
        <xdr:cNvPr id="368" name="直線コネクタ 367">
          <a:extLst>
            <a:ext uri="{FF2B5EF4-FFF2-40B4-BE49-F238E27FC236}">
              <a16:creationId xmlns:a16="http://schemas.microsoft.com/office/drawing/2014/main" id="{D22859AB-0AAA-42A0-BF98-38245E13F6BA}"/>
            </a:ext>
          </a:extLst>
        </xdr:cNvPr>
        <xdr:cNvCxnSpPr/>
      </xdr:nvCxnSpPr>
      <xdr:spPr>
        <a:xfrm>
          <a:off x="8750300" y="1470551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23768</xdr:rowOff>
    </xdr:from>
    <xdr:to>
      <xdr:col>41</xdr:col>
      <xdr:colOff>101600</xdr:colOff>
      <xdr:row>85</xdr:row>
      <xdr:rowOff>125368</xdr:rowOff>
    </xdr:to>
    <xdr:sp macro="" textlink="">
      <xdr:nvSpPr>
        <xdr:cNvPr id="369" name="楕円 368">
          <a:extLst>
            <a:ext uri="{FF2B5EF4-FFF2-40B4-BE49-F238E27FC236}">
              <a16:creationId xmlns:a16="http://schemas.microsoft.com/office/drawing/2014/main" id="{30EA0A45-13E3-4968-BADF-FD070E741FAE}"/>
            </a:ext>
          </a:extLst>
        </xdr:cNvPr>
        <xdr:cNvSpPr/>
      </xdr:nvSpPr>
      <xdr:spPr>
        <a:xfrm>
          <a:off x="7810500" y="1459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74568</xdr:rowOff>
    </xdr:from>
    <xdr:to>
      <xdr:col>45</xdr:col>
      <xdr:colOff>177800</xdr:colOff>
      <xdr:row>85</xdr:row>
      <xdr:rowOff>132262</xdr:rowOff>
    </xdr:to>
    <xdr:cxnSp macro="">
      <xdr:nvCxnSpPr>
        <xdr:cNvPr id="370" name="直線コネクタ 369">
          <a:extLst>
            <a:ext uri="{FF2B5EF4-FFF2-40B4-BE49-F238E27FC236}">
              <a16:creationId xmlns:a16="http://schemas.microsoft.com/office/drawing/2014/main" id="{444FB1EF-33F8-48E6-8CF3-7FA837A012F1}"/>
            </a:ext>
          </a:extLst>
        </xdr:cNvPr>
        <xdr:cNvCxnSpPr/>
      </xdr:nvCxnSpPr>
      <xdr:spPr>
        <a:xfrm>
          <a:off x="7861300" y="14647818"/>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27032</xdr:rowOff>
    </xdr:from>
    <xdr:to>
      <xdr:col>36</xdr:col>
      <xdr:colOff>165100</xdr:colOff>
      <xdr:row>85</xdr:row>
      <xdr:rowOff>128632</xdr:rowOff>
    </xdr:to>
    <xdr:sp macro="" textlink="">
      <xdr:nvSpPr>
        <xdr:cNvPr id="371" name="楕円 370">
          <a:extLst>
            <a:ext uri="{FF2B5EF4-FFF2-40B4-BE49-F238E27FC236}">
              <a16:creationId xmlns:a16="http://schemas.microsoft.com/office/drawing/2014/main" id="{2583255F-0865-451D-B4A0-085FB74B8A62}"/>
            </a:ext>
          </a:extLst>
        </xdr:cNvPr>
        <xdr:cNvSpPr/>
      </xdr:nvSpPr>
      <xdr:spPr>
        <a:xfrm>
          <a:off x="6921500" y="1460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74568</xdr:rowOff>
    </xdr:from>
    <xdr:to>
      <xdr:col>41</xdr:col>
      <xdr:colOff>50800</xdr:colOff>
      <xdr:row>85</xdr:row>
      <xdr:rowOff>77832</xdr:rowOff>
    </xdr:to>
    <xdr:cxnSp macro="">
      <xdr:nvCxnSpPr>
        <xdr:cNvPr id="372" name="直線コネクタ 371">
          <a:extLst>
            <a:ext uri="{FF2B5EF4-FFF2-40B4-BE49-F238E27FC236}">
              <a16:creationId xmlns:a16="http://schemas.microsoft.com/office/drawing/2014/main" id="{3BCA08C8-400B-4599-A05A-C9F184639390}"/>
            </a:ext>
          </a:extLst>
        </xdr:cNvPr>
        <xdr:cNvCxnSpPr/>
      </xdr:nvCxnSpPr>
      <xdr:spPr>
        <a:xfrm flipV="1">
          <a:off x="6972300" y="146478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88735</xdr:rowOff>
    </xdr:from>
    <xdr:ext cx="469744" cy="259045"/>
    <xdr:sp macro="" textlink="">
      <xdr:nvSpPr>
        <xdr:cNvPr id="373" name="n_1aveValue【福祉施設】&#10;一人当たり面積">
          <a:extLst>
            <a:ext uri="{FF2B5EF4-FFF2-40B4-BE49-F238E27FC236}">
              <a16:creationId xmlns:a16="http://schemas.microsoft.com/office/drawing/2014/main" id="{EF29FAD3-FAC2-4D23-8611-383FF7A94BFE}"/>
            </a:ext>
          </a:extLst>
        </xdr:cNvPr>
        <xdr:cNvSpPr txBox="1"/>
      </xdr:nvSpPr>
      <xdr:spPr>
        <a:xfrm>
          <a:off x="9391727" y="1483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103976</xdr:rowOff>
    </xdr:from>
    <xdr:ext cx="469744" cy="259045"/>
    <xdr:sp macro="" textlink="">
      <xdr:nvSpPr>
        <xdr:cNvPr id="374" name="n_2aveValue【福祉施設】&#10;一人当たり面積">
          <a:extLst>
            <a:ext uri="{FF2B5EF4-FFF2-40B4-BE49-F238E27FC236}">
              <a16:creationId xmlns:a16="http://schemas.microsoft.com/office/drawing/2014/main" id="{7B9EECC5-9411-46D2-9D7C-3B689D9556F7}"/>
            </a:ext>
          </a:extLst>
        </xdr:cNvPr>
        <xdr:cNvSpPr txBox="1"/>
      </xdr:nvSpPr>
      <xdr:spPr>
        <a:xfrm>
          <a:off x="8515427" y="1484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94178</xdr:rowOff>
    </xdr:from>
    <xdr:ext cx="469744" cy="259045"/>
    <xdr:sp macro="" textlink="">
      <xdr:nvSpPr>
        <xdr:cNvPr id="375" name="n_3aveValue【福祉施設】&#10;一人当たり面積">
          <a:extLst>
            <a:ext uri="{FF2B5EF4-FFF2-40B4-BE49-F238E27FC236}">
              <a16:creationId xmlns:a16="http://schemas.microsoft.com/office/drawing/2014/main" id="{C599789C-0576-4220-81D3-5823CCAA5E35}"/>
            </a:ext>
          </a:extLst>
        </xdr:cNvPr>
        <xdr:cNvSpPr txBox="1"/>
      </xdr:nvSpPr>
      <xdr:spPr>
        <a:xfrm>
          <a:off x="7626427"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85470</xdr:rowOff>
    </xdr:from>
    <xdr:ext cx="469744" cy="259045"/>
    <xdr:sp macro="" textlink="">
      <xdr:nvSpPr>
        <xdr:cNvPr id="376" name="n_4aveValue【福祉施設】&#10;一人当たり面積">
          <a:extLst>
            <a:ext uri="{FF2B5EF4-FFF2-40B4-BE49-F238E27FC236}">
              <a16:creationId xmlns:a16="http://schemas.microsoft.com/office/drawing/2014/main" id="{CD0360EA-9082-4771-93FD-590ED0D1E8DB}"/>
            </a:ext>
          </a:extLst>
        </xdr:cNvPr>
        <xdr:cNvSpPr txBox="1"/>
      </xdr:nvSpPr>
      <xdr:spPr>
        <a:xfrm>
          <a:off x="67374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48821</xdr:rowOff>
    </xdr:from>
    <xdr:ext cx="469744" cy="259045"/>
    <xdr:sp macro="" textlink="">
      <xdr:nvSpPr>
        <xdr:cNvPr id="377" name="n_1mainValue【福祉施設】&#10;一人当たり面積">
          <a:extLst>
            <a:ext uri="{FF2B5EF4-FFF2-40B4-BE49-F238E27FC236}">
              <a16:creationId xmlns:a16="http://schemas.microsoft.com/office/drawing/2014/main" id="{E1CE7A0D-3BCE-4972-9939-C1FC6923A561}"/>
            </a:ext>
          </a:extLst>
        </xdr:cNvPr>
        <xdr:cNvSpPr txBox="1"/>
      </xdr:nvSpPr>
      <xdr:spPr>
        <a:xfrm>
          <a:off x="9391727" y="1445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28139</xdr:rowOff>
    </xdr:from>
    <xdr:ext cx="469744" cy="259045"/>
    <xdr:sp macro="" textlink="">
      <xdr:nvSpPr>
        <xdr:cNvPr id="378" name="n_2mainValue【福祉施設】&#10;一人当たり面積">
          <a:extLst>
            <a:ext uri="{FF2B5EF4-FFF2-40B4-BE49-F238E27FC236}">
              <a16:creationId xmlns:a16="http://schemas.microsoft.com/office/drawing/2014/main" id="{834141DE-DCA3-4F35-AF7C-B2699E556D2B}"/>
            </a:ext>
          </a:extLst>
        </xdr:cNvPr>
        <xdr:cNvSpPr txBox="1"/>
      </xdr:nvSpPr>
      <xdr:spPr>
        <a:xfrm>
          <a:off x="8515427" y="1442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141895</xdr:rowOff>
    </xdr:from>
    <xdr:ext cx="469744" cy="259045"/>
    <xdr:sp macro="" textlink="">
      <xdr:nvSpPr>
        <xdr:cNvPr id="379" name="n_3mainValue【福祉施設】&#10;一人当たり面積">
          <a:extLst>
            <a:ext uri="{FF2B5EF4-FFF2-40B4-BE49-F238E27FC236}">
              <a16:creationId xmlns:a16="http://schemas.microsoft.com/office/drawing/2014/main" id="{A5BD7506-18E8-4CD3-B563-E8DA80D8330A}"/>
            </a:ext>
          </a:extLst>
        </xdr:cNvPr>
        <xdr:cNvSpPr txBox="1"/>
      </xdr:nvSpPr>
      <xdr:spPr>
        <a:xfrm>
          <a:off x="7626427" y="1437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145159</xdr:rowOff>
    </xdr:from>
    <xdr:ext cx="469744" cy="259045"/>
    <xdr:sp macro="" textlink="">
      <xdr:nvSpPr>
        <xdr:cNvPr id="380" name="n_4mainValue【福祉施設】&#10;一人当たり面積">
          <a:extLst>
            <a:ext uri="{FF2B5EF4-FFF2-40B4-BE49-F238E27FC236}">
              <a16:creationId xmlns:a16="http://schemas.microsoft.com/office/drawing/2014/main" id="{3021F85E-E769-4932-B513-9522B01016BA}"/>
            </a:ext>
          </a:extLst>
        </xdr:cNvPr>
        <xdr:cNvSpPr txBox="1"/>
      </xdr:nvSpPr>
      <xdr:spPr>
        <a:xfrm>
          <a:off x="6737427" y="1437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618A9A64-A99A-43C1-83D2-710CFAEE22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1C783619-6683-4ABF-BFBC-4B841B96903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C6E4C750-666B-4EEE-97D8-89FC65A9B7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8DD5E08B-8A4E-4E3E-9696-D31953B26CE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FFE8898-7BBC-40B6-9940-A59D2E93E5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D01C8BE9-0079-43D2-B93D-A85C93AA347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35EC7CC6-AD51-42FF-9764-DA2B31C3C90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36538E55-DCA1-451A-8BB1-F6B4ADD8CBD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FB8C65AC-C3AE-4D49-BB9D-A904F08FBC0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893FA18B-3EE5-47D7-A34F-23FEE94AC06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58CA0143-8CE3-46D8-B673-B376C2132B2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3349355B-F87C-4B82-B0B6-32F69A137F5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F9B0986C-6697-4EF4-BA62-E63924353FB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1CB9B288-AB85-4E8A-8867-0373BEB2265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8BACD6D9-9C64-41C8-B966-89BB3E16F73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5021883A-9CE0-40D8-931D-5DFE69A5E23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024A7496-F670-497B-A8B6-0AD91935163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30FB091F-4C22-4CBE-AF97-4E12E5CA4B7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19E6FCE9-84E7-43B5-8A13-078B6EF152E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B67EF006-C322-4F06-9BD2-2A7030EEA5D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44CA1FD3-31E9-4AF8-839A-2AF89938C0C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082C40ED-54D6-4D86-BB46-AFE231AA48D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A5E07897-A228-4E74-A0ED-C39AA2A998B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5F44A4C2-786B-4104-9880-ED17E5B49B2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5B3D9E99-F16A-4DC4-AD1A-0FFFD90BEFD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a:extLst>
            <a:ext uri="{FF2B5EF4-FFF2-40B4-BE49-F238E27FC236}">
              <a16:creationId xmlns:a16="http://schemas.microsoft.com/office/drawing/2014/main" id="{AACF19FA-5EAE-4FF1-9041-001E081C5D74}"/>
            </a:ext>
          </a:extLst>
        </xdr:cNvPr>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51CD225E-D078-474D-93DC-E3F923360C4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a:extLst>
            <a:ext uri="{FF2B5EF4-FFF2-40B4-BE49-F238E27FC236}">
              <a16:creationId xmlns:a16="http://schemas.microsoft.com/office/drawing/2014/main" id="{A96B65E6-9798-4974-ADCF-90700ADBFF1C}"/>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31F472F8-AEA7-433D-BCE1-30201F0CEC1A}"/>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a:extLst>
            <a:ext uri="{FF2B5EF4-FFF2-40B4-BE49-F238E27FC236}">
              <a16:creationId xmlns:a16="http://schemas.microsoft.com/office/drawing/2014/main" id="{3AAD4618-2B58-4B82-84AF-19517D918D65}"/>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ABBE455A-5925-4498-ABFF-0A647866AF76}"/>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a:extLst>
            <a:ext uri="{FF2B5EF4-FFF2-40B4-BE49-F238E27FC236}">
              <a16:creationId xmlns:a16="http://schemas.microsoft.com/office/drawing/2014/main" id="{F9FE5D1F-7958-4CD0-841A-2BA97400AC7F}"/>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3" name="フローチャート: 判断 412">
          <a:extLst>
            <a:ext uri="{FF2B5EF4-FFF2-40B4-BE49-F238E27FC236}">
              <a16:creationId xmlns:a16="http://schemas.microsoft.com/office/drawing/2014/main" id="{AA15C179-2B70-4442-9C5C-D62624253917}"/>
            </a:ext>
          </a:extLst>
        </xdr:cNvPr>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4" name="フローチャート: 判断 413">
          <a:extLst>
            <a:ext uri="{FF2B5EF4-FFF2-40B4-BE49-F238E27FC236}">
              <a16:creationId xmlns:a16="http://schemas.microsoft.com/office/drawing/2014/main" id="{A332010C-9BA2-4A97-849D-501E11668518}"/>
            </a:ext>
          </a:extLst>
        </xdr:cNvPr>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5" name="フローチャート: 判断 414">
          <a:extLst>
            <a:ext uri="{FF2B5EF4-FFF2-40B4-BE49-F238E27FC236}">
              <a16:creationId xmlns:a16="http://schemas.microsoft.com/office/drawing/2014/main" id="{EB83660D-7D11-4C40-B566-1F14F657359E}"/>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6" name="フローチャート: 判断 415">
          <a:extLst>
            <a:ext uri="{FF2B5EF4-FFF2-40B4-BE49-F238E27FC236}">
              <a16:creationId xmlns:a16="http://schemas.microsoft.com/office/drawing/2014/main" id="{FB50C900-E386-4DB2-BC6A-38FD5385D32D}"/>
            </a:ext>
          </a:extLst>
        </xdr:cNvPr>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41C5009-7714-4063-8A14-996C4B7D653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EBC8230-87F7-44C9-ACE7-6205660C366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6A90B5B-F568-490F-87CA-7240364F7AF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CF4F1F6-854F-4062-8552-4FC34A18171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AC42E69-8FB2-4B60-8095-5E48681DA14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49893</xdr:rowOff>
    </xdr:from>
    <xdr:to>
      <xdr:col>24</xdr:col>
      <xdr:colOff>114300</xdr:colOff>
      <xdr:row>105</xdr:row>
      <xdr:rowOff>151493</xdr:rowOff>
    </xdr:to>
    <xdr:sp macro="" textlink="">
      <xdr:nvSpPr>
        <xdr:cNvPr id="422" name="楕円 421">
          <a:extLst>
            <a:ext uri="{FF2B5EF4-FFF2-40B4-BE49-F238E27FC236}">
              <a16:creationId xmlns:a16="http://schemas.microsoft.com/office/drawing/2014/main" id="{A4F9D569-7FDA-405F-8523-98113740C3FA}"/>
            </a:ext>
          </a:extLst>
        </xdr:cNvPr>
        <xdr:cNvSpPr/>
      </xdr:nvSpPr>
      <xdr:spPr>
        <a:xfrm>
          <a:off x="4584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28320</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D1093793-CC97-4D7E-8AFE-84EAF5982DB5}"/>
            </a:ext>
          </a:extLst>
        </xdr:cNvPr>
        <xdr:cNvSpPr txBox="1"/>
      </xdr:nvSpPr>
      <xdr:spPr>
        <a:xfrm>
          <a:off x="4673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17236</xdr:rowOff>
    </xdr:from>
    <xdr:to>
      <xdr:col>20</xdr:col>
      <xdr:colOff>38100</xdr:colOff>
      <xdr:row>105</xdr:row>
      <xdr:rowOff>118836</xdr:rowOff>
    </xdr:to>
    <xdr:sp macro="" textlink="">
      <xdr:nvSpPr>
        <xdr:cNvPr id="424" name="楕円 423">
          <a:extLst>
            <a:ext uri="{FF2B5EF4-FFF2-40B4-BE49-F238E27FC236}">
              <a16:creationId xmlns:a16="http://schemas.microsoft.com/office/drawing/2014/main" id="{59C65A28-2FAD-49D1-9C3F-E40B7210F667}"/>
            </a:ext>
          </a:extLst>
        </xdr:cNvPr>
        <xdr:cNvSpPr/>
      </xdr:nvSpPr>
      <xdr:spPr>
        <a:xfrm>
          <a:off x="3746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68036</xdr:rowOff>
    </xdr:from>
    <xdr:to>
      <xdr:col>24</xdr:col>
      <xdr:colOff>63500</xdr:colOff>
      <xdr:row>105</xdr:row>
      <xdr:rowOff>100693</xdr:rowOff>
    </xdr:to>
    <xdr:cxnSp macro="">
      <xdr:nvCxnSpPr>
        <xdr:cNvPr id="425" name="直線コネクタ 424">
          <a:extLst>
            <a:ext uri="{FF2B5EF4-FFF2-40B4-BE49-F238E27FC236}">
              <a16:creationId xmlns:a16="http://schemas.microsoft.com/office/drawing/2014/main" id="{832F741A-E026-4A03-A329-9C3B8093E23B}"/>
            </a:ext>
          </a:extLst>
        </xdr:cNvPr>
        <xdr:cNvCxnSpPr/>
      </xdr:nvCxnSpPr>
      <xdr:spPr>
        <a:xfrm>
          <a:off x="3797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156029</xdr:rowOff>
    </xdr:from>
    <xdr:to>
      <xdr:col>15</xdr:col>
      <xdr:colOff>101600</xdr:colOff>
      <xdr:row>105</xdr:row>
      <xdr:rowOff>86179</xdr:rowOff>
    </xdr:to>
    <xdr:sp macro="" textlink="">
      <xdr:nvSpPr>
        <xdr:cNvPr id="426" name="楕円 425">
          <a:extLst>
            <a:ext uri="{FF2B5EF4-FFF2-40B4-BE49-F238E27FC236}">
              <a16:creationId xmlns:a16="http://schemas.microsoft.com/office/drawing/2014/main" id="{3FF4BA9F-EA7C-4446-A1BA-93AB1E339B99}"/>
            </a:ext>
          </a:extLst>
        </xdr:cNvPr>
        <xdr:cNvSpPr/>
      </xdr:nvSpPr>
      <xdr:spPr>
        <a:xfrm>
          <a:off x="2857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35379</xdr:rowOff>
    </xdr:from>
    <xdr:to>
      <xdr:col>19</xdr:col>
      <xdr:colOff>177800</xdr:colOff>
      <xdr:row>105</xdr:row>
      <xdr:rowOff>68036</xdr:rowOff>
    </xdr:to>
    <xdr:cxnSp macro="">
      <xdr:nvCxnSpPr>
        <xdr:cNvPr id="427" name="直線コネクタ 426">
          <a:extLst>
            <a:ext uri="{FF2B5EF4-FFF2-40B4-BE49-F238E27FC236}">
              <a16:creationId xmlns:a16="http://schemas.microsoft.com/office/drawing/2014/main" id="{841FD63A-7149-45A6-BA84-F856E804FC5B}"/>
            </a:ext>
          </a:extLst>
        </xdr:cNvPr>
        <xdr:cNvCxnSpPr/>
      </xdr:nvCxnSpPr>
      <xdr:spPr>
        <a:xfrm>
          <a:off x="2908300" y="1803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121738</xdr:rowOff>
    </xdr:from>
    <xdr:to>
      <xdr:col>10</xdr:col>
      <xdr:colOff>165100</xdr:colOff>
      <xdr:row>105</xdr:row>
      <xdr:rowOff>51888</xdr:rowOff>
    </xdr:to>
    <xdr:sp macro="" textlink="">
      <xdr:nvSpPr>
        <xdr:cNvPr id="428" name="楕円 427">
          <a:extLst>
            <a:ext uri="{FF2B5EF4-FFF2-40B4-BE49-F238E27FC236}">
              <a16:creationId xmlns:a16="http://schemas.microsoft.com/office/drawing/2014/main" id="{D27F69BC-B52D-4632-B8CA-5AA499829C7D}"/>
            </a:ext>
          </a:extLst>
        </xdr:cNvPr>
        <xdr:cNvSpPr/>
      </xdr:nvSpPr>
      <xdr:spPr>
        <a:xfrm>
          <a:off x="1968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xdr:rowOff>
    </xdr:from>
    <xdr:to>
      <xdr:col>15</xdr:col>
      <xdr:colOff>50800</xdr:colOff>
      <xdr:row>105</xdr:row>
      <xdr:rowOff>35379</xdr:rowOff>
    </xdr:to>
    <xdr:cxnSp macro="">
      <xdr:nvCxnSpPr>
        <xdr:cNvPr id="429" name="直線コネクタ 428">
          <a:extLst>
            <a:ext uri="{FF2B5EF4-FFF2-40B4-BE49-F238E27FC236}">
              <a16:creationId xmlns:a16="http://schemas.microsoft.com/office/drawing/2014/main" id="{52D26651-CBE9-466C-914B-DCC9C6BE996C}"/>
            </a:ext>
          </a:extLst>
        </xdr:cNvPr>
        <xdr:cNvCxnSpPr/>
      </xdr:nvCxnSpPr>
      <xdr:spPr>
        <a:xfrm>
          <a:off x="2019300" y="180033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87449</xdr:rowOff>
    </xdr:from>
    <xdr:to>
      <xdr:col>6</xdr:col>
      <xdr:colOff>38100</xdr:colOff>
      <xdr:row>105</xdr:row>
      <xdr:rowOff>17599</xdr:rowOff>
    </xdr:to>
    <xdr:sp macro="" textlink="">
      <xdr:nvSpPr>
        <xdr:cNvPr id="430" name="楕円 429">
          <a:extLst>
            <a:ext uri="{FF2B5EF4-FFF2-40B4-BE49-F238E27FC236}">
              <a16:creationId xmlns:a16="http://schemas.microsoft.com/office/drawing/2014/main" id="{1D96301B-FCDD-45EA-87B4-3B488DFB1659}"/>
            </a:ext>
          </a:extLst>
        </xdr:cNvPr>
        <xdr:cNvSpPr/>
      </xdr:nvSpPr>
      <xdr:spPr>
        <a:xfrm>
          <a:off x="1079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138249</xdr:rowOff>
    </xdr:from>
    <xdr:to>
      <xdr:col>10</xdr:col>
      <xdr:colOff>114300</xdr:colOff>
      <xdr:row>105</xdr:row>
      <xdr:rowOff>1088</xdr:rowOff>
    </xdr:to>
    <xdr:cxnSp macro="">
      <xdr:nvCxnSpPr>
        <xdr:cNvPr id="431" name="直線コネクタ 430">
          <a:extLst>
            <a:ext uri="{FF2B5EF4-FFF2-40B4-BE49-F238E27FC236}">
              <a16:creationId xmlns:a16="http://schemas.microsoft.com/office/drawing/2014/main" id="{EFB78FC2-AAB3-43FB-B0EC-3A9FDE4B06A7}"/>
            </a:ext>
          </a:extLst>
        </xdr:cNvPr>
        <xdr:cNvCxnSpPr/>
      </xdr:nvCxnSpPr>
      <xdr:spPr>
        <a:xfrm>
          <a:off x="1130300" y="1796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114135</xdr:rowOff>
    </xdr:from>
    <xdr:ext cx="405111" cy="259045"/>
    <xdr:sp macro="" textlink="">
      <xdr:nvSpPr>
        <xdr:cNvPr id="432" name="n_1aveValue【市民会館】&#10;有形固定資産減価償却率">
          <a:extLst>
            <a:ext uri="{FF2B5EF4-FFF2-40B4-BE49-F238E27FC236}">
              <a16:creationId xmlns:a16="http://schemas.microsoft.com/office/drawing/2014/main" id="{F906CB54-403C-46B8-905D-EBD07DABDC45}"/>
            </a:ext>
          </a:extLst>
        </xdr:cNvPr>
        <xdr:cNvSpPr txBox="1"/>
      </xdr:nvSpPr>
      <xdr:spPr>
        <a:xfrm>
          <a:off x="3582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33" name="n_2aveValue【市民会館】&#10;有形固定資産減価償却率">
          <a:extLst>
            <a:ext uri="{FF2B5EF4-FFF2-40B4-BE49-F238E27FC236}">
              <a16:creationId xmlns:a16="http://schemas.microsoft.com/office/drawing/2014/main" id="{483B3E24-BE55-4885-B331-F69268491117}"/>
            </a:ext>
          </a:extLst>
        </xdr:cNvPr>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132822</xdr:rowOff>
    </xdr:from>
    <xdr:ext cx="405111" cy="259045"/>
    <xdr:sp macro="" textlink="">
      <xdr:nvSpPr>
        <xdr:cNvPr id="434" name="n_3aveValue【市民会館】&#10;有形固定資産減価償却率">
          <a:extLst>
            <a:ext uri="{FF2B5EF4-FFF2-40B4-BE49-F238E27FC236}">
              <a16:creationId xmlns:a16="http://schemas.microsoft.com/office/drawing/2014/main" id="{3FCDF8D5-F2EA-4590-99D5-19CA85CBE98B}"/>
            </a:ext>
          </a:extLst>
        </xdr:cNvPr>
        <xdr:cNvSpPr txBox="1"/>
      </xdr:nvSpPr>
      <xdr:spPr>
        <a:xfrm>
          <a:off x="1816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15257</xdr:rowOff>
    </xdr:from>
    <xdr:ext cx="405111" cy="259045"/>
    <xdr:sp macro="" textlink="">
      <xdr:nvSpPr>
        <xdr:cNvPr id="435" name="n_4aveValue【市民会館】&#10;有形固定資産減価償却率">
          <a:extLst>
            <a:ext uri="{FF2B5EF4-FFF2-40B4-BE49-F238E27FC236}">
              <a16:creationId xmlns:a16="http://schemas.microsoft.com/office/drawing/2014/main" id="{ECB478B7-6DF5-43B3-9484-3F0FA522F8E2}"/>
            </a:ext>
          </a:extLst>
        </xdr:cNvPr>
        <xdr:cNvSpPr txBox="1"/>
      </xdr:nvSpPr>
      <xdr:spPr>
        <a:xfrm>
          <a:off x="927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109963</xdr:rowOff>
    </xdr:from>
    <xdr:ext cx="405111" cy="259045"/>
    <xdr:sp macro="" textlink="">
      <xdr:nvSpPr>
        <xdr:cNvPr id="436" name="n_1mainValue【市民会館】&#10;有形固定資産減価償却率">
          <a:extLst>
            <a:ext uri="{FF2B5EF4-FFF2-40B4-BE49-F238E27FC236}">
              <a16:creationId xmlns:a16="http://schemas.microsoft.com/office/drawing/2014/main" id="{CD3B7941-4A98-42AE-B238-5462F175E4DB}"/>
            </a:ext>
          </a:extLst>
        </xdr:cNvPr>
        <xdr:cNvSpPr txBox="1"/>
      </xdr:nvSpPr>
      <xdr:spPr>
        <a:xfrm>
          <a:off x="35820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102706</xdr:rowOff>
    </xdr:from>
    <xdr:ext cx="405111" cy="259045"/>
    <xdr:sp macro="" textlink="">
      <xdr:nvSpPr>
        <xdr:cNvPr id="437" name="n_2mainValue【市民会館】&#10;有形固定資産減価償却率">
          <a:extLst>
            <a:ext uri="{FF2B5EF4-FFF2-40B4-BE49-F238E27FC236}">
              <a16:creationId xmlns:a16="http://schemas.microsoft.com/office/drawing/2014/main" id="{17397ECA-2845-49D0-861B-A152ED5F37BF}"/>
            </a:ext>
          </a:extLst>
        </xdr:cNvPr>
        <xdr:cNvSpPr txBox="1"/>
      </xdr:nvSpPr>
      <xdr:spPr>
        <a:xfrm>
          <a:off x="2705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68415</xdr:rowOff>
    </xdr:from>
    <xdr:ext cx="405111" cy="259045"/>
    <xdr:sp macro="" textlink="">
      <xdr:nvSpPr>
        <xdr:cNvPr id="438" name="n_3mainValue【市民会館】&#10;有形固定資産減価償却率">
          <a:extLst>
            <a:ext uri="{FF2B5EF4-FFF2-40B4-BE49-F238E27FC236}">
              <a16:creationId xmlns:a16="http://schemas.microsoft.com/office/drawing/2014/main" id="{670649D6-442E-4664-AFBF-C6468522F84C}"/>
            </a:ext>
          </a:extLst>
        </xdr:cNvPr>
        <xdr:cNvSpPr txBox="1"/>
      </xdr:nvSpPr>
      <xdr:spPr>
        <a:xfrm>
          <a:off x="1816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439" name="n_4mainValue【市民会館】&#10;有形固定資産減価償却率">
          <a:extLst>
            <a:ext uri="{FF2B5EF4-FFF2-40B4-BE49-F238E27FC236}">
              <a16:creationId xmlns:a16="http://schemas.microsoft.com/office/drawing/2014/main" id="{28CE6FE2-AF1A-4A8F-B701-73E3DA54BA02}"/>
            </a:ext>
          </a:extLst>
        </xdr:cNvPr>
        <xdr:cNvSpPr txBox="1"/>
      </xdr:nvSpPr>
      <xdr:spPr>
        <a:xfrm>
          <a:off x="927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4288EA5C-36E3-48A5-BCA9-191312850C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99E27DB6-6C22-449D-A3CF-9D7A24C8496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D16E94AE-B8B4-4D4B-91A3-8BF25A44F8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C54F16A8-B505-450E-A0C5-A890071D68F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7459E1B6-3321-4B3A-940B-5D4EDFF5E49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8AE2F4DC-94C8-401D-95C7-E2F5A2E6547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88BB6C99-ED83-4CA4-B2FB-2B422614715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66E07F42-6CDA-4DE9-B447-B2032FD2FA9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C1AA4947-7793-4DF6-B702-874AA9F7F8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3AD1E6A5-9685-44FE-95C5-536284A418F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9D896E3B-0E65-4760-B0C7-C68B08CD2B3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ADC57EA-6325-41A3-881E-978D3EF7BB3F}"/>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3D65AEE8-25BE-4C11-8EBE-9BA92573BFA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DCF176E0-B947-416F-A4DB-B3C66973E0C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98020050-CF09-4F27-9677-A7B11F97B5C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112C89C8-6C49-4094-A309-1E27FBC0485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3128BE77-042A-43C7-85E4-1218BEFF4FE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5D096984-CE2A-44AF-A59A-11374441694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B131D96-3A70-42E2-9CE4-C1C6C6D7CC8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5A1B68B1-9767-4761-8143-8373FBDF939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28674CF1-756E-46C7-A7A1-76E207A1A5D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953367B3-FB41-40B7-9BF2-1A7EFF01A3E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BBDADF85-B3F7-4617-B46D-2551973DDBD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a:extLst>
            <a:ext uri="{FF2B5EF4-FFF2-40B4-BE49-F238E27FC236}">
              <a16:creationId xmlns:a16="http://schemas.microsoft.com/office/drawing/2014/main" id="{A67902CC-8F6E-4E4A-B19C-E9B2140BEA2D}"/>
            </a:ext>
          </a:extLst>
        </xdr:cNvPr>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a:extLst>
            <a:ext uri="{FF2B5EF4-FFF2-40B4-BE49-F238E27FC236}">
              <a16:creationId xmlns:a16="http://schemas.microsoft.com/office/drawing/2014/main" id="{AF3E4A03-A60A-4EBD-8BEB-2FDF01E33FA5}"/>
            </a:ext>
          </a:extLst>
        </xdr:cNvPr>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a:extLst>
            <a:ext uri="{FF2B5EF4-FFF2-40B4-BE49-F238E27FC236}">
              <a16:creationId xmlns:a16="http://schemas.microsoft.com/office/drawing/2014/main" id="{A3DB6541-3272-4182-9D16-1A7E27B862DD}"/>
            </a:ext>
          </a:extLst>
        </xdr:cNvPr>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a:extLst>
            <a:ext uri="{FF2B5EF4-FFF2-40B4-BE49-F238E27FC236}">
              <a16:creationId xmlns:a16="http://schemas.microsoft.com/office/drawing/2014/main" id="{0606097E-585D-4EFD-8882-376F84D10A75}"/>
            </a:ext>
          </a:extLst>
        </xdr:cNvPr>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a:extLst>
            <a:ext uri="{FF2B5EF4-FFF2-40B4-BE49-F238E27FC236}">
              <a16:creationId xmlns:a16="http://schemas.microsoft.com/office/drawing/2014/main" id="{039E2BB8-4FB4-4107-A9B1-DD0D528A623B}"/>
            </a:ext>
          </a:extLst>
        </xdr:cNvPr>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468" name="【市民会館】&#10;一人当たり面積平均値テキスト">
          <a:extLst>
            <a:ext uri="{FF2B5EF4-FFF2-40B4-BE49-F238E27FC236}">
              <a16:creationId xmlns:a16="http://schemas.microsoft.com/office/drawing/2014/main" id="{A4B66635-B3D8-4070-97FC-1A4D5422FC5D}"/>
            </a:ext>
          </a:extLst>
        </xdr:cNvPr>
        <xdr:cNvSpPr txBox="1"/>
      </xdr:nvSpPr>
      <xdr:spPr>
        <a:xfrm>
          <a:off x="10515600"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a:extLst>
            <a:ext uri="{FF2B5EF4-FFF2-40B4-BE49-F238E27FC236}">
              <a16:creationId xmlns:a16="http://schemas.microsoft.com/office/drawing/2014/main" id="{611F633D-0C40-436D-9701-B57B15215CC1}"/>
            </a:ext>
          </a:extLst>
        </xdr:cNvPr>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470" name="フローチャート: 判断 469">
          <a:extLst>
            <a:ext uri="{FF2B5EF4-FFF2-40B4-BE49-F238E27FC236}">
              <a16:creationId xmlns:a16="http://schemas.microsoft.com/office/drawing/2014/main" id="{0897BC14-82BF-4397-985B-976F91928EDA}"/>
            </a:ext>
          </a:extLst>
        </xdr:cNvPr>
        <xdr:cNvSpPr/>
      </xdr:nvSpPr>
      <xdr:spPr>
        <a:xfrm>
          <a:off x="958850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71" name="フローチャート: 判断 470">
          <a:extLst>
            <a:ext uri="{FF2B5EF4-FFF2-40B4-BE49-F238E27FC236}">
              <a16:creationId xmlns:a16="http://schemas.microsoft.com/office/drawing/2014/main" id="{87C95720-8F2A-4391-A974-C77DF1B10AFA}"/>
            </a:ext>
          </a:extLst>
        </xdr:cNvPr>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72" name="フローチャート: 判断 471">
          <a:extLst>
            <a:ext uri="{FF2B5EF4-FFF2-40B4-BE49-F238E27FC236}">
              <a16:creationId xmlns:a16="http://schemas.microsoft.com/office/drawing/2014/main" id="{E8BC34BA-F546-47DD-AC18-3E6DCF203A35}"/>
            </a:ext>
          </a:extLst>
        </xdr:cNvPr>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73" name="フローチャート: 判断 472">
          <a:extLst>
            <a:ext uri="{FF2B5EF4-FFF2-40B4-BE49-F238E27FC236}">
              <a16:creationId xmlns:a16="http://schemas.microsoft.com/office/drawing/2014/main" id="{5FBD465E-3DB8-449A-A376-D4F614461366}"/>
            </a:ext>
          </a:extLst>
        </xdr:cNvPr>
        <xdr:cNvSpPr/>
      </xdr:nvSpPr>
      <xdr:spPr>
        <a:xfrm>
          <a:off x="69215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2ED2915-DCAD-4F34-BE8F-AC56E37AFDA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C6E31F8-F7C4-4E2C-98DA-916BE560F8A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5CD93AB-3F4C-4904-B630-7FA4747A719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86CB2575-4667-4448-AC7D-D65CDA1C27B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3530E24D-194F-492E-9D5D-C03C2D9CD90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39370</xdr:rowOff>
    </xdr:from>
    <xdr:to>
      <xdr:col>55</xdr:col>
      <xdr:colOff>50800</xdr:colOff>
      <xdr:row>107</xdr:row>
      <xdr:rowOff>140970</xdr:rowOff>
    </xdr:to>
    <xdr:sp macro="" textlink="">
      <xdr:nvSpPr>
        <xdr:cNvPr id="479" name="楕円 478">
          <a:extLst>
            <a:ext uri="{FF2B5EF4-FFF2-40B4-BE49-F238E27FC236}">
              <a16:creationId xmlns:a16="http://schemas.microsoft.com/office/drawing/2014/main" id="{7143F6DE-413C-456F-A554-7D14FA758B77}"/>
            </a:ext>
          </a:extLst>
        </xdr:cNvPr>
        <xdr:cNvSpPr/>
      </xdr:nvSpPr>
      <xdr:spPr>
        <a:xfrm>
          <a:off x="10426700" y="183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62247</xdr:rowOff>
    </xdr:from>
    <xdr:ext cx="469744" cy="259045"/>
    <xdr:sp macro="" textlink="">
      <xdr:nvSpPr>
        <xdr:cNvPr id="480" name="【市民会館】&#10;一人当たり面積該当値テキスト">
          <a:extLst>
            <a:ext uri="{FF2B5EF4-FFF2-40B4-BE49-F238E27FC236}">
              <a16:creationId xmlns:a16="http://schemas.microsoft.com/office/drawing/2014/main" id="{9F7DFC05-CA11-4A8E-96D7-F570D7234985}"/>
            </a:ext>
          </a:extLst>
        </xdr:cNvPr>
        <xdr:cNvSpPr txBox="1"/>
      </xdr:nvSpPr>
      <xdr:spPr>
        <a:xfrm>
          <a:off x="10515600"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40639</xdr:rowOff>
    </xdr:from>
    <xdr:to>
      <xdr:col>50</xdr:col>
      <xdr:colOff>165100</xdr:colOff>
      <xdr:row>107</xdr:row>
      <xdr:rowOff>142239</xdr:rowOff>
    </xdr:to>
    <xdr:sp macro="" textlink="">
      <xdr:nvSpPr>
        <xdr:cNvPr id="481" name="楕円 480">
          <a:extLst>
            <a:ext uri="{FF2B5EF4-FFF2-40B4-BE49-F238E27FC236}">
              <a16:creationId xmlns:a16="http://schemas.microsoft.com/office/drawing/2014/main" id="{3B54FFBA-89B8-433C-9685-243590A1007D}"/>
            </a:ext>
          </a:extLst>
        </xdr:cNvPr>
        <xdr:cNvSpPr/>
      </xdr:nvSpPr>
      <xdr:spPr>
        <a:xfrm>
          <a:off x="9588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90170</xdr:rowOff>
    </xdr:from>
    <xdr:to>
      <xdr:col>55</xdr:col>
      <xdr:colOff>0</xdr:colOff>
      <xdr:row>107</xdr:row>
      <xdr:rowOff>91439</xdr:rowOff>
    </xdr:to>
    <xdr:cxnSp macro="">
      <xdr:nvCxnSpPr>
        <xdr:cNvPr id="482" name="直線コネクタ 481">
          <a:extLst>
            <a:ext uri="{FF2B5EF4-FFF2-40B4-BE49-F238E27FC236}">
              <a16:creationId xmlns:a16="http://schemas.microsoft.com/office/drawing/2014/main" id="{5FBC794D-4649-4600-BF9F-8C4ED2D5AB3B}"/>
            </a:ext>
          </a:extLst>
        </xdr:cNvPr>
        <xdr:cNvCxnSpPr/>
      </xdr:nvCxnSpPr>
      <xdr:spPr>
        <a:xfrm flipV="1">
          <a:off x="9639300" y="184353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43180</xdr:rowOff>
    </xdr:from>
    <xdr:to>
      <xdr:col>46</xdr:col>
      <xdr:colOff>38100</xdr:colOff>
      <xdr:row>107</xdr:row>
      <xdr:rowOff>144780</xdr:rowOff>
    </xdr:to>
    <xdr:sp macro="" textlink="">
      <xdr:nvSpPr>
        <xdr:cNvPr id="483" name="楕円 482">
          <a:extLst>
            <a:ext uri="{FF2B5EF4-FFF2-40B4-BE49-F238E27FC236}">
              <a16:creationId xmlns:a16="http://schemas.microsoft.com/office/drawing/2014/main" id="{29367673-26D0-4A67-A6E4-0573A36F5B0F}"/>
            </a:ext>
          </a:extLst>
        </xdr:cNvPr>
        <xdr:cNvSpPr/>
      </xdr:nvSpPr>
      <xdr:spPr>
        <a:xfrm>
          <a:off x="86995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91439</xdr:rowOff>
    </xdr:from>
    <xdr:to>
      <xdr:col>50</xdr:col>
      <xdr:colOff>114300</xdr:colOff>
      <xdr:row>107</xdr:row>
      <xdr:rowOff>93980</xdr:rowOff>
    </xdr:to>
    <xdr:cxnSp macro="">
      <xdr:nvCxnSpPr>
        <xdr:cNvPr id="484" name="直線コネクタ 483">
          <a:extLst>
            <a:ext uri="{FF2B5EF4-FFF2-40B4-BE49-F238E27FC236}">
              <a16:creationId xmlns:a16="http://schemas.microsoft.com/office/drawing/2014/main" id="{3B2C0490-0BCA-456F-92F4-455069559DAD}"/>
            </a:ext>
          </a:extLst>
        </xdr:cNvPr>
        <xdr:cNvCxnSpPr/>
      </xdr:nvCxnSpPr>
      <xdr:spPr>
        <a:xfrm flipV="1">
          <a:off x="8750300" y="184365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45720</xdr:rowOff>
    </xdr:from>
    <xdr:to>
      <xdr:col>41</xdr:col>
      <xdr:colOff>101600</xdr:colOff>
      <xdr:row>107</xdr:row>
      <xdr:rowOff>147320</xdr:rowOff>
    </xdr:to>
    <xdr:sp macro="" textlink="">
      <xdr:nvSpPr>
        <xdr:cNvPr id="485" name="楕円 484">
          <a:extLst>
            <a:ext uri="{FF2B5EF4-FFF2-40B4-BE49-F238E27FC236}">
              <a16:creationId xmlns:a16="http://schemas.microsoft.com/office/drawing/2014/main" id="{159984BA-B87D-4E15-9359-D84B972A5EB0}"/>
            </a:ext>
          </a:extLst>
        </xdr:cNvPr>
        <xdr:cNvSpPr/>
      </xdr:nvSpPr>
      <xdr:spPr>
        <a:xfrm>
          <a:off x="7810500" y="183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93980</xdr:rowOff>
    </xdr:from>
    <xdr:to>
      <xdr:col>45</xdr:col>
      <xdr:colOff>177800</xdr:colOff>
      <xdr:row>107</xdr:row>
      <xdr:rowOff>96520</xdr:rowOff>
    </xdr:to>
    <xdr:cxnSp macro="">
      <xdr:nvCxnSpPr>
        <xdr:cNvPr id="486" name="直線コネクタ 485">
          <a:extLst>
            <a:ext uri="{FF2B5EF4-FFF2-40B4-BE49-F238E27FC236}">
              <a16:creationId xmlns:a16="http://schemas.microsoft.com/office/drawing/2014/main" id="{B716D688-E785-4712-97D0-EE6FE7C8BD59}"/>
            </a:ext>
          </a:extLst>
        </xdr:cNvPr>
        <xdr:cNvCxnSpPr/>
      </xdr:nvCxnSpPr>
      <xdr:spPr>
        <a:xfrm flipV="1">
          <a:off x="7861300" y="184391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48261</xdr:rowOff>
    </xdr:from>
    <xdr:to>
      <xdr:col>36</xdr:col>
      <xdr:colOff>165100</xdr:colOff>
      <xdr:row>107</xdr:row>
      <xdr:rowOff>149861</xdr:rowOff>
    </xdr:to>
    <xdr:sp macro="" textlink="">
      <xdr:nvSpPr>
        <xdr:cNvPr id="487" name="楕円 486">
          <a:extLst>
            <a:ext uri="{FF2B5EF4-FFF2-40B4-BE49-F238E27FC236}">
              <a16:creationId xmlns:a16="http://schemas.microsoft.com/office/drawing/2014/main" id="{7DAED56F-216D-43D4-A861-64DE7F04A1FD}"/>
            </a:ext>
          </a:extLst>
        </xdr:cNvPr>
        <xdr:cNvSpPr/>
      </xdr:nvSpPr>
      <xdr:spPr>
        <a:xfrm>
          <a:off x="692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96520</xdr:rowOff>
    </xdr:from>
    <xdr:to>
      <xdr:col>41</xdr:col>
      <xdr:colOff>50800</xdr:colOff>
      <xdr:row>107</xdr:row>
      <xdr:rowOff>99061</xdr:rowOff>
    </xdr:to>
    <xdr:cxnSp macro="">
      <xdr:nvCxnSpPr>
        <xdr:cNvPr id="488" name="直線コネクタ 487">
          <a:extLst>
            <a:ext uri="{FF2B5EF4-FFF2-40B4-BE49-F238E27FC236}">
              <a16:creationId xmlns:a16="http://schemas.microsoft.com/office/drawing/2014/main" id="{2BBD9DBD-9464-4E7E-B2BF-EF65D02BE487}"/>
            </a:ext>
          </a:extLst>
        </xdr:cNvPr>
        <xdr:cNvCxnSpPr/>
      </xdr:nvCxnSpPr>
      <xdr:spPr>
        <a:xfrm flipV="1">
          <a:off x="6972300" y="184416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134638</xdr:rowOff>
    </xdr:from>
    <xdr:ext cx="469744" cy="259045"/>
    <xdr:sp macro="" textlink="">
      <xdr:nvSpPr>
        <xdr:cNvPr id="489" name="n_1aveValue【市民会館】&#10;一人当たり面積">
          <a:extLst>
            <a:ext uri="{FF2B5EF4-FFF2-40B4-BE49-F238E27FC236}">
              <a16:creationId xmlns:a16="http://schemas.microsoft.com/office/drawing/2014/main" id="{05D4C457-8D9A-4E6C-B5B1-880333497F95}"/>
            </a:ext>
          </a:extLst>
        </xdr:cNvPr>
        <xdr:cNvSpPr txBox="1"/>
      </xdr:nvSpPr>
      <xdr:spPr>
        <a:xfrm>
          <a:off x="93917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90" name="n_2aveValue【市民会館】&#10;一人当たり面積">
          <a:extLst>
            <a:ext uri="{FF2B5EF4-FFF2-40B4-BE49-F238E27FC236}">
              <a16:creationId xmlns:a16="http://schemas.microsoft.com/office/drawing/2014/main" id="{9419EB11-12B3-4922-B271-1DD614B362C0}"/>
            </a:ext>
          </a:extLst>
        </xdr:cNvPr>
        <xdr:cNvSpPr txBox="1"/>
      </xdr:nvSpPr>
      <xdr:spPr>
        <a:xfrm>
          <a:off x="851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142257</xdr:rowOff>
    </xdr:from>
    <xdr:ext cx="469744" cy="259045"/>
    <xdr:sp macro="" textlink="">
      <xdr:nvSpPr>
        <xdr:cNvPr id="491" name="n_3aveValue【市民会館】&#10;一人当たり面積">
          <a:extLst>
            <a:ext uri="{FF2B5EF4-FFF2-40B4-BE49-F238E27FC236}">
              <a16:creationId xmlns:a16="http://schemas.microsoft.com/office/drawing/2014/main" id="{CCEC5708-579B-4AEB-A42C-899877C1AE0E}"/>
            </a:ext>
          </a:extLst>
        </xdr:cNvPr>
        <xdr:cNvSpPr txBox="1"/>
      </xdr:nvSpPr>
      <xdr:spPr>
        <a:xfrm>
          <a:off x="7626427"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147338</xdr:rowOff>
    </xdr:from>
    <xdr:ext cx="469744" cy="259045"/>
    <xdr:sp macro="" textlink="">
      <xdr:nvSpPr>
        <xdr:cNvPr id="492" name="n_4aveValue【市民会館】&#10;一人当たり面積">
          <a:extLst>
            <a:ext uri="{FF2B5EF4-FFF2-40B4-BE49-F238E27FC236}">
              <a16:creationId xmlns:a16="http://schemas.microsoft.com/office/drawing/2014/main" id="{680BF92D-8565-4FBD-883D-7AFAF4E97160}"/>
            </a:ext>
          </a:extLst>
        </xdr:cNvPr>
        <xdr:cNvSpPr txBox="1"/>
      </xdr:nvSpPr>
      <xdr:spPr>
        <a:xfrm>
          <a:off x="6737427" y="1849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133366</xdr:rowOff>
    </xdr:from>
    <xdr:ext cx="469744" cy="259045"/>
    <xdr:sp macro="" textlink="">
      <xdr:nvSpPr>
        <xdr:cNvPr id="493" name="n_1mainValue【市民会館】&#10;一人当たり面積">
          <a:extLst>
            <a:ext uri="{FF2B5EF4-FFF2-40B4-BE49-F238E27FC236}">
              <a16:creationId xmlns:a16="http://schemas.microsoft.com/office/drawing/2014/main" id="{1BC8EF37-6DD7-40EB-A9F8-B715018CB64D}"/>
            </a:ext>
          </a:extLst>
        </xdr:cNvPr>
        <xdr:cNvSpPr txBox="1"/>
      </xdr:nvSpPr>
      <xdr:spPr>
        <a:xfrm>
          <a:off x="93917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161307</xdr:rowOff>
    </xdr:from>
    <xdr:ext cx="469744" cy="259045"/>
    <xdr:sp macro="" textlink="">
      <xdr:nvSpPr>
        <xdr:cNvPr id="494" name="n_2mainValue【市民会館】&#10;一人当たり面積">
          <a:extLst>
            <a:ext uri="{FF2B5EF4-FFF2-40B4-BE49-F238E27FC236}">
              <a16:creationId xmlns:a16="http://schemas.microsoft.com/office/drawing/2014/main" id="{474A2FE1-C3A7-490B-A62B-3E5AC0C7B46C}"/>
            </a:ext>
          </a:extLst>
        </xdr:cNvPr>
        <xdr:cNvSpPr txBox="1"/>
      </xdr:nvSpPr>
      <xdr:spPr>
        <a:xfrm>
          <a:off x="8515427" y="1816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163847</xdr:rowOff>
    </xdr:from>
    <xdr:ext cx="469744" cy="259045"/>
    <xdr:sp macro="" textlink="">
      <xdr:nvSpPr>
        <xdr:cNvPr id="495" name="n_3mainValue【市民会館】&#10;一人当たり面積">
          <a:extLst>
            <a:ext uri="{FF2B5EF4-FFF2-40B4-BE49-F238E27FC236}">
              <a16:creationId xmlns:a16="http://schemas.microsoft.com/office/drawing/2014/main" id="{32059570-8B9C-41B6-BB2B-1F5ED2BECD6D}"/>
            </a:ext>
          </a:extLst>
        </xdr:cNvPr>
        <xdr:cNvSpPr txBox="1"/>
      </xdr:nvSpPr>
      <xdr:spPr>
        <a:xfrm>
          <a:off x="7626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166388</xdr:rowOff>
    </xdr:from>
    <xdr:ext cx="469744" cy="259045"/>
    <xdr:sp macro="" textlink="">
      <xdr:nvSpPr>
        <xdr:cNvPr id="496" name="n_4mainValue【市民会館】&#10;一人当たり面積">
          <a:extLst>
            <a:ext uri="{FF2B5EF4-FFF2-40B4-BE49-F238E27FC236}">
              <a16:creationId xmlns:a16="http://schemas.microsoft.com/office/drawing/2014/main" id="{518457B9-44E6-410E-8B9F-809961F2BB46}"/>
            </a:ext>
          </a:extLst>
        </xdr:cNvPr>
        <xdr:cNvSpPr txBox="1"/>
      </xdr:nvSpPr>
      <xdr:spPr>
        <a:xfrm>
          <a:off x="67374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DD08D2F2-7E32-46A8-9F73-20441F05DF1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D46E64EB-D087-46D3-A1D7-F52F198ABD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DB5C9B35-685E-48BD-851D-9FE7E1A478E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95C45BBE-4EB1-477A-B518-432D9C172D6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9B4B5A68-B1B4-405A-A7CB-EBE32D011F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877085B0-3BE3-4653-A7FF-C6A4E3B88B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54C33828-7666-40EF-9FED-2AA9D6647B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D2F4503D-1E05-4A5D-9BE0-D589AD3AF2B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93D6CEA9-B2B5-4668-A792-F3E3D5C9E88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7F679962-7141-4437-9997-015DCFC0DD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BCCD7155-1A6C-4946-A102-459827CA859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4E4A63C1-F652-4623-9274-EBE38FCE679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8028E61F-D413-4738-892F-7846B793B4C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CEB32E6E-CFDC-4780-8DCD-22474F3C6FA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5ABCFBFE-D4BA-4A87-AA7D-1D44AF054A4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AD8C574A-58F6-4B5E-A54C-C3579DCBDA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FF40C13B-7004-4CED-A9F1-92B663394C6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75CAF8D9-631A-43F0-8162-DE2256E92E3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9629DAC7-50F8-449E-BCD2-9A2122D3E5D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30CC1DC-9D51-4857-B47F-9718E4980DD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48D8B5EB-38B9-47B9-9189-DEB5CE46151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FAD61DE3-E99B-4EFF-B519-CEB735CAFA8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AB3A2569-FF19-4C10-829C-A06510C569C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A6F9815C-0E6D-42BD-ABEF-F0DC4C27D5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26023A33-D0BA-4365-BCB9-42D8CDE9DC8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79600440-A8B4-4865-824F-2F2A98FA9844}"/>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17CE5C2C-6532-4006-8951-06E85EAEEE1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2557B4A1-AA30-4080-829B-62DFAB67F10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7AE54684-9653-42C8-B377-BDEA7F47A235}"/>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a:extLst>
            <a:ext uri="{FF2B5EF4-FFF2-40B4-BE49-F238E27FC236}">
              <a16:creationId xmlns:a16="http://schemas.microsoft.com/office/drawing/2014/main" id="{2B93BFC7-8B97-4D5F-BB28-CA5FDF0698FD}"/>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DC8B147F-7B84-4797-9845-918BD161CA0F}"/>
            </a:ext>
          </a:extLst>
        </xdr:cNvPr>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a:extLst>
            <a:ext uri="{FF2B5EF4-FFF2-40B4-BE49-F238E27FC236}">
              <a16:creationId xmlns:a16="http://schemas.microsoft.com/office/drawing/2014/main" id="{725B9EA9-A209-4DA3-815A-E34F6C7E8472}"/>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29" name="フローチャート: 判断 528">
          <a:extLst>
            <a:ext uri="{FF2B5EF4-FFF2-40B4-BE49-F238E27FC236}">
              <a16:creationId xmlns:a16="http://schemas.microsoft.com/office/drawing/2014/main" id="{C452A834-ACE4-4D6D-8CD6-BB7A073EA225}"/>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30" name="フローチャート: 判断 529">
          <a:extLst>
            <a:ext uri="{FF2B5EF4-FFF2-40B4-BE49-F238E27FC236}">
              <a16:creationId xmlns:a16="http://schemas.microsoft.com/office/drawing/2014/main" id="{BB9A1E14-937C-4314-BFCC-8112C0B5E8C0}"/>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31" name="フローチャート: 判断 530">
          <a:extLst>
            <a:ext uri="{FF2B5EF4-FFF2-40B4-BE49-F238E27FC236}">
              <a16:creationId xmlns:a16="http://schemas.microsoft.com/office/drawing/2014/main" id="{F1078A3A-EF75-4183-880E-A140B61C5685}"/>
            </a:ext>
          </a:extLst>
        </xdr:cNvPr>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32" name="フローチャート: 判断 531">
          <a:extLst>
            <a:ext uri="{FF2B5EF4-FFF2-40B4-BE49-F238E27FC236}">
              <a16:creationId xmlns:a16="http://schemas.microsoft.com/office/drawing/2014/main" id="{A4FEBD6F-8536-4233-AE97-3615C51509D5}"/>
            </a:ext>
          </a:extLst>
        </xdr:cNvPr>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C6D0FED-AC92-4DBF-83FE-A4E0E3209B3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CDDAF1C-9A71-4FB8-BAB4-F20D3794A2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2924CBF-D485-40CF-9DE5-4BB837E7F22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CB9E0DEC-01D7-400A-B18E-D97D0DB1D8D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1B2FBCC9-31BB-4909-B115-4E9379C4DF8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102144</xdr:rowOff>
    </xdr:from>
    <xdr:to>
      <xdr:col>85</xdr:col>
      <xdr:colOff>177800</xdr:colOff>
      <xdr:row>39</xdr:row>
      <xdr:rowOff>32294</xdr:rowOff>
    </xdr:to>
    <xdr:sp macro="" textlink="">
      <xdr:nvSpPr>
        <xdr:cNvPr id="538" name="楕円 537">
          <a:extLst>
            <a:ext uri="{FF2B5EF4-FFF2-40B4-BE49-F238E27FC236}">
              <a16:creationId xmlns:a16="http://schemas.microsoft.com/office/drawing/2014/main" id="{10FFEC16-40D0-4A8B-9786-A926492D023A}"/>
            </a:ext>
          </a:extLst>
        </xdr:cNvPr>
        <xdr:cNvSpPr/>
      </xdr:nvSpPr>
      <xdr:spPr>
        <a:xfrm>
          <a:off x="16268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125021</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7918A59A-D893-400D-8F31-CDAB853E9A12}"/>
            </a:ext>
          </a:extLst>
        </xdr:cNvPr>
        <xdr:cNvSpPr txBox="1"/>
      </xdr:nvSpPr>
      <xdr:spPr>
        <a:xfrm>
          <a:off x="16357600" y="646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66222</xdr:rowOff>
    </xdr:from>
    <xdr:to>
      <xdr:col>81</xdr:col>
      <xdr:colOff>101600</xdr:colOff>
      <xdr:row>38</xdr:row>
      <xdr:rowOff>167822</xdr:rowOff>
    </xdr:to>
    <xdr:sp macro="" textlink="">
      <xdr:nvSpPr>
        <xdr:cNvPr id="540" name="楕円 539">
          <a:extLst>
            <a:ext uri="{FF2B5EF4-FFF2-40B4-BE49-F238E27FC236}">
              <a16:creationId xmlns:a16="http://schemas.microsoft.com/office/drawing/2014/main" id="{44CC44E4-1F78-4ABB-87B4-46E40F749081}"/>
            </a:ext>
          </a:extLst>
        </xdr:cNvPr>
        <xdr:cNvSpPr/>
      </xdr:nvSpPr>
      <xdr:spPr>
        <a:xfrm>
          <a:off x="15430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38</xdr:row>
      <xdr:rowOff>152944</xdr:rowOff>
    </xdr:to>
    <xdr:cxnSp macro="">
      <xdr:nvCxnSpPr>
        <xdr:cNvPr id="541" name="直線コネクタ 540">
          <a:extLst>
            <a:ext uri="{FF2B5EF4-FFF2-40B4-BE49-F238E27FC236}">
              <a16:creationId xmlns:a16="http://schemas.microsoft.com/office/drawing/2014/main" id="{FF76DC33-C157-484D-AD66-EEC8DCC281A0}"/>
            </a:ext>
          </a:extLst>
        </xdr:cNvPr>
        <xdr:cNvCxnSpPr/>
      </xdr:nvCxnSpPr>
      <xdr:spPr>
        <a:xfrm>
          <a:off x="15481300" y="663212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23767</xdr:rowOff>
    </xdr:from>
    <xdr:to>
      <xdr:col>76</xdr:col>
      <xdr:colOff>165100</xdr:colOff>
      <xdr:row>38</xdr:row>
      <xdr:rowOff>125367</xdr:rowOff>
    </xdr:to>
    <xdr:sp macro="" textlink="">
      <xdr:nvSpPr>
        <xdr:cNvPr id="542" name="楕円 541">
          <a:extLst>
            <a:ext uri="{FF2B5EF4-FFF2-40B4-BE49-F238E27FC236}">
              <a16:creationId xmlns:a16="http://schemas.microsoft.com/office/drawing/2014/main" id="{42EBD86B-7518-4114-B2FA-318DA8272DB2}"/>
            </a:ext>
          </a:extLst>
        </xdr:cNvPr>
        <xdr:cNvSpPr/>
      </xdr:nvSpPr>
      <xdr:spPr>
        <a:xfrm>
          <a:off x="14541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74567</xdr:rowOff>
    </xdr:from>
    <xdr:to>
      <xdr:col>81</xdr:col>
      <xdr:colOff>50800</xdr:colOff>
      <xdr:row>38</xdr:row>
      <xdr:rowOff>117022</xdr:rowOff>
    </xdr:to>
    <xdr:cxnSp macro="">
      <xdr:nvCxnSpPr>
        <xdr:cNvPr id="543" name="直線コネクタ 542">
          <a:extLst>
            <a:ext uri="{FF2B5EF4-FFF2-40B4-BE49-F238E27FC236}">
              <a16:creationId xmlns:a16="http://schemas.microsoft.com/office/drawing/2014/main" id="{D63D43A0-CD86-4F89-97F5-2A58CB45D9CA}"/>
            </a:ext>
          </a:extLst>
        </xdr:cNvPr>
        <xdr:cNvCxnSpPr/>
      </xdr:nvCxnSpPr>
      <xdr:spPr>
        <a:xfrm>
          <a:off x="14592300" y="658966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151130</xdr:rowOff>
    </xdr:from>
    <xdr:to>
      <xdr:col>72</xdr:col>
      <xdr:colOff>38100</xdr:colOff>
      <xdr:row>38</xdr:row>
      <xdr:rowOff>81280</xdr:rowOff>
    </xdr:to>
    <xdr:sp macro="" textlink="">
      <xdr:nvSpPr>
        <xdr:cNvPr id="544" name="楕円 543">
          <a:extLst>
            <a:ext uri="{FF2B5EF4-FFF2-40B4-BE49-F238E27FC236}">
              <a16:creationId xmlns:a16="http://schemas.microsoft.com/office/drawing/2014/main" id="{5D093664-5AAA-49FF-9A8B-0023A534D6F3}"/>
            </a:ext>
          </a:extLst>
        </xdr:cNvPr>
        <xdr:cNvSpPr/>
      </xdr:nvSpPr>
      <xdr:spPr>
        <a:xfrm>
          <a:off x="1365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30480</xdr:rowOff>
    </xdr:from>
    <xdr:to>
      <xdr:col>76</xdr:col>
      <xdr:colOff>114300</xdr:colOff>
      <xdr:row>38</xdr:row>
      <xdr:rowOff>74567</xdr:rowOff>
    </xdr:to>
    <xdr:cxnSp macro="">
      <xdr:nvCxnSpPr>
        <xdr:cNvPr id="545" name="直線コネクタ 544">
          <a:extLst>
            <a:ext uri="{FF2B5EF4-FFF2-40B4-BE49-F238E27FC236}">
              <a16:creationId xmlns:a16="http://schemas.microsoft.com/office/drawing/2014/main" id="{00FED8E6-EA71-484A-9B8B-1CC88B2E74A1}"/>
            </a:ext>
          </a:extLst>
        </xdr:cNvPr>
        <xdr:cNvCxnSpPr/>
      </xdr:nvCxnSpPr>
      <xdr:spPr>
        <a:xfrm>
          <a:off x="13703300" y="654558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107043</xdr:rowOff>
    </xdr:from>
    <xdr:to>
      <xdr:col>67</xdr:col>
      <xdr:colOff>101600</xdr:colOff>
      <xdr:row>38</xdr:row>
      <xdr:rowOff>37193</xdr:rowOff>
    </xdr:to>
    <xdr:sp macro="" textlink="">
      <xdr:nvSpPr>
        <xdr:cNvPr id="546" name="楕円 545">
          <a:extLst>
            <a:ext uri="{FF2B5EF4-FFF2-40B4-BE49-F238E27FC236}">
              <a16:creationId xmlns:a16="http://schemas.microsoft.com/office/drawing/2014/main" id="{539595E4-0200-4530-8643-E7D2AD2D7B7A}"/>
            </a:ext>
          </a:extLst>
        </xdr:cNvPr>
        <xdr:cNvSpPr/>
      </xdr:nvSpPr>
      <xdr:spPr>
        <a:xfrm>
          <a:off x="12763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157843</xdr:rowOff>
    </xdr:from>
    <xdr:to>
      <xdr:col>71</xdr:col>
      <xdr:colOff>177800</xdr:colOff>
      <xdr:row>38</xdr:row>
      <xdr:rowOff>30480</xdr:rowOff>
    </xdr:to>
    <xdr:cxnSp macro="">
      <xdr:nvCxnSpPr>
        <xdr:cNvPr id="547" name="直線コネクタ 546">
          <a:extLst>
            <a:ext uri="{FF2B5EF4-FFF2-40B4-BE49-F238E27FC236}">
              <a16:creationId xmlns:a16="http://schemas.microsoft.com/office/drawing/2014/main" id="{126C72AA-5F5C-4373-A645-154357B09370}"/>
            </a:ext>
          </a:extLst>
        </xdr:cNvPr>
        <xdr:cNvCxnSpPr/>
      </xdr:nvCxnSpPr>
      <xdr:spPr>
        <a:xfrm>
          <a:off x="12814300" y="65014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DDA81D23-DF7A-4149-BBBE-1DD8E5C2228B}"/>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7C8F3A84-447C-465E-96EA-A5DD6FD55DA1}"/>
            </a:ext>
          </a:extLst>
        </xdr:cNvPr>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F099F9E8-01CA-4B46-8661-10E884D579CA}"/>
            </a:ext>
          </a:extLst>
        </xdr:cNvPr>
        <xdr:cNvSpPr txBox="1"/>
      </xdr:nvSpPr>
      <xdr:spPr>
        <a:xfrm>
          <a:off x="13500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116494</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66B0AC86-1A37-474B-966C-D654C772805C}"/>
            </a:ext>
          </a:extLst>
        </xdr:cNvPr>
        <xdr:cNvSpPr txBox="1"/>
      </xdr:nvSpPr>
      <xdr:spPr>
        <a:xfrm>
          <a:off x="12611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12899</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BC200707-1051-4058-9D03-CB108C505C1D}"/>
            </a:ext>
          </a:extLst>
        </xdr:cNvPr>
        <xdr:cNvSpPr txBox="1"/>
      </xdr:nvSpPr>
      <xdr:spPr>
        <a:xfrm>
          <a:off x="15266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141894</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90A4F7E1-6CB9-4BDB-B895-6624F8C176CB}"/>
            </a:ext>
          </a:extLst>
        </xdr:cNvPr>
        <xdr:cNvSpPr txBox="1"/>
      </xdr:nvSpPr>
      <xdr:spPr>
        <a:xfrm>
          <a:off x="14389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97807</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ED2928EF-3154-4A76-89E8-74D39B212FD3}"/>
            </a:ext>
          </a:extLst>
        </xdr:cNvPr>
        <xdr:cNvSpPr txBox="1"/>
      </xdr:nvSpPr>
      <xdr:spPr>
        <a:xfrm>
          <a:off x="13500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F16D0380-AFB3-41F2-BDB9-F0470FE109D7}"/>
            </a:ext>
          </a:extLst>
        </xdr:cNvPr>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5A15F69F-3617-42B9-8AF7-9C5145D820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A63172C3-800D-4001-8609-361032B1826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2CB8B847-A5B5-4FBF-8B40-293DCBD6F3C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973307F6-5D66-4309-8BB2-B9412A55B8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8025A83F-0A2D-4B44-A434-93F09B7710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2040949B-891C-49C3-9206-FEF33F3BC8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903C6568-2AA9-49A2-B02C-714746DC96C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5BC5515F-234B-4986-B7DC-4B7B5B8AF32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A4BA8B3A-89B1-4F6A-834F-69C8C243615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7784119-0566-4AAE-87F4-76ABD0C50D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a:extLst>
            <a:ext uri="{FF2B5EF4-FFF2-40B4-BE49-F238E27FC236}">
              <a16:creationId xmlns:a16="http://schemas.microsoft.com/office/drawing/2014/main" id="{0331921A-FB95-4635-88F4-B2A4C8C7BAC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a:extLst>
            <a:ext uri="{FF2B5EF4-FFF2-40B4-BE49-F238E27FC236}">
              <a16:creationId xmlns:a16="http://schemas.microsoft.com/office/drawing/2014/main" id="{6B5AADB2-DD67-4144-AD20-F424B2DC390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a:extLst>
            <a:ext uri="{FF2B5EF4-FFF2-40B4-BE49-F238E27FC236}">
              <a16:creationId xmlns:a16="http://schemas.microsoft.com/office/drawing/2014/main" id="{9DE08033-83A8-402C-B088-D32F662A408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a:extLst>
            <a:ext uri="{FF2B5EF4-FFF2-40B4-BE49-F238E27FC236}">
              <a16:creationId xmlns:a16="http://schemas.microsoft.com/office/drawing/2014/main" id="{0D088A8D-4032-4207-987E-2A5CC13F388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a:extLst>
            <a:ext uri="{FF2B5EF4-FFF2-40B4-BE49-F238E27FC236}">
              <a16:creationId xmlns:a16="http://schemas.microsoft.com/office/drawing/2014/main" id="{59041C35-6A05-49CA-964D-30386A9A6F3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a:extLst>
            <a:ext uri="{FF2B5EF4-FFF2-40B4-BE49-F238E27FC236}">
              <a16:creationId xmlns:a16="http://schemas.microsoft.com/office/drawing/2014/main" id="{9E0FA341-17EE-4EDF-95F6-BA1B9ECC5B3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a:extLst>
            <a:ext uri="{FF2B5EF4-FFF2-40B4-BE49-F238E27FC236}">
              <a16:creationId xmlns:a16="http://schemas.microsoft.com/office/drawing/2014/main" id="{EE4B09B8-13FC-41C1-9EF1-B37FFD9BA48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a:extLst>
            <a:ext uri="{FF2B5EF4-FFF2-40B4-BE49-F238E27FC236}">
              <a16:creationId xmlns:a16="http://schemas.microsoft.com/office/drawing/2014/main" id="{B6C7E471-3A1E-42EB-9C60-0A1B36449F8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865C9FD0-E492-4780-AF77-649497F17B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CF445AA4-7696-4C48-AD3F-50610007F8D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FEB8A28D-C6AE-4E71-8116-14D0B1298E3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a:extLst>
            <a:ext uri="{FF2B5EF4-FFF2-40B4-BE49-F238E27FC236}">
              <a16:creationId xmlns:a16="http://schemas.microsoft.com/office/drawing/2014/main" id="{71EB7B10-4AE9-4BB6-BC08-62E485AD72C5}"/>
            </a:ext>
          </a:extLst>
        </xdr:cNvPr>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id="{E70C0349-E945-4BDF-8214-E7AC9CE3A40E}"/>
            </a:ext>
          </a:extLst>
        </xdr:cNvPr>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a:extLst>
            <a:ext uri="{FF2B5EF4-FFF2-40B4-BE49-F238E27FC236}">
              <a16:creationId xmlns:a16="http://schemas.microsoft.com/office/drawing/2014/main" id="{20F7DA97-EFEA-45A1-9EE2-205DE39BB43A}"/>
            </a:ext>
          </a:extLst>
        </xdr:cNvPr>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B1EFC2EC-CF5E-45E3-945E-C59C64375A64}"/>
            </a:ext>
          </a:extLst>
        </xdr:cNvPr>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a:extLst>
            <a:ext uri="{FF2B5EF4-FFF2-40B4-BE49-F238E27FC236}">
              <a16:creationId xmlns:a16="http://schemas.microsoft.com/office/drawing/2014/main" id="{1066935C-1491-4B9B-8DD4-2B505F78761E}"/>
            </a:ext>
          </a:extLst>
        </xdr:cNvPr>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136840</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id="{188FAFB7-F658-4B14-A6D9-15F92B8A23E5}"/>
            </a:ext>
          </a:extLst>
        </xdr:cNvPr>
        <xdr:cNvSpPr txBox="1"/>
      </xdr:nvSpPr>
      <xdr:spPr>
        <a:xfrm>
          <a:off x="22199600" y="682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a:extLst>
            <a:ext uri="{FF2B5EF4-FFF2-40B4-BE49-F238E27FC236}">
              <a16:creationId xmlns:a16="http://schemas.microsoft.com/office/drawing/2014/main" id="{CD348549-CCC9-482D-A703-C33763895AE6}"/>
            </a:ext>
          </a:extLst>
        </xdr:cNvPr>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584" name="フローチャート: 判断 583">
          <a:extLst>
            <a:ext uri="{FF2B5EF4-FFF2-40B4-BE49-F238E27FC236}">
              <a16:creationId xmlns:a16="http://schemas.microsoft.com/office/drawing/2014/main" id="{D6438942-E3E9-4B24-8E4B-ECE368DE182D}"/>
            </a:ext>
          </a:extLst>
        </xdr:cNvPr>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585" name="フローチャート: 判断 584">
          <a:extLst>
            <a:ext uri="{FF2B5EF4-FFF2-40B4-BE49-F238E27FC236}">
              <a16:creationId xmlns:a16="http://schemas.microsoft.com/office/drawing/2014/main" id="{5E94864E-3327-4E88-BBD7-EC155146D9A0}"/>
            </a:ext>
          </a:extLst>
        </xdr:cNvPr>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586" name="フローチャート: 判断 585">
          <a:extLst>
            <a:ext uri="{FF2B5EF4-FFF2-40B4-BE49-F238E27FC236}">
              <a16:creationId xmlns:a16="http://schemas.microsoft.com/office/drawing/2014/main" id="{CF084FDC-BC09-4BDF-8404-995EBD857BFF}"/>
            </a:ext>
          </a:extLst>
        </xdr:cNvPr>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587" name="フローチャート: 判断 586">
          <a:extLst>
            <a:ext uri="{FF2B5EF4-FFF2-40B4-BE49-F238E27FC236}">
              <a16:creationId xmlns:a16="http://schemas.microsoft.com/office/drawing/2014/main" id="{4CB69CCD-6105-4F36-BB6F-8415E1B1412E}"/>
            </a:ext>
          </a:extLst>
        </xdr:cNvPr>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36EF15F-02EF-473D-8B6A-DA6B0FF185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F4D8A18-D52D-4F61-B2FD-3ADBC8CD6E8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BD786B3-7291-4D17-A3BB-755BD55BC9A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C26CDA8-2757-4320-BCC6-F02540E8F3A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EC67781F-6645-4232-A6EB-F138CB171C0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98006</xdr:rowOff>
    </xdr:from>
    <xdr:to>
      <xdr:col>116</xdr:col>
      <xdr:colOff>114300</xdr:colOff>
      <xdr:row>40</xdr:row>
      <xdr:rowOff>28156</xdr:rowOff>
    </xdr:to>
    <xdr:sp macro="" textlink="">
      <xdr:nvSpPr>
        <xdr:cNvPr id="593" name="楕円 592">
          <a:extLst>
            <a:ext uri="{FF2B5EF4-FFF2-40B4-BE49-F238E27FC236}">
              <a16:creationId xmlns:a16="http://schemas.microsoft.com/office/drawing/2014/main" id="{27D1EDA2-AF85-4812-9049-259B136FDB85}"/>
            </a:ext>
          </a:extLst>
        </xdr:cNvPr>
        <xdr:cNvSpPr/>
      </xdr:nvSpPr>
      <xdr:spPr>
        <a:xfrm>
          <a:off x="22110700" y="678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120883</xdr:rowOff>
    </xdr:from>
    <xdr:ext cx="599010" cy="259045"/>
    <xdr:sp macro="" textlink="">
      <xdr:nvSpPr>
        <xdr:cNvPr id="594" name="【一般廃棄物処理施設】&#10;一人当たり有形固定資産（償却資産）額該当値テキスト">
          <a:extLst>
            <a:ext uri="{FF2B5EF4-FFF2-40B4-BE49-F238E27FC236}">
              <a16:creationId xmlns:a16="http://schemas.microsoft.com/office/drawing/2014/main" id="{7EA32310-BEA3-46E7-8037-C65E2B8C63B9}"/>
            </a:ext>
          </a:extLst>
        </xdr:cNvPr>
        <xdr:cNvSpPr txBox="1"/>
      </xdr:nvSpPr>
      <xdr:spPr>
        <a:xfrm>
          <a:off x="22199600" y="663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151839</xdr:rowOff>
    </xdr:from>
    <xdr:to>
      <xdr:col>112</xdr:col>
      <xdr:colOff>38100</xdr:colOff>
      <xdr:row>40</xdr:row>
      <xdr:rowOff>81989</xdr:rowOff>
    </xdr:to>
    <xdr:sp macro="" textlink="">
      <xdr:nvSpPr>
        <xdr:cNvPr id="595" name="楕円 594">
          <a:extLst>
            <a:ext uri="{FF2B5EF4-FFF2-40B4-BE49-F238E27FC236}">
              <a16:creationId xmlns:a16="http://schemas.microsoft.com/office/drawing/2014/main" id="{927B4868-CDEE-4D7D-A066-0C56CCEBD318}"/>
            </a:ext>
          </a:extLst>
        </xdr:cNvPr>
        <xdr:cNvSpPr/>
      </xdr:nvSpPr>
      <xdr:spPr>
        <a:xfrm>
          <a:off x="21272500" y="68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148806</xdr:rowOff>
    </xdr:from>
    <xdr:to>
      <xdr:col>116</xdr:col>
      <xdr:colOff>63500</xdr:colOff>
      <xdr:row>40</xdr:row>
      <xdr:rowOff>31189</xdr:rowOff>
    </xdr:to>
    <xdr:cxnSp macro="">
      <xdr:nvCxnSpPr>
        <xdr:cNvPr id="596" name="直線コネクタ 595">
          <a:extLst>
            <a:ext uri="{FF2B5EF4-FFF2-40B4-BE49-F238E27FC236}">
              <a16:creationId xmlns:a16="http://schemas.microsoft.com/office/drawing/2014/main" id="{D3956BDA-F9F1-4ABB-A84F-1B031311B1C3}"/>
            </a:ext>
          </a:extLst>
        </xdr:cNvPr>
        <xdr:cNvCxnSpPr/>
      </xdr:nvCxnSpPr>
      <xdr:spPr>
        <a:xfrm flipV="1">
          <a:off x="21323300" y="6835356"/>
          <a:ext cx="838200" cy="5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154417</xdr:rowOff>
    </xdr:from>
    <xdr:to>
      <xdr:col>107</xdr:col>
      <xdr:colOff>101600</xdr:colOff>
      <xdr:row>40</xdr:row>
      <xdr:rowOff>84567</xdr:rowOff>
    </xdr:to>
    <xdr:sp macro="" textlink="">
      <xdr:nvSpPr>
        <xdr:cNvPr id="597" name="楕円 596">
          <a:extLst>
            <a:ext uri="{FF2B5EF4-FFF2-40B4-BE49-F238E27FC236}">
              <a16:creationId xmlns:a16="http://schemas.microsoft.com/office/drawing/2014/main" id="{EBF08D16-5337-462C-BEE7-35CAC3F4B7DB}"/>
            </a:ext>
          </a:extLst>
        </xdr:cNvPr>
        <xdr:cNvSpPr/>
      </xdr:nvSpPr>
      <xdr:spPr>
        <a:xfrm>
          <a:off x="20383500" y="68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31189</xdr:rowOff>
    </xdr:from>
    <xdr:to>
      <xdr:col>111</xdr:col>
      <xdr:colOff>177800</xdr:colOff>
      <xdr:row>40</xdr:row>
      <xdr:rowOff>33767</xdr:rowOff>
    </xdr:to>
    <xdr:cxnSp macro="">
      <xdr:nvCxnSpPr>
        <xdr:cNvPr id="598" name="直線コネクタ 597">
          <a:extLst>
            <a:ext uri="{FF2B5EF4-FFF2-40B4-BE49-F238E27FC236}">
              <a16:creationId xmlns:a16="http://schemas.microsoft.com/office/drawing/2014/main" id="{896E24AE-211B-474B-8B68-36C2E0A39DCF}"/>
            </a:ext>
          </a:extLst>
        </xdr:cNvPr>
        <xdr:cNvCxnSpPr/>
      </xdr:nvCxnSpPr>
      <xdr:spPr>
        <a:xfrm flipV="1">
          <a:off x="20434300" y="6889189"/>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157049</xdr:rowOff>
    </xdr:from>
    <xdr:to>
      <xdr:col>102</xdr:col>
      <xdr:colOff>165100</xdr:colOff>
      <xdr:row>40</xdr:row>
      <xdr:rowOff>87199</xdr:rowOff>
    </xdr:to>
    <xdr:sp macro="" textlink="">
      <xdr:nvSpPr>
        <xdr:cNvPr id="599" name="楕円 598">
          <a:extLst>
            <a:ext uri="{FF2B5EF4-FFF2-40B4-BE49-F238E27FC236}">
              <a16:creationId xmlns:a16="http://schemas.microsoft.com/office/drawing/2014/main" id="{DB9A46EF-C684-4662-92C1-4F7EFA9475A5}"/>
            </a:ext>
          </a:extLst>
        </xdr:cNvPr>
        <xdr:cNvSpPr/>
      </xdr:nvSpPr>
      <xdr:spPr>
        <a:xfrm>
          <a:off x="19494500" y="68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33767</xdr:rowOff>
    </xdr:from>
    <xdr:to>
      <xdr:col>107</xdr:col>
      <xdr:colOff>50800</xdr:colOff>
      <xdr:row>40</xdr:row>
      <xdr:rowOff>36399</xdr:rowOff>
    </xdr:to>
    <xdr:cxnSp macro="">
      <xdr:nvCxnSpPr>
        <xdr:cNvPr id="600" name="直線コネクタ 599">
          <a:extLst>
            <a:ext uri="{FF2B5EF4-FFF2-40B4-BE49-F238E27FC236}">
              <a16:creationId xmlns:a16="http://schemas.microsoft.com/office/drawing/2014/main" id="{675F3CD5-AB82-4F78-B737-1EDE0C2AFB6B}"/>
            </a:ext>
          </a:extLst>
        </xdr:cNvPr>
        <xdr:cNvCxnSpPr/>
      </xdr:nvCxnSpPr>
      <xdr:spPr>
        <a:xfrm flipV="1">
          <a:off x="19545300" y="6891767"/>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160203</xdr:rowOff>
    </xdr:from>
    <xdr:to>
      <xdr:col>98</xdr:col>
      <xdr:colOff>38100</xdr:colOff>
      <xdr:row>40</xdr:row>
      <xdr:rowOff>90353</xdr:rowOff>
    </xdr:to>
    <xdr:sp macro="" textlink="">
      <xdr:nvSpPr>
        <xdr:cNvPr id="601" name="楕円 600">
          <a:extLst>
            <a:ext uri="{FF2B5EF4-FFF2-40B4-BE49-F238E27FC236}">
              <a16:creationId xmlns:a16="http://schemas.microsoft.com/office/drawing/2014/main" id="{6EDFAC40-AD7F-4475-B829-A28F1D840DC8}"/>
            </a:ext>
          </a:extLst>
        </xdr:cNvPr>
        <xdr:cNvSpPr/>
      </xdr:nvSpPr>
      <xdr:spPr>
        <a:xfrm>
          <a:off x="18605500" y="6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36399</xdr:rowOff>
    </xdr:from>
    <xdr:to>
      <xdr:col>102</xdr:col>
      <xdr:colOff>114300</xdr:colOff>
      <xdr:row>40</xdr:row>
      <xdr:rowOff>39553</xdr:rowOff>
    </xdr:to>
    <xdr:cxnSp macro="">
      <xdr:nvCxnSpPr>
        <xdr:cNvPr id="602" name="直線コネクタ 601">
          <a:extLst>
            <a:ext uri="{FF2B5EF4-FFF2-40B4-BE49-F238E27FC236}">
              <a16:creationId xmlns:a16="http://schemas.microsoft.com/office/drawing/2014/main" id="{FE95AD94-DC3C-4F2E-91C7-0E7587A962A1}"/>
            </a:ext>
          </a:extLst>
        </xdr:cNvPr>
        <xdr:cNvCxnSpPr/>
      </xdr:nvCxnSpPr>
      <xdr:spPr>
        <a:xfrm flipV="1">
          <a:off x="18656300" y="6894399"/>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77663</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id="{90F12F4A-1163-4862-9819-1F7A2DD45EDE}"/>
            </a:ext>
          </a:extLst>
        </xdr:cNvPr>
        <xdr:cNvSpPr txBox="1"/>
      </xdr:nvSpPr>
      <xdr:spPr>
        <a:xfrm>
          <a:off x="21011095" y="693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119320</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EC8A95AA-B6B8-492E-9D3C-0CA63A81AAF5}"/>
            </a:ext>
          </a:extLst>
        </xdr:cNvPr>
        <xdr:cNvSpPr txBox="1"/>
      </xdr:nvSpPr>
      <xdr:spPr>
        <a:xfrm>
          <a:off x="20167111" y="69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125433</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DADC2886-4694-4CBF-A895-7BB123EA432A}"/>
            </a:ext>
          </a:extLst>
        </xdr:cNvPr>
        <xdr:cNvSpPr txBox="1"/>
      </xdr:nvSpPr>
      <xdr:spPr>
        <a:xfrm>
          <a:off x="19278111" y="69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131591</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90E20194-D782-4AA5-B820-8C5C447EE69C}"/>
            </a:ext>
          </a:extLst>
        </xdr:cNvPr>
        <xdr:cNvSpPr txBox="1"/>
      </xdr:nvSpPr>
      <xdr:spPr>
        <a:xfrm>
          <a:off x="18389111" y="69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98516</xdr:rowOff>
    </xdr:from>
    <xdr:ext cx="599010" cy="259045"/>
    <xdr:sp macro="" textlink="">
      <xdr:nvSpPr>
        <xdr:cNvPr id="607" name="n_1mainValue【一般廃棄物処理施設】&#10;一人当たり有形固定資産（償却資産）額">
          <a:extLst>
            <a:ext uri="{FF2B5EF4-FFF2-40B4-BE49-F238E27FC236}">
              <a16:creationId xmlns:a16="http://schemas.microsoft.com/office/drawing/2014/main" id="{E64D02D0-8AC8-449B-AC0E-936E6A5DC872}"/>
            </a:ext>
          </a:extLst>
        </xdr:cNvPr>
        <xdr:cNvSpPr txBox="1"/>
      </xdr:nvSpPr>
      <xdr:spPr>
        <a:xfrm>
          <a:off x="21011095" y="661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101094</xdr:rowOff>
    </xdr:from>
    <xdr:ext cx="599010" cy="259045"/>
    <xdr:sp macro="" textlink="">
      <xdr:nvSpPr>
        <xdr:cNvPr id="608" name="n_2mainValue【一般廃棄物処理施設】&#10;一人当たり有形固定資産（償却資産）額">
          <a:extLst>
            <a:ext uri="{FF2B5EF4-FFF2-40B4-BE49-F238E27FC236}">
              <a16:creationId xmlns:a16="http://schemas.microsoft.com/office/drawing/2014/main" id="{8214849F-1FEC-4599-BB84-542194663DB3}"/>
            </a:ext>
          </a:extLst>
        </xdr:cNvPr>
        <xdr:cNvSpPr txBox="1"/>
      </xdr:nvSpPr>
      <xdr:spPr>
        <a:xfrm>
          <a:off x="20134795" y="66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103726</xdr:rowOff>
    </xdr:from>
    <xdr:ext cx="599010" cy="259045"/>
    <xdr:sp macro="" textlink="">
      <xdr:nvSpPr>
        <xdr:cNvPr id="609" name="n_3mainValue【一般廃棄物処理施設】&#10;一人当たり有形固定資産（償却資産）額">
          <a:extLst>
            <a:ext uri="{FF2B5EF4-FFF2-40B4-BE49-F238E27FC236}">
              <a16:creationId xmlns:a16="http://schemas.microsoft.com/office/drawing/2014/main" id="{A5469FF2-A85B-486D-8D40-ED4BAB573565}"/>
            </a:ext>
          </a:extLst>
        </xdr:cNvPr>
        <xdr:cNvSpPr txBox="1"/>
      </xdr:nvSpPr>
      <xdr:spPr>
        <a:xfrm>
          <a:off x="19245795" y="661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106880</xdr:rowOff>
    </xdr:from>
    <xdr:ext cx="599010" cy="259045"/>
    <xdr:sp macro="" textlink="">
      <xdr:nvSpPr>
        <xdr:cNvPr id="610" name="n_4mainValue【一般廃棄物処理施設】&#10;一人当たり有形固定資産（償却資産）額">
          <a:extLst>
            <a:ext uri="{FF2B5EF4-FFF2-40B4-BE49-F238E27FC236}">
              <a16:creationId xmlns:a16="http://schemas.microsoft.com/office/drawing/2014/main" id="{581848F3-92B5-493D-BD28-F9000E887FB8}"/>
            </a:ext>
          </a:extLst>
        </xdr:cNvPr>
        <xdr:cNvSpPr txBox="1"/>
      </xdr:nvSpPr>
      <xdr:spPr>
        <a:xfrm>
          <a:off x="18356795" y="662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3E962B1A-52CF-4710-93C2-900BAAF8E5B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48C368AF-2D86-4FF2-9D78-6BDF4919141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1E66276A-8640-4CB6-8D64-D863B39A0D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B0C100BE-0EEF-4BFC-9896-5ECCD8A893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6F08B509-8425-4B53-B326-AC0B852CF7D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3370BFF0-76B3-42CA-86B7-DF610C927CA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99737EC8-3081-4CC3-A5E2-48B488EE5A7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EECF5B5C-6127-420C-8D84-0100672CD83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AB6FB42E-0BDD-42B8-8792-213547053A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50F455BE-0C8D-4361-8506-834A35CB522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id="{6F858A4E-5885-4C5D-8802-6E4F69EBF52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1AA72681-594C-401F-825B-406B18A4E80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a:extLst>
            <a:ext uri="{FF2B5EF4-FFF2-40B4-BE49-F238E27FC236}">
              <a16:creationId xmlns:a16="http://schemas.microsoft.com/office/drawing/2014/main" id="{9129A96F-F2CA-416A-8AAA-329762DBBF5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3B9758D1-AF67-4AA0-9DED-16E406EA9DC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C5A53492-B88B-497F-8E31-874914492FA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0E764C2A-E56A-4C26-9747-2B7246A8C07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BD4D4063-41C1-495C-8260-6BBFAAB371E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BFC0095F-58D1-4FE8-822D-3F371868768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F8C3D12F-764B-4FCB-AF15-D9069967CDB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8F6AC001-D514-4490-B145-220823556DF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666FDF62-D840-4764-8078-2C9FCB30714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5B02885E-7548-4865-A49B-38CF4DA373C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a:extLst>
            <a:ext uri="{FF2B5EF4-FFF2-40B4-BE49-F238E27FC236}">
              <a16:creationId xmlns:a16="http://schemas.microsoft.com/office/drawing/2014/main" id="{509A3C78-7C0C-4682-9143-504ED1826DE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94E9818A-1FB1-4219-8F89-21B3070E2C0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6C789E89-59F9-4A5F-95D6-AF813769567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a:extLst>
            <a:ext uri="{FF2B5EF4-FFF2-40B4-BE49-F238E27FC236}">
              <a16:creationId xmlns:a16="http://schemas.microsoft.com/office/drawing/2014/main" id="{159FD03B-1F60-4627-83D1-C082505C05E8}"/>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B8287682-DB48-40D3-86E8-4C6A33BE74B6}"/>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a:extLst>
            <a:ext uri="{FF2B5EF4-FFF2-40B4-BE49-F238E27FC236}">
              <a16:creationId xmlns:a16="http://schemas.microsoft.com/office/drawing/2014/main" id="{01621C1E-26AB-4064-B434-7B6F8A14FA05}"/>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a:extLst>
            <a:ext uri="{FF2B5EF4-FFF2-40B4-BE49-F238E27FC236}">
              <a16:creationId xmlns:a16="http://schemas.microsoft.com/office/drawing/2014/main" id="{DEDB2F9F-6729-4269-ACBD-CEEDED622D2E}"/>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a:extLst>
            <a:ext uri="{FF2B5EF4-FFF2-40B4-BE49-F238E27FC236}">
              <a16:creationId xmlns:a16="http://schemas.microsoft.com/office/drawing/2014/main" id="{01A8D40E-602A-41FE-B726-175BFADC4C57}"/>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465FBCE7-893A-4240-96A1-A64FD90C38F9}"/>
            </a:ext>
          </a:extLst>
        </xdr:cNvPr>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a:extLst>
            <a:ext uri="{FF2B5EF4-FFF2-40B4-BE49-F238E27FC236}">
              <a16:creationId xmlns:a16="http://schemas.microsoft.com/office/drawing/2014/main" id="{75F1BEF4-9464-4F3E-AFF6-BBD940EBFB30}"/>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43" name="フローチャート: 判断 642">
          <a:extLst>
            <a:ext uri="{FF2B5EF4-FFF2-40B4-BE49-F238E27FC236}">
              <a16:creationId xmlns:a16="http://schemas.microsoft.com/office/drawing/2014/main" id="{21ED4778-BF01-4A29-9283-6D70DFABC9D5}"/>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44" name="フローチャート: 判断 643">
          <a:extLst>
            <a:ext uri="{FF2B5EF4-FFF2-40B4-BE49-F238E27FC236}">
              <a16:creationId xmlns:a16="http://schemas.microsoft.com/office/drawing/2014/main" id="{0D5C26D8-8F8B-4696-987B-C464F7BF5689}"/>
            </a:ext>
          </a:extLst>
        </xdr:cNvPr>
        <xdr:cNvSpPr/>
      </xdr:nvSpPr>
      <xdr:spPr>
        <a:xfrm>
          <a:off x="14541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a:extLst>
            <a:ext uri="{FF2B5EF4-FFF2-40B4-BE49-F238E27FC236}">
              <a16:creationId xmlns:a16="http://schemas.microsoft.com/office/drawing/2014/main" id="{C8DB83CF-3992-4B11-9E48-9AE120727C55}"/>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6" name="フローチャート: 判断 645">
          <a:extLst>
            <a:ext uri="{FF2B5EF4-FFF2-40B4-BE49-F238E27FC236}">
              <a16:creationId xmlns:a16="http://schemas.microsoft.com/office/drawing/2014/main" id="{D2166BE0-EABE-44B7-8116-CC5D2BB1C136}"/>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6F985A5-0A66-436D-A5A4-C7154584484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9F69217-3396-4D4E-B196-8539B6BBBC6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C875D59-7BD0-4DBF-BB31-DE2ACC9FB71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67629055-A955-4ACC-8B76-B7EECAE82A2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3C832852-673A-4303-8523-8CBBE8053D2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39007</xdr:rowOff>
    </xdr:from>
    <xdr:to>
      <xdr:col>85</xdr:col>
      <xdr:colOff>177800</xdr:colOff>
      <xdr:row>60</xdr:row>
      <xdr:rowOff>140607</xdr:rowOff>
    </xdr:to>
    <xdr:sp macro="" textlink="">
      <xdr:nvSpPr>
        <xdr:cNvPr id="652" name="楕円 651">
          <a:extLst>
            <a:ext uri="{FF2B5EF4-FFF2-40B4-BE49-F238E27FC236}">
              <a16:creationId xmlns:a16="http://schemas.microsoft.com/office/drawing/2014/main" id="{87926057-A45B-41CE-A648-7FB6F207EECA}"/>
            </a:ext>
          </a:extLst>
        </xdr:cNvPr>
        <xdr:cNvSpPr/>
      </xdr:nvSpPr>
      <xdr:spPr>
        <a:xfrm>
          <a:off x="162687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17434</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8A5300E1-471E-49E4-8AB9-D0FBA266EDA6}"/>
            </a:ext>
          </a:extLst>
        </xdr:cNvPr>
        <xdr:cNvSpPr txBox="1"/>
      </xdr:nvSpPr>
      <xdr:spPr>
        <a:xfrm>
          <a:off x="16357600"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9616</xdr:rowOff>
    </xdr:from>
    <xdr:to>
      <xdr:col>81</xdr:col>
      <xdr:colOff>101600</xdr:colOff>
      <xdr:row>60</xdr:row>
      <xdr:rowOff>111216</xdr:rowOff>
    </xdr:to>
    <xdr:sp macro="" textlink="">
      <xdr:nvSpPr>
        <xdr:cNvPr id="654" name="楕円 653">
          <a:extLst>
            <a:ext uri="{FF2B5EF4-FFF2-40B4-BE49-F238E27FC236}">
              <a16:creationId xmlns:a16="http://schemas.microsoft.com/office/drawing/2014/main" id="{27176713-3DBE-4ECF-815E-F1CB2BD476A6}"/>
            </a:ext>
          </a:extLst>
        </xdr:cNvPr>
        <xdr:cNvSpPr/>
      </xdr:nvSpPr>
      <xdr:spPr>
        <a:xfrm>
          <a:off x="15430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60416</xdr:rowOff>
    </xdr:from>
    <xdr:to>
      <xdr:col>85</xdr:col>
      <xdr:colOff>127000</xdr:colOff>
      <xdr:row>60</xdr:row>
      <xdr:rowOff>89807</xdr:rowOff>
    </xdr:to>
    <xdr:cxnSp macro="">
      <xdr:nvCxnSpPr>
        <xdr:cNvPr id="655" name="直線コネクタ 654">
          <a:extLst>
            <a:ext uri="{FF2B5EF4-FFF2-40B4-BE49-F238E27FC236}">
              <a16:creationId xmlns:a16="http://schemas.microsoft.com/office/drawing/2014/main" id="{705CA9DB-423B-4745-A757-90238A513CAE}"/>
            </a:ext>
          </a:extLst>
        </xdr:cNvPr>
        <xdr:cNvCxnSpPr/>
      </xdr:nvCxnSpPr>
      <xdr:spPr>
        <a:xfrm>
          <a:off x="15481300" y="103474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151674</xdr:rowOff>
    </xdr:from>
    <xdr:to>
      <xdr:col>76</xdr:col>
      <xdr:colOff>165100</xdr:colOff>
      <xdr:row>60</xdr:row>
      <xdr:rowOff>81824</xdr:rowOff>
    </xdr:to>
    <xdr:sp macro="" textlink="">
      <xdr:nvSpPr>
        <xdr:cNvPr id="656" name="楕円 655">
          <a:extLst>
            <a:ext uri="{FF2B5EF4-FFF2-40B4-BE49-F238E27FC236}">
              <a16:creationId xmlns:a16="http://schemas.microsoft.com/office/drawing/2014/main" id="{5A456D70-52C3-4322-8DE6-B98B7D23E669}"/>
            </a:ext>
          </a:extLst>
        </xdr:cNvPr>
        <xdr:cNvSpPr/>
      </xdr:nvSpPr>
      <xdr:spPr>
        <a:xfrm>
          <a:off x="14541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31024</xdr:rowOff>
    </xdr:from>
    <xdr:to>
      <xdr:col>81</xdr:col>
      <xdr:colOff>50800</xdr:colOff>
      <xdr:row>60</xdr:row>
      <xdr:rowOff>60416</xdr:rowOff>
    </xdr:to>
    <xdr:cxnSp macro="">
      <xdr:nvCxnSpPr>
        <xdr:cNvPr id="657" name="直線コネクタ 656">
          <a:extLst>
            <a:ext uri="{FF2B5EF4-FFF2-40B4-BE49-F238E27FC236}">
              <a16:creationId xmlns:a16="http://schemas.microsoft.com/office/drawing/2014/main" id="{6F8E38B7-2F8E-4482-AA48-759B630790AF}"/>
            </a:ext>
          </a:extLst>
        </xdr:cNvPr>
        <xdr:cNvCxnSpPr/>
      </xdr:nvCxnSpPr>
      <xdr:spPr>
        <a:xfrm>
          <a:off x="14592300" y="103180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58" name="楕円 657">
          <a:extLst>
            <a:ext uri="{FF2B5EF4-FFF2-40B4-BE49-F238E27FC236}">
              <a16:creationId xmlns:a16="http://schemas.microsoft.com/office/drawing/2014/main" id="{1910F7A8-C7A6-491D-BF48-9D6AB69455EB}"/>
            </a:ext>
          </a:extLst>
        </xdr:cNvPr>
        <xdr:cNvSpPr/>
      </xdr:nvSpPr>
      <xdr:spPr>
        <a:xfrm>
          <a:off x="13652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169817</xdr:rowOff>
    </xdr:from>
    <xdr:to>
      <xdr:col>76</xdr:col>
      <xdr:colOff>114300</xdr:colOff>
      <xdr:row>60</xdr:row>
      <xdr:rowOff>31024</xdr:rowOff>
    </xdr:to>
    <xdr:cxnSp macro="">
      <xdr:nvCxnSpPr>
        <xdr:cNvPr id="659" name="直線コネクタ 658">
          <a:extLst>
            <a:ext uri="{FF2B5EF4-FFF2-40B4-BE49-F238E27FC236}">
              <a16:creationId xmlns:a16="http://schemas.microsoft.com/office/drawing/2014/main" id="{3D09D6D8-C4C8-4093-A96A-7FEC18DEF669}"/>
            </a:ext>
          </a:extLst>
        </xdr:cNvPr>
        <xdr:cNvCxnSpPr/>
      </xdr:nvCxnSpPr>
      <xdr:spPr>
        <a:xfrm>
          <a:off x="13703300" y="1028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660" name="楕円 659">
          <a:extLst>
            <a:ext uri="{FF2B5EF4-FFF2-40B4-BE49-F238E27FC236}">
              <a16:creationId xmlns:a16="http://schemas.microsoft.com/office/drawing/2014/main" id="{4458548E-A4BB-497C-99A8-6DDCCA64D471}"/>
            </a:ext>
          </a:extLst>
        </xdr:cNvPr>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59</xdr:row>
      <xdr:rowOff>169817</xdr:rowOff>
    </xdr:to>
    <xdr:cxnSp macro="">
      <xdr:nvCxnSpPr>
        <xdr:cNvPr id="661" name="直線コネクタ 660">
          <a:extLst>
            <a:ext uri="{FF2B5EF4-FFF2-40B4-BE49-F238E27FC236}">
              <a16:creationId xmlns:a16="http://schemas.microsoft.com/office/drawing/2014/main" id="{24909D17-3D18-440F-9339-E2B9C67214A4}"/>
            </a:ext>
          </a:extLst>
        </xdr:cNvPr>
        <xdr:cNvCxnSpPr/>
      </xdr:nvCxnSpPr>
      <xdr:spPr>
        <a:xfrm>
          <a:off x="12814300" y="1025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05AD2039-E66B-4EBB-90CC-E8532885F294}"/>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A60A1F8F-F376-41F8-A569-D455826D7AE4}"/>
            </a:ext>
          </a:extLst>
        </xdr:cNvPr>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27C82429-B1D8-4BFE-9837-7C6B24E45B93}"/>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91B467C0-F92E-42C5-AC6C-ED580A0A9F41}"/>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102343</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85420B4A-D024-423D-80E7-D95D1613A294}"/>
            </a:ext>
          </a:extLst>
        </xdr:cNvPr>
        <xdr:cNvSpPr txBox="1"/>
      </xdr:nvSpPr>
      <xdr:spPr>
        <a:xfrm>
          <a:off x="152660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72951</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BF001683-4D1C-4F29-A3E7-2F0C4A34D838}"/>
            </a:ext>
          </a:extLst>
        </xdr:cNvPr>
        <xdr:cNvSpPr txBox="1"/>
      </xdr:nvSpPr>
      <xdr:spPr>
        <a:xfrm>
          <a:off x="143897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667DC3AC-7D91-44AC-BCC0-B228DF9C621F}"/>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3E8DAACF-43C2-424B-8148-18E460AD74FC}"/>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DD479AA8-55D1-4293-BD5D-6AB1AE9BF9B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AD868DC7-990A-42B3-84C0-ABE0F15EA4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93EF3CBA-A317-470B-86A1-B8A85A0452F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E74189CD-0646-41FA-8A59-E14BD8B4C6B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E8979B72-EB3C-453A-A07E-916908E2E4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CBC8618F-0122-4417-B524-DAE30A681CF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B66239C8-64ED-40C5-8860-18C681B2B9B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9D007116-B80B-4C1A-B070-E6D744EC1BC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E4763D2C-20A6-443F-B35A-18F514D708A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F6192595-D061-4501-BB04-EB4E1BD73B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a:extLst>
            <a:ext uri="{FF2B5EF4-FFF2-40B4-BE49-F238E27FC236}">
              <a16:creationId xmlns:a16="http://schemas.microsoft.com/office/drawing/2014/main" id="{E9F46D97-3B77-4A46-8604-F17B3334BEF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a:extLst>
            <a:ext uri="{FF2B5EF4-FFF2-40B4-BE49-F238E27FC236}">
              <a16:creationId xmlns:a16="http://schemas.microsoft.com/office/drawing/2014/main" id="{20E92211-A038-4C85-83AA-F667E515DB4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a:extLst>
            <a:ext uri="{FF2B5EF4-FFF2-40B4-BE49-F238E27FC236}">
              <a16:creationId xmlns:a16="http://schemas.microsoft.com/office/drawing/2014/main" id="{99BD3B82-B1DC-4FA3-80DC-7664B9A2752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a:extLst>
            <a:ext uri="{FF2B5EF4-FFF2-40B4-BE49-F238E27FC236}">
              <a16:creationId xmlns:a16="http://schemas.microsoft.com/office/drawing/2014/main" id="{3697C297-F806-41E0-8B49-001AC51E01D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a:extLst>
            <a:ext uri="{FF2B5EF4-FFF2-40B4-BE49-F238E27FC236}">
              <a16:creationId xmlns:a16="http://schemas.microsoft.com/office/drawing/2014/main" id="{1E4022AF-7F13-4CF7-B6A8-6EF983D30FD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a:extLst>
            <a:ext uri="{FF2B5EF4-FFF2-40B4-BE49-F238E27FC236}">
              <a16:creationId xmlns:a16="http://schemas.microsoft.com/office/drawing/2014/main" id="{099C0A43-C999-4012-B6F6-2CC798D9FEE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a:extLst>
            <a:ext uri="{FF2B5EF4-FFF2-40B4-BE49-F238E27FC236}">
              <a16:creationId xmlns:a16="http://schemas.microsoft.com/office/drawing/2014/main" id="{43CF462B-1F28-4B50-A7E6-52735FCE71E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a:extLst>
            <a:ext uri="{FF2B5EF4-FFF2-40B4-BE49-F238E27FC236}">
              <a16:creationId xmlns:a16="http://schemas.microsoft.com/office/drawing/2014/main" id="{7171F83A-1978-41AD-A937-DFB7FF15D26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53E5B6FA-794D-4545-9E73-F12210824FF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60293070-C612-4B1E-8263-52D9608DF17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51504864-2757-48A0-80EE-502F5FBB73B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a:extLst>
            <a:ext uri="{FF2B5EF4-FFF2-40B4-BE49-F238E27FC236}">
              <a16:creationId xmlns:a16="http://schemas.microsoft.com/office/drawing/2014/main" id="{485EC970-5E63-4B8C-8D66-E7FDBB057CBB}"/>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DBFB47D9-F037-40E8-A32B-D4A54133CC0C}"/>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a:extLst>
            <a:ext uri="{FF2B5EF4-FFF2-40B4-BE49-F238E27FC236}">
              <a16:creationId xmlns:a16="http://schemas.microsoft.com/office/drawing/2014/main" id="{62A661F8-DEB4-493A-B3E7-42F60A079F05}"/>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5577AF53-E353-43E7-BDAA-F23722B1CDD8}"/>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a:extLst>
            <a:ext uri="{FF2B5EF4-FFF2-40B4-BE49-F238E27FC236}">
              <a16:creationId xmlns:a16="http://schemas.microsoft.com/office/drawing/2014/main" id="{A7405DEB-4A48-4CFC-AD99-59AFFF0DC066}"/>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EC7153D0-2DE5-439B-A4A6-E99E0EDB2C6C}"/>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a:extLst>
            <a:ext uri="{FF2B5EF4-FFF2-40B4-BE49-F238E27FC236}">
              <a16:creationId xmlns:a16="http://schemas.microsoft.com/office/drawing/2014/main" id="{203604D5-DB97-486F-989B-310D43C9A044}"/>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a:extLst>
            <a:ext uri="{FF2B5EF4-FFF2-40B4-BE49-F238E27FC236}">
              <a16:creationId xmlns:a16="http://schemas.microsoft.com/office/drawing/2014/main" id="{FAD5CE6E-F250-45D4-856A-73EA61816B6E}"/>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9" name="フローチャート: 判断 698">
          <a:extLst>
            <a:ext uri="{FF2B5EF4-FFF2-40B4-BE49-F238E27FC236}">
              <a16:creationId xmlns:a16="http://schemas.microsoft.com/office/drawing/2014/main" id="{848108DD-D4E6-4237-B542-16E242AB2351}"/>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00" name="フローチャート: 判断 699">
          <a:extLst>
            <a:ext uri="{FF2B5EF4-FFF2-40B4-BE49-F238E27FC236}">
              <a16:creationId xmlns:a16="http://schemas.microsoft.com/office/drawing/2014/main" id="{0AAB8E97-71E7-44A7-B4F2-607F7DBBB105}"/>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701" name="フローチャート: 判断 700">
          <a:extLst>
            <a:ext uri="{FF2B5EF4-FFF2-40B4-BE49-F238E27FC236}">
              <a16:creationId xmlns:a16="http://schemas.microsoft.com/office/drawing/2014/main" id="{597A06CF-FB19-46BD-8B5F-732DB6644FC7}"/>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20C00FE0-5BC2-4A2C-8039-8F92C5CF727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F0220D46-26F5-4B6F-97F2-E4AC9F1C5D3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F66978E-4869-4A8F-B085-4F0F20A2982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4CA9010-6174-4A38-B3B5-C5B9F7221F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6947C67-441A-458F-9F5D-D3E18ACA355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707" name="楕円 706">
          <a:extLst>
            <a:ext uri="{FF2B5EF4-FFF2-40B4-BE49-F238E27FC236}">
              <a16:creationId xmlns:a16="http://schemas.microsoft.com/office/drawing/2014/main" id="{516D6754-C528-4007-90B3-8A5CDE535E53}"/>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886D37F5-880D-4E39-AB7F-02B9BD6C0568}"/>
            </a:ext>
          </a:extLst>
        </xdr:cNvPr>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709" name="楕円 708">
          <a:extLst>
            <a:ext uri="{FF2B5EF4-FFF2-40B4-BE49-F238E27FC236}">
              <a16:creationId xmlns:a16="http://schemas.microsoft.com/office/drawing/2014/main" id="{1C461BC1-B38C-4BEB-B3E7-1EAFFB696249}"/>
            </a:ext>
          </a:extLst>
        </xdr:cNvPr>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61722</xdr:rowOff>
    </xdr:to>
    <xdr:cxnSp macro="">
      <xdr:nvCxnSpPr>
        <xdr:cNvPr id="710" name="直線コネクタ 709">
          <a:extLst>
            <a:ext uri="{FF2B5EF4-FFF2-40B4-BE49-F238E27FC236}">
              <a16:creationId xmlns:a16="http://schemas.microsoft.com/office/drawing/2014/main" id="{248C39E2-C229-42F4-8351-D1A64BE471E9}"/>
            </a:ext>
          </a:extLst>
        </xdr:cNvPr>
        <xdr:cNvCxnSpPr/>
      </xdr:nvCxnSpPr>
      <xdr:spPr>
        <a:xfrm>
          <a:off x="21323300" y="1086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711" name="楕円 710">
          <a:extLst>
            <a:ext uri="{FF2B5EF4-FFF2-40B4-BE49-F238E27FC236}">
              <a16:creationId xmlns:a16="http://schemas.microsoft.com/office/drawing/2014/main" id="{D60151F4-0413-42BF-9A24-65EF428DD1C4}"/>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712" name="直線コネクタ 711">
          <a:extLst>
            <a:ext uri="{FF2B5EF4-FFF2-40B4-BE49-F238E27FC236}">
              <a16:creationId xmlns:a16="http://schemas.microsoft.com/office/drawing/2014/main" id="{95033BA0-DA3E-4729-97B9-7F1BF1070A25}"/>
            </a:ext>
          </a:extLst>
        </xdr:cNvPr>
        <xdr:cNvCxnSpPr/>
      </xdr:nvCxnSpPr>
      <xdr:spPr>
        <a:xfrm>
          <a:off x="20434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713" name="楕円 712">
          <a:extLst>
            <a:ext uri="{FF2B5EF4-FFF2-40B4-BE49-F238E27FC236}">
              <a16:creationId xmlns:a16="http://schemas.microsoft.com/office/drawing/2014/main" id="{6F867A06-85F2-434F-BF87-753D5F86F598}"/>
            </a:ext>
          </a:extLst>
        </xdr:cNvPr>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61722</xdr:rowOff>
    </xdr:to>
    <xdr:cxnSp macro="">
      <xdr:nvCxnSpPr>
        <xdr:cNvPr id="714" name="直線コネクタ 713">
          <a:extLst>
            <a:ext uri="{FF2B5EF4-FFF2-40B4-BE49-F238E27FC236}">
              <a16:creationId xmlns:a16="http://schemas.microsoft.com/office/drawing/2014/main" id="{3909F3FB-2025-492D-83E0-01513A2ECF2F}"/>
            </a:ext>
          </a:extLst>
        </xdr:cNvPr>
        <xdr:cNvCxnSpPr/>
      </xdr:nvCxnSpPr>
      <xdr:spPr>
        <a:xfrm>
          <a:off x="19545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715" name="楕円 714">
          <a:extLst>
            <a:ext uri="{FF2B5EF4-FFF2-40B4-BE49-F238E27FC236}">
              <a16:creationId xmlns:a16="http://schemas.microsoft.com/office/drawing/2014/main" id="{9BC80341-7F0E-4157-BCD1-A81FFDF297A3}"/>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66294</xdr:rowOff>
    </xdr:to>
    <xdr:cxnSp macro="">
      <xdr:nvCxnSpPr>
        <xdr:cNvPr id="716" name="直線コネクタ 715">
          <a:extLst>
            <a:ext uri="{FF2B5EF4-FFF2-40B4-BE49-F238E27FC236}">
              <a16:creationId xmlns:a16="http://schemas.microsoft.com/office/drawing/2014/main" id="{C753B3E9-04E2-455D-889B-8E066E7B560C}"/>
            </a:ext>
          </a:extLst>
        </xdr:cNvPr>
        <xdr:cNvCxnSpPr/>
      </xdr:nvCxnSpPr>
      <xdr:spPr>
        <a:xfrm flipV="1">
          <a:off x="18656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7" name="n_1aveValue【保健センター・保健所】&#10;一人当たり面積">
          <a:extLst>
            <a:ext uri="{FF2B5EF4-FFF2-40B4-BE49-F238E27FC236}">
              <a16:creationId xmlns:a16="http://schemas.microsoft.com/office/drawing/2014/main" id="{C03D7843-CCED-40C8-BF16-B65171FA1192}"/>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8" name="n_2aveValue【保健センター・保健所】&#10;一人当たり面積">
          <a:extLst>
            <a:ext uri="{FF2B5EF4-FFF2-40B4-BE49-F238E27FC236}">
              <a16:creationId xmlns:a16="http://schemas.microsoft.com/office/drawing/2014/main" id="{269D2F89-1A42-4907-A7FE-609E89D79BB4}"/>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19" name="n_3aveValue【保健センター・保健所】&#10;一人当たり面積">
          <a:extLst>
            <a:ext uri="{FF2B5EF4-FFF2-40B4-BE49-F238E27FC236}">
              <a16:creationId xmlns:a16="http://schemas.microsoft.com/office/drawing/2014/main" id="{452760B7-00F4-4A17-A544-709838D96247}"/>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20" name="n_4aveValue【保健センター・保健所】&#10;一人当たり面積">
          <a:extLst>
            <a:ext uri="{FF2B5EF4-FFF2-40B4-BE49-F238E27FC236}">
              <a16:creationId xmlns:a16="http://schemas.microsoft.com/office/drawing/2014/main" id="{436A43D9-08F3-46B2-A52B-88B0599E69E4}"/>
            </a:ext>
          </a:extLst>
        </xdr:cNvPr>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721" name="n_1mainValue【保健センター・保健所】&#10;一人当たり面積">
          <a:extLst>
            <a:ext uri="{FF2B5EF4-FFF2-40B4-BE49-F238E27FC236}">
              <a16:creationId xmlns:a16="http://schemas.microsoft.com/office/drawing/2014/main" id="{A1B5A53E-0C4E-446A-9B78-89B19F807AD8}"/>
            </a:ext>
          </a:extLst>
        </xdr:cNvPr>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722" name="n_2mainValue【保健センター・保健所】&#10;一人当たり面積">
          <a:extLst>
            <a:ext uri="{FF2B5EF4-FFF2-40B4-BE49-F238E27FC236}">
              <a16:creationId xmlns:a16="http://schemas.microsoft.com/office/drawing/2014/main" id="{BBFEB8F3-635A-4CA3-9732-D00EB7EFA4F0}"/>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723" name="n_3mainValue【保健センター・保健所】&#10;一人当たり面積">
          <a:extLst>
            <a:ext uri="{FF2B5EF4-FFF2-40B4-BE49-F238E27FC236}">
              <a16:creationId xmlns:a16="http://schemas.microsoft.com/office/drawing/2014/main" id="{ED960EE1-0B2F-493D-826D-803BB5E3A190}"/>
            </a:ext>
          </a:extLst>
        </xdr:cNvPr>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724" name="n_4mainValue【保健センター・保健所】&#10;一人当たり面積">
          <a:extLst>
            <a:ext uri="{FF2B5EF4-FFF2-40B4-BE49-F238E27FC236}">
              <a16:creationId xmlns:a16="http://schemas.microsoft.com/office/drawing/2014/main" id="{A0B9D967-E445-47BF-A1A7-9565032F0CAA}"/>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760E3311-DD1F-4B4A-8297-4DB54A51086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64338B09-EC3A-4CE2-B32B-3AD1336D438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90F5172D-8E6C-41E8-B183-F6B9B7909D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C212F416-3D2F-4151-A137-0FD7C2AA4E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1A742BA-52FD-4C2A-87D4-3410F25A857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45176469-7AA3-4547-BCE1-034257C77A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AEF3A5F8-B181-4AE1-B12E-7DC6B64A5C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A801C233-2464-447D-87D4-516A0A427BC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8DD98168-C5EE-464D-9293-A3CA7A6CE07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F190498F-E5B3-4133-86AC-9927AF53FED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845859D1-BBA0-41ED-9DEF-7C79B1CEF24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C163478-CA46-4CF5-8368-51BAEA92466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173144C1-7C0B-48E0-ADBD-DA4667F4C63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EAD4A1F7-0600-41EF-80D1-7472A847E4A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67A475A-A4A1-4AAE-A215-AF015000395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78FC2DE6-E425-4402-B9AF-0DFB46CFDFA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B4F1B97C-C125-42ED-810E-9A256EEAD84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860C2855-8D9C-4A55-95D5-29FF4FD5F7B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B350DC2E-1D99-4805-8047-A4DFDF38778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B5F30DCD-973D-4B88-8B65-06FB881A9E8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4B256BDF-42CE-4B26-910D-E5943C72445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5B16EA50-4FDB-482E-9E27-089980596C3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7AD9807C-7908-4252-8485-FB20A97982F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8663B263-B725-40A6-9BE7-F7AE455CE67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1FAE944F-BBD7-458A-9456-8DB1D5A8F17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id="{73778D97-0320-4C81-B4C1-9A0822EF5FA3}"/>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a:extLst>
            <a:ext uri="{FF2B5EF4-FFF2-40B4-BE49-F238E27FC236}">
              <a16:creationId xmlns:a16="http://schemas.microsoft.com/office/drawing/2014/main" id="{CA9812AB-D546-4105-835F-F8E04136A20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id="{723F54ED-2E27-49FB-8B32-4A66ED76F17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A4F37773-3320-443D-8BE6-CC37158E1DE5}"/>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a:extLst>
            <a:ext uri="{FF2B5EF4-FFF2-40B4-BE49-F238E27FC236}">
              <a16:creationId xmlns:a16="http://schemas.microsoft.com/office/drawing/2014/main" id="{5C32690A-FB55-42F0-B320-8AA2BC12DF53}"/>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E3CD96D3-6B0F-446C-98E9-30F3E62D77F2}"/>
            </a:ext>
          </a:extLst>
        </xdr:cNvPr>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a:extLst>
            <a:ext uri="{FF2B5EF4-FFF2-40B4-BE49-F238E27FC236}">
              <a16:creationId xmlns:a16="http://schemas.microsoft.com/office/drawing/2014/main" id="{22C0EBA3-A342-4529-9278-B5AAF775A763}"/>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7" name="フローチャート: 判断 756">
          <a:extLst>
            <a:ext uri="{FF2B5EF4-FFF2-40B4-BE49-F238E27FC236}">
              <a16:creationId xmlns:a16="http://schemas.microsoft.com/office/drawing/2014/main" id="{B52F0D9F-0BF4-4FC6-978C-DD2479030CF6}"/>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58" name="フローチャート: 判断 757">
          <a:extLst>
            <a:ext uri="{FF2B5EF4-FFF2-40B4-BE49-F238E27FC236}">
              <a16:creationId xmlns:a16="http://schemas.microsoft.com/office/drawing/2014/main" id="{0BA39C2F-1A92-4AEB-90CC-8123273D54A3}"/>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759" name="フローチャート: 判断 758">
          <a:extLst>
            <a:ext uri="{FF2B5EF4-FFF2-40B4-BE49-F238E27FC236}">
              <a16:creationId xmlns:a16="http://schemas.microsoft.com/office/drawing/2014/main" id="{AC7D98FB-9296-4FA0-BD5A-DFB70C894080}"/>
            </a:ext>
          </a:extLst>
        </xdr:cNvPr>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760" name="フローチャート: 判断 759">
          <a:extLst>
            <a:ext uri="{FF2B5EF4-FFF2-40B4-BE49-F238E27FC236}">
              <a16:creationId xmlns:a16="http://schemas.microsoft.com/office/drawing/2014/main" id="{ED48995F-58DA-4FBA-895F-1DA598FA880E}"/>
            </a:ext>
          </a:extLst>
        </xdr:cNvPr>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75A3C5F-82CD-438E-9DC1-CA7A98C9EBB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3FC6A0A-2838-4EDC-8B0B-9A2F41D5DDC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6D055779-EBBC-45ED-97A7-D850C105642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392CF37C-F162-4951-89B7-C625E41A23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13120F1A-46B8-4F1A-B7D5-DB8619F804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99968</xdr:rowOff>
    </xdr:from>
    <xdr:to>
      <xdr:col>85</xdr:col>
      <xdr:colOff>177800</xdr:colOff>
      <xdr:row>81</xdr:row>
      <xdr:rowOff>30118</xdr:rowOff>
    </xdr:to>
    <xdr:sp macro="" textlink="">
      <xdr:nvSpPr>
        <xdr:cNvPr id="766" name="楕円 765">
          <a:extLst>
            <a:ext uri="{FF2B5EF4-FFF2-40B4-BE49-F238E27FC236}">
              <a16:creationId xmlns:a16="http://schemas.microsoft.com/office/drawing/2014/main" id="{6D2296A4-B1BF-493B-85BA-16370A027897}"/>
            </a:ext>
          </a:extLst>
        </xdr:cNvPr>
        <xdr:cNvSpPr/>
      </xdr:nvSpPr>
      <xdr:spPr>
        <a:xfrm>
          <a:off x="162687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122845</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B1969E79-2282-4D7B-91F6-2962E9E70EE4}"/>
            </a:ext>
          </a:extLst>
        </xdr:cNvPr>
        <xdr:cNvSpPr txBox="1"/>
      </xdr:nvSpPr>
      <xdr:spPr>
        <a:xfrm>
          <a:off x="16357600" y="1366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768" name="楕円 767">
          <a:extLst>
            <a:ext uri="{FF2B5EF4-FFF2-40B4-BE49-F238E27FC236}">
              <a16:creationId xmlns:a16="http://schemas.microsoft.com/office/drawing/2014/main" id="{A901F7A3-9490-4E8E-8FDF-7759B1E64A1B}"/>
            </a:ext>
          </a:extLst>
        </xdr:cNvPr>
        <xdr:cNvSpPr/>
      </xdr:nvSpPr>
      <xdr:spPr>
        <a:xfrm>
          <a:off x="1543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150768</xdr:rowOff>
    </xdr:to>
    <xdr:cxnSp macro="">
      <xdr:nvCxnSpPr>
        <xdr:cNvPr id="769" name="直線コネクタ 768">
          <a:extLst>
            <a:ext uri="{FF2B5EF4-FFF2-40B4-BE49-F238E27FC236}">
              <a16:creationId xmlns:a16="http://schemas.microsoft.com/office/drawing/2014/main" id="{364CE9B9-0554-4535-BB19-26FF2F1880C5}"/>
            </a:ext>
          </a:extLst>
        </xdr:cNvPr>
        <xdr:cNvCxnSpPr/>
      </xdr:nvCxnSpPr>
      <xdr:spPr>
        <a:xfrm>
          <a:off x="15481300" y="138341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75474</xdr:rowOff>
    </xdr:from>
    <xdr:to>
      <xdr:col>76</xdr:col>
      <xdr:colOff>165100</xdr:colOff>
      <xdr:row>81</xdr:row>
      <xdr:rowOff>5624</xdr:rowOff>
    </xdr:to>
    <xdr:sp macro="" textlink="">
      <xdr:nvSpPr>
        <xdr:cNvPr id="770" name="楕円 769">
          <a:extLst>
            <a:ext uri="{FF2B5EF4-FFF2-40B4-BE49-F238E27FC236}">
              <a16:creationId xmlns:a16="http://schemas.microsoft.com/office/drawing/2014/main" id="{15A11B8F-B40A-47CC-ACF8-5670FCA62299}"/>
            </a:ext>
          </a:extLst>
        </xdr:cNvPr>
        <xdr:cNvSpPr/>
      </xdr:nvSpPr>
      <xdr:spPr>
        <a:xfrm>
          <a:off x="14541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80</xdr:row>
      <xdr:rowOff>126274</xdr:rowOff>
    </xdr:to>
    <xdr:cxnSp macro="">
      <xdr:nvCxnSpPr>
        <xdr:cNvPr id="771" name="直線コネクタ 770">
          <a:extLst>
            <a:ext uri="{FF2B5EF4-FFF2-40B4-BE49-F238E27FC236}">
              <a16:creationId xmlns:a16="http://schemas.microsoft.com/office/drawing/2014/main" id="{A6FD2F8E-850C-47A3-83DB-124DF07A36F6}"/>
            </a:ext>
          </a:extLst>
        </xdr:cNvPr>
        <xdr:cNvCxnSpPr/>
      </xdr:nvCxnSpPr>
      <xdr:spPr>
        <a:xfrm flipV="1">
          <a:off x="14592300" y="13834111"/>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15058</xdr:rowOff>
    </xdr:from>
    <xdr:to>
      <xdr:col>72</xdr:col>
      <xdr:colOff>38100</xdr:colOff>
      <xdr:row>81</xdr:row>
      <xdr:rowOff>116658</xdr:rowOff>
    </xdr:to>
    <xdr:sp macro="" textlink="">
      <xdr:nvSpPr>
        <xdr:cNvPr id="772" name="楕円 771">
          <a:extLst>
            <a:ext uri="{FF2B5EF4-FFF2-40B4-BE49-F238E27FC236}">
              <a16:creationId xmlns:a16="http://schemas.microsoft.com/office/drawing/2014/main" id="{8FD2B518-B356-48AD-B11F-4407D15EEA1C}"/>
            </a:ext>
          </a:extLst>
        </xdr:cNvPr>
        <xdr:cNvSpPr/>
      </xdr:nvSpPr>
      <xdr:spPr>
        <a:xfrm>
          <a:off x="13652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126274</xdr:rowOff>
    </xdr:from>
    <xdr:to>
      <xdr:col>76</xdr:col>
      <xdr:colOff>114300</xdr:colOff>
      <xdr:row>81</xdr:row>
      <xdr:rowOff>65858</xdr:rowOff>
    </xdr:to>
    <xdr:cxnSp macro="">
      <xdr:nvCxnSpPr>
        <xdr:cNvPr id="773" name="直線コネクタ 772">
          <a:extLst>
            <a:ext uri="{FF2B5EF4-FFF2-40B4-BE49-F238E27FC236}">
              <a16:creationId xmlns:a16="http://schemas.microsoft.com/office/drawing/2014/main" id="{C5E2A6BB-5465-4C02-8063-CBA47B8FF9BE}"/>
            </a:ext>
          </a:extLst>
        </xdr:cNvPr>
        <xdr:cNvCxnSpPr/>
      </xdr:nvCxnSpPr>
      <xdr:spPr>
        <a:xfrm flipV="1">
          <a:off x="13703300" y="1384227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113030</xdr:rowOff>
    </xdr:from>
    <xdr:to>
      <xdr:col>67</xdr:col>
      <xdr:colOff>101600</xdr:colOff>
      <xdr:row>82</xdr:row>
      <xdr:rowOff>43180</xdr:rowOff>
    </xdr:to>
    <xdr:sp macro="" textlink="">
      <xdr:nvSpPr>
        <xdr:cNvPr id="774" name="楕円 773">
          <a:extLst>
            <a:ext uri="{FF2B5EF4-FFF2-40B4-BE49-F238E27FC236}">
              <a16:creationId xmlns:a16="http://schemas.microsoft.com/office/drawing/2014/main" id="{D8B52E83-3D24-421A-B331-9FBFB4F13077}"/>
            </a:ext>
          </a:extLst>
        </xdr:cNvPr>
        <xdr:cNvSpPr/>
      </xdr:nvSpPr>
      <xdr:spPr>
        <a:xfrm>
          <a:off x="12763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65858</xdr:rowOff>
    </xdr:from>
    <xdr:to>
      <xdr:col>71</xdr:col>
      <xdr:colOff>177800</xdr:colOff>
      <xdr:row>81</xdr:row>
      <xdr:rowOff>163830</xdr:rowOff>
    </xdr:to>
    <xdr:cxnSp macro="">
      <xdr:nvCxnSpPr>
        <xdr:cNvPr id="775" name="直線コネクタ 774">
          <a:extLst>
            <a:ext uri="{FF2B5EF4-FFF2-40B4-BE49-F238E27FC236}">
              <a16:creationId xmlns:a16="http://schemas.microsoft.com/office/drawing/2014/main" id="{4BFB66B8-5F5E-4867-BBB5-53FC0DC05B79}"/>
            </a:ext>
          </a:extLst>
        </xdr:cNvPr>
        <xdr:cNvCxnSpPr/>
      </xdr:nvCxnSpPr>
      <xdr:spPr>
        <a:xfrm flipV="1">
          <a:off x="12814300" y="1395330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76" name="n_1aveValue【消防施設】&#10;有形固定資産減価償却率">
          <a:extLst>
            <a:ext uri="{FF2B5EF4-FFF2-40B4-BE49-F238E27FC236}">
              <a16:creationId xmlns:a16="http://schemas.microsoft.com/office/drawing/2014/main" id="{3FEFFF0F-17B4-4870-B39B-EFB52C63DB66}"/>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777" name="n_2aveValue【消防施設】&#10;有形固定資産減価償却率">
          <a:extLst>
            <a:ext uri="{FF2B5EF4-FFF2-40B4-BE49-F238E27FC236}">
              <a16:creationId xmlns:a16="http://schemas.microsoft.com/office/drawing/2014/main" id="{AE11BAB1-9844-435E-B0DC-F828CC80B7FB}"/>
            </a:ext>
          </a:extLst>
        </xdr:cNvPr>
        <xdr:cNvSpPr txBox="1"/>
      </xdr:nvSpPr>
      <xdr:spPr>
        <a:xfrm>
          <a:off x="143897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778" name="n_3aveValue【消防施設】&#10;有形固定資産減価償却率">
          <a:extLst>
            <a:ext uri="{FF2B5EF4-FFF2-40B4-BE49-F238E27FC236}">
              <a16:creationId xmlns:a16="http://schemas.microsoft.com/office/drawing/2014/main" id="{01F5896B-0B53-4A26-AF90-9ECCBE24EFE7}"/>
            </a:ext>
          </a:extLst>
        </xdr:cNvPr>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779" name="n_4aveValue【消防施設】&#10;有形固定資産減価償却率">
          <a:extLst>
            <a:ext uri="{FF2B5EF4-FFF2-40B4-BE49-F238E27FC236}">
              <a16:creationId xmlns:a16="http://schemas.microsoft.com/office/drawing/2014/main" id="{AC288694-FE40-4E69-9685-533FAF15F290}"/>
            </a:ext>
          </a:extLst>
        </xdr:cNvPr>
        <xdr:cNvSpPr txBox="1"/>
      </xdr:nvSpPr>
      <xdr:spPr>
        <a:xfrm>
          <a:off x="12611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13988</xdr:rowOff>
    </xdr:from>
    <xdr:ext cx="405111" cy="259045"/>
    <xdr:sp macro="" textlink="">
      <xdr:nvSpPr>
        <xdr:cNvPr id="780" name="n_1mainValue【消防施設】&#10;有形固定資産減価償却率">
          <a:extLst>
            <a:ext uri="{FF2B5EF4-FFF2-40B4-BE49-F238E27FC236}">
              <a16:creationId xmlns:a16="http://schemas.microsoft.com/office/drawing/2014/main" id="{C579A070-BEE0-4838-A9A4-C9D5755B8132}"/>
            </a:ext>
          </a:extLst>
        </xdr:cNvPr>
        <xdr:cNvSpPr txBox="1"/>
      </xdr:nvSpPr>
      <xdr:spPr>
        <a:xfrm>
          <a:off x="15266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22151</xdr:rowOff>
    </xdr:from>
    <xdr:ext cx="405111" cy="259045"/>
    <xdr:sp macro="" textlink="">
      <xdr:nvSpPr>
        <xdr:cNvPr id="781" name="n_2mainValue【消防施設】&#10;有形固定資産減価償却率">
          <a:extLst>
            <a:ext uri="{FF2B5EF4-FFF2-40B4-BE49-F238E27FC236}">
              <a16:creationId xmlns:a16="http://schemas.microsoft.com/office/drawing/2014/main" id="{62484BD5-3E25-4DE2-8900-E690D7A9045C}"/>
            </a:ext>
          </a:extLst>
        </xdr:cNvPr>
        <xdr:cNvSpPr txBox="1"/>
      </xdr:nvSpPr>
      <xdr:spPr>
        <a:xfrm>
          <a:off x="143897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133185</xdr:rowOff>
    </xdr:from>
    <xdr:ext cx="405111" cy="259045"/>
    <xdr:sp macro="" textlink="">
      <xdr:nvSpPr>
        <xdr:cNvPr id="782" name="n_3mainValue【消防施設】&#10;有形固定資産減価償却率">
          <a:extLst>
            <a:ext uri="{FF2B5EF4-FFF2-40B4-BE49-F238E27FC236}">
              <a16:creationId xmlns:a16="http://schemas.microsoft.com/office/drawing/2014/main" id="{2DE3D537-C43E-4AD3-8DC8-67CB9D8EA35D}"/>
            </a:ext>
          </a:extLst>
        </xdr:cNvPr>
        <xdr:cNvSpPr txBox="1"/>
      </xdr:nvSpPr>
      <xdr:spPr>
        <a:xfrm>
          <a:off x="13500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59707</xdr:rowOff>
    </xdr:from>
    <xdr:ext cx="405111" cy="259045"/>
    <xdr:sp macro="" textlink="">
      <xdr:nvSpPr>
        <xdr:cNvPr id="783" name="n_4mainValue【消防施設】&#10;有形固定資産減価償却率">
          <a:extLst>
            <a:ext uri="{FF2B5EF4-FFF2-40B4-BE49-F238E27FC236}">
              <a16:creationId xmlns:a16="http://schemas.microsoft.com/office/drawing/2014/main" id="{C4AD039A-6567-4849-846E-3CF58FBD3708}"/>
            </a:ext>
          </a:extLst>
        </xdr:cNvPr>
        <xdr:cNvSpPr txBox="1"/>
      </xdr:nvSpPr>
      <xdr:spPr>
        <a:xfrm>
          <a:off x="12611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6E66D98D-BBFA-414C-AF34-F3C4CE5168E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AA8E80FF-042F-449F-ABB5-F10DA05116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C53D917E-CF11-4B8E-9BB0-6E7FCB0F28F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3E8D42B5-1644-453E-922A-7014BD951F6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99DF0BEA-DC79-4F41-A2C2-2B8424CA8B7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49B7EE62-D74E-4ABF-A5FB-F6B0844117A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9DF8DCD0-3749-4ED5-BBF5-6DA03A643E2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81F6E951-65BD-4F0D-A580-79D4E35250F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E8804CC5-99AD-4471-9FA3-47BD06AB654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7B036583-26E1-40B8-8C73-549D543269F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50824410-657F-4803-8F8D-39079948556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69B095FE-E682-4056-A8E1-BBAB7A85DB2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B05A3F6B-A1BE-42A4-BF77-485105E9533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678062FF-448C-4102-901E-0F645CA7B26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BE6B65E3-9A4A-4D6B-90F5-0EB7B107F6A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A7AF0672-1BE0-470C-B49A-E8BD7614DE6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5F5C8763-E419-4D3F-BFC8-6778738AD7E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6B7FA46C-4F05-4F5E-85E9-8F513F5EC25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B8965C12-76C9-4FED-909F-D8378E5D486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7CFC592A-11D5-44EB-A715-6C35A7ECD2F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4229753E-4EF3-4400-8386-0918F58E20E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805" name="直線コネクタ 804">
          <a:extLst>
            <a:ext uri="{FF2B5EF4-FFF2-40B4-BE49-F238E27FC236}">
              <a16:creationId xmlns:a16="http://schemas.microsoft.com/office/drawing/2014/main" id="{2A20BCC1-092B-477C-97F4-FEB3198369C8}"/>
            </a:ext>
          </a:extLst>
        </xdr:cNvPr>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6" name="【消防施設】&#10;一人当たり面積最小値テキスト">
          <a:extLst>
            <a:ext uri="{FF2B5EF4-FFF2-40B4-BE49-F238E27FC236}">
              <a16:creationId xmlns:a16="http://schemas.microsoft.com/office/drawing/2014/main" id="{0EFA2506-0414-4478-BC3D-79B5063F1568}"/>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7" name="直線コネクタ 806">
          <a:extLst>
            <a:ext uri="{FF2B5EF4-FFF2-40B4-BE49-F238E27FC236}">
              <a16:creationId xmlns:a16="http://schemas.microsoft.com/office/drawing/2014/main" id="{362AA48C-73A6-4E16-A169-7C40B72C2E5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808" name="【消防施設】&#10;一人当たり面積最大値テキスト">
          <a:extLst>
            <a:ext uri="{FF2B5EF4-FFF2-40B4-BE49-F238E27FC236}">
              <a16:creationId xmlns:a16="http://schemas.microsoft.com/office/drawing/2014/main" id="{350999E4-5A99-4167-B112-897656898ABB}"/>
            </a:ext>
          </a:extLst>
        </xdr:cNvPr>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809" name="直線コネクタ 808">
          <a:extLst>
            <a:ext uri="{FF2B5EF4-FFF2-40B4-BE49-F238E27FC236}">
              <a16:creationId xmlns:a16="http://schemas.microsoft.com/office/drawing/2014/main" id="{409F3AD2-ED1D-444B-A2B0-2EBBB859D195}"/>
            </a:ext>
          </a:extLst>
        </xdr:cNvPr>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810" name="【消防施設】&#10;一人当たり面積平均値テキスト">
          <a:extLst>
            <a:ext uri="{FF2B5EF4-FFF2-40B4-BE49-F238E27FC236}">
              <a16:creationId xmlns:a16="http://schemas.microsoft.com/office/drawing/2014/main" id="{2ED854AC-EC25-4CDD-997A-C0B7BFD8B6DC}"/>
            </a:ext>
          </a:extLst>
        </xdr:cNvPr>
        <xdr:cNvSpPr txBox="1"/>
      </xdr:nvSpPr>
      <xdr:spPr>
        <a:xfrm>
          <a:off x="22199600" y="1449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11" name="フローチャート: 判断 810">
          <a:extLst>
            <a:ext uri="{FF2B5EF4-FFF2-40B4-BE49-F238E27FC236}">
              <a16:creationId xmlns:a16="http://schemas.microsoft.com/office/drawing/2014/main" id="{EE0C6D28-576B-43F7-AE66-A5EDE5B8A31B}"/>
            </a:ext>
          </a:extLst>
        </xdr:cNvPr>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2" name="フローチャート: 判断 811">
          <a:extLst>
            <a:ext uri="{FF2B5EF4-FFF2-40B4-BE49-F238E27FC236}">
              <a16:creationId xmlns:a16="http://schemas.microsoft.com/office/drawing/2014/main" id="{E255677A-B611-45E8-A4F8-CCC372AA3698}"/>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813" name="フローチャート: 判断 812">
          <a:extLst>
            <a:ext uri="{FF2B5EF4-FFF2-40B4-BE49-F238E27FC236}">
              <a16:creationId xmlns:a16="http://schemas.microsoft.com/office/drawing/2014/main" id="{9F9DEAC6-0B2F-4F70-A16C-40193CC8E22D}"/>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814" name="フローチャート: 判断 813">
          <a:extLst>
            <a:ext uri="{FF2B5EF4-FFF2-40B4-BE49-F238E27FC236}">
              <a16:creationId xmlns:a16="http://schemas.microsoft.com/office/drawing/2014/main" id="{00EA1CE0-35F9-4244-ABB4-C056F07DDEC7}"/>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5" name="フローチャート: 判断 814">
          <a:extLst>
            <a:ext uri="{FF2B5EF4-FFF2-40B4-BE49-F238E27FC236}">
              <a16:creationId xmlns:a16="http://schemas.microsoft.com/office/drawing/2014/main" id="{8233F8EA-186A-4594-AB9D-C5FF7D95BAFE}"/>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FDFFC0F0-0AC8-4C10-952D-37376292A45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14EDCD71-00DE-44DC-81F0-32A867FD863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45B9F487-D451-460A-A74C-2A61DED4B7F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BA6524C-F99E-4FDD-9A48-C117C13CA1B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D673086-D8AE-47C9-90F9-B70AFB7956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103887</xdr:rowOff>
    </xdr:from>
    <xdr:to>
      <xdr:col>116</xdr:col>
      <xdr:colOff>114300</xdr:colOff>
      <xdr:row>85</xdr:row>
      <xdr:rowOff>34037</xdr:rowOff>
    </xdr:to>
    <xdr:sp macro="" textlink="">
      <xdr:nvSpPr>
        <xdr:cNvPr id="821" name="楕円 820">
          <a:extLst>
            <a:ext uri="{FF2B5EF4-FFF2-40B4-BE49-F238E27FC236}">
              <a16:creationId xmlns:a16="http://schemas.microsoft.com/office/drawing/2014/main" id="{277D068A-9AB4-40C4-A62D-340CCB172FCE}"/>
            </a:ext>
          </a:extLst>
        </xdr:cNvPr>
        <xdr:cNvSpPr/>
      </xdr:nvSpPr>
      <xdr:spPr>
        <a:xfrm>
          <a:off x="221107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126764</xdr:rowOff>
    </xdr:from>
    <xdr:ext cx="469744" cy="259045"/>
    <xdr:sp macro="" textlink="">
      <xdr:nvSpPr>
        <xdr:cNvPr id="822" name="【消防施設】&#10;一人当たり面積該当値テキスト">
          <a:extLst>
            <a:ext uri="{FF2B5EF4-FFF2-40B4-BE49-F238E27FC236}">
              <a16:creationId xmlns:a16="http://schemas.microsoft.com/office/drawing/2014/main" id="{A6B07307-C7C9-4EAB-BB7D-3DCCA4369207}"/>
            </a:ext>
          </a:extLst>
        </xdr:cNvPr>
        <xdr:cNvSpPr txBox="1"/>
      </xdr:nvSpPr>
      <xdr:spPr>
        <a:xfrm>
          <a:off x="22199600" y="143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103887</xdr:rowOff>
    </xdr:from>
    <xdr:to>
      <xdr:col>112</xdr:col>
      <xdr:colOff>38100</xdr:colOff>
      <xdr:row>85</xdr:row>
      <xdr:rowOff>34037</xdr:rowOff>
    </xdr:to>
    <xdr:sp macro="" textlink="">
      <xdr:nvSpPr>
        <xdr:cNvPr id="823" name="楕円 822">
          <a:extLst>
            <a:ext uri="{FF2B5EF4-FFF2-40B4-BE49-F238E27FC236}">
              <a16:creationId xmlns:a16="http://schemas.microsoft.com/office/drawing/2014/main" id="{E93311EB-AC53-4073-A38A-7876CF0DA617}"/>
            </a:ext>
          </a:extLst>
        </xdr:cNvPr>
        <xdr:cNvSpPr/>
      </xdr:nvSpPr>
      <xdr:spPr>
        <a:xfrm>
          <a:off x="21272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154687</xdr:rowOff>
    </xdr:from>
    <xdr:to>
      <xdr:col>116</xdr:col>
      <xdr:colOff>63500</xdr:colOff>
      <xdr:row>84</xdr:row>
      <xdr:rowOff>154687</xdr:rowOff>
    </xdr:to>
    <xdr:cxnSp macro="">
      <xdr:nvCxnSpPr>
        <xdr:cNvPr id="824" name="直線コネクタ 823">
          <a:extLst>
            <a:ext uri="{FF2B5EF4-FFF2-40B4-BE49-F238E27FC236}">
              <a16:creationId xmlns:a16="http://schemas.microsoft.com/office/drawing/2014/main" id="{BF5901CD-B0CD-4015-B5F4-E3B26A34A071}"/>
            </a:ext>
          </a:extLst>
        </xdr:cNvPr>
        <xdr:cNvCxnSpPr/>
      </xdr:nvCxnSpPr>
      <xdr:spPr>
        <a:xfrm>
          <a:off x="21323300" y="145564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825" name="楕円 824">
          <a:extLst>
            <a:ext uri="{FF2B5EF4-FFF2-40B4-BE49-F238E27FC236}">
              <a16:creationId xmlns:a16="http://schemas.microsoft.com/office/drawing/2014/main" id="{B686AE9A-CEB9-4807-AA80-BED04B7814E4}"/>
            </a:ext>
          </a:extLst>
        </xdr:cNvPr>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154687</xdr:rowOff>
    </xdr:from>
    <xdr:to>
      <xdr:col>111</xdr:col>
      <xdr:colOff>177800</xdr:colOff>
      <xdr:row>84</xdr:row>
      <xdr:rowOff>161544</xdr:rowOff>
    </xdr:to>
    <xdr:cxnSp macro="">
      <xdr:nvCxnSpPr>
        <xdr:cNvPr id="826" name="直線コネクタ 825">
          <a:extLst>
            <a:ext uri="{FF2B5EF4-FFF2-40B4-BE49-F238E27FC236}">
              <a16:creationId xmlns:a16="http://schemas.microsoft.com/office/drawing/2014/main" id="{7AE68805-C182-443E-8EF1-78913F31A51C}"/>
            </a:ext>
          </a:extLst>
        </xdr:cNvPr>
        <xdr:cNvCxnSpPr/>
      </xdr:nvCxnSpPr>
      <xdr:spPr>
        <a:xfrm flipV="1">
          <a:off x="20434300" y="1455648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827" name="楕円 826">
          <a:extLst>
            <a:ext uri="{FF2B5EF4-FFF2-40B4-BE49-F238E27FC236}">
              <a16:creationId xmlns:a16="http://schemas.microsoft.com/office/drawing/2014/main" id="{9B79698E-3E49-42A4-B1EC-C333FF2DC2B3}"/>
            </a:ext>
          </a:extLst>
        </xdr:cNvPr>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85</xdr:row>
      <xdr:rowOff>3811</xdr:rowOff>
    </xdr:to>
    <xdr:cxnSp macro="">
      <xdr:nvCxnSpPr>
        <xdr:cNvPr id="828" name="直線コネクタ 827">
          <a:extLst>
            <a:ext uri="{FF2B5EF4-FFF2-40B4-BE49-F238E27FC236}">
              <a16:creationId xmlns:a16="http://schemas.microsoft.com/office/drawing/2014/main" id="{93AA3E95-EFFE-40AD-91F2-33A3624777F4}"/>
            </a:ext>
          </a:extLst>
        </xdr:cNvPr>
        <xdr:cNvCxnSpPr/>
      </xdr:nvCxnSpPr>
      <xdr:spPr>
        <a:xfrm flipV="1">
          <a:off x="19545300" y="14563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135889</xdr:rowOff>
    </xdr:from>
    <xdr:to>
      <xdr:col>98</xdr:col>
      <xdr:colOff>38100</xdr:colOff>
      <xdr:row>85</xdr:row>
      <xdr:rowOff>66039</xdr:rowOff>
    </xdr:to>
    <xdr:sp macro="" textlink="">
      <xdr:nvSpPr>
        <xdr:cNvPr id="829" name="楕円 828">
          <a:extLst>
            <a:ext uri="{FF2B5EF4-FFF2-40B4-BE49-F238E27FC236}">
              <a16:creationId xmlns:a16="http://schemas.microsoft.com/office/drawing/2014/main" id="{D68207DE-BB13-456B-AA8F-817DCE1A480E}"/>
            </a:ext>
          </a:extLst>
        </xdr:cNvPr>
        <xdr:cNvSpPr/>
      </xdr:nvSpPr>
      <xdr:spPr>
        <a:xfrm>
          <a:off x="18605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15239</xdr:rowOff>
    </xdr:to>
    <xdr:cxnSp macro="">
      <xdr:nvCxnSpPr>
        <xdr:cNvPr id="830" name="直線コネクタ 829">
          <a:extLst>
            <a:ext uri="{FF2B5EF4-FFF2-40B4-BE49-F238E27FC236}">
              <a16:creationId xmlns:a16="http://schemas.microsoft.com/office/drawing/2014/main" id="{6A85C880-131D-4D4C-9BD7-3B66E35645AF}"/>
            </a:ext>
          </a:extLst>
        </xdr:cNvPr>
        <xdr:cNvCxnSpPr/>
      </xdr:nvCxnSpPr>
      <xdr:spPr>
        <a:xfrm flipV="1">
          <a:off x="18656300" y="14577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831" name="n_1aveValue【消防施設】&#10;一人当たり面積">
          <a:extLst>
            <a:ext uri="{FF2B5EF4-FFF2-40B4-BE49-F238E27FC236}">
              <a16:creationId xmlns:a16="http://schemas.microsoft.com/office/drawing/2014/main" id="{EC06FEAD-F663-43B2-BC21-54D847EBDC1E}"/>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832" name="n_2aveValue【消防施設】&#10;一人当たり面積">
          <a:extLst>
            <a:ext uri="{FF2B5EF4-FFF2-40B4-BE49-F238E27FC236}">
              <a16:creationId xmlns:a16="http://schemas.microsoft.com/office/drawing/2014/main" id="{7F26A9C6-02C8-4E85-8C4D-64BCD17CCA6E}"/>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833" name="n_3aveValue【消防施設】&#10;一人当たり面積">
          <a:extLst>
            <a:ext uri="{FF2B5EF4-FFF2-40B4-BE49-F238E27FC236}">
              <a16:creationId xmlns:a16="http://schemas.microsoft.com/office/drawing/2014/main" id="{0C1B75F1-0167-4844-9D3C-6441B5717A84}"/>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4" name="n_4aveValue【消防施設】&#10;一人当たり面積">
          <a:extLst>
            <a:ext uri="{FF2B5EF4-FFF2-40B4-BE49-F238E27FC236}">
              <a16:creationId xmlns:a16="http://schemas.microsoft.com/office/drawing/2014/main" id="{71E8A068-ECE0-428B-8E70-AE167BADEBAF}"/>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25164</xdr:rowOff>
    </xdr:from>
    <xdr:ext cx="469744" cy="259045"/>
    <xdr:sp macro="" textlink="">
      <xdr:nvSpPr>
        <xdr:cNvPr id="835" name="n_1mainValue【消防施設】&#10;一人当たり面積">
          <a:extLst>
            <a:ext uri="{FF2B5EF4-FFF2-40B4-BE49-F238E27FC236}">
              <a16:creationId xmlns:a16="http://schemas.microsoft.com/office/drawing/2014/main" id="{AA38D890-1013-4FED-A9EC-CFC40EF3765E}"/>
            </a:ext>
          </a:extLst>
        </xdr:cNvPr>
        <xdr:cNvSpPr txBox="1"/>
      </xdr:nvSpPr>
      <xdr:spPr>
        <a:xfrm>
          <a:off x="210757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57421</xdr:rowOff>
    </xdr:from>
    <xdr:ext cx="469744" cy="259045"/>
    <xdr:sp macro="" textlink="">
      <xdr:nvSpPr>
        <xdr:cNvPr id="836" name="n_2mainValue【消防施設】&#10;一人当たり面積">
          <a:extLst>
            <a:ext uri="{FF2B5EF4-FFF2-40B4-BE49-F238E27FC236}">
              <a16:creationId xmlns:a16="http://schemas.microsoft.com/office/drawing/2014/main" id="{209BDE26-7BA6-40FB-83DB-D97492C89BBB}"/>
            </a:ext>
          </a:extLst>
        </xdr:cNvPr>
        <xdr:cNvSpPr txBox="1"/>
      </xdr:nvSpPr>
      <xdr:spPr>
        <a:xfrm>
          <a:off x="20199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837" name="n_3mainValue【消防施設】&#10;一人当たり面積">
          <a:extLst>
            <a:ext uri="{FF2B5EF4-FFF2-40B4-BE49-F238E27FC236}">
              <a16:creationId xmlns:a16="http://schemas.microsoft.com/office/drawing/2014/main" id="{6BA12258-8B5F-4473-8778-BAF3E3C27637}"/>
            </a:ext>
          </a:extLst>
        </xdr:cNvPr>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57166</xdr:rowOff>
    </xdr:from>
    <xdr:ext cx="469744" cy="259045"/>
    <xdr:sp macro="" textlink="">
      <xdr:nvSpPr>
        <xdr:cNvPr id="838" name="n_4mainValue【消防施設】&#10;一人当たり面積">
          <a:extLst>
            <a:ext uri="{FF2B5EF4-FFF2-40B4-BE49-F238E27FC236}">
              <a16:creationId xmlns:a16="http://schemas.microsoft.com/office/drawing/2014/main" id="{60FC9AA8-B965-4A24-9BE5-823FAE4952DB}"/>
            </a:ext>
          </a:extLst>
        </xdr:cNvPr>
        <xdr:cNvSpPr txBox="1"/>
      </xdr:nvSpPr>
      <xdr:spPr>
        <a:xfrm>
          <a:off x="18421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8866D5A4-D856-4075-865C-B66448060AE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7084AFE2-F25B-4BE9-A860-E653367D859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AE8623F5-4D9B-4C3A-B64A-F0A90F24E96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436F396E-53C5-4F50-821C-36FFA403FB9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62C489F1-1DC6-43B2-AC57-2FA4A49F13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FE8B1B8C-D255-4B07-A0E6-0C2547AE76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E02A7B0C-F480-447E-BA76-A13D7D9A4C3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C3617B97-0406-4259-A418-89798549AA6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A6C71D23-981C-45CD-8606-98740F0A10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4540AA8F-1693-4E89-93E6-8E6C0F62C19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DB60BACA-06F4-405F-9A13-920F50D0DB1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EB27A53E-B96D-4599-A19E-585BBE4329A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84BB3E60-27DD-4AC1-8338-15C69CDD2C5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D3DF7F84-E103-403F-A1E1-87A407EBEED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5161D75C-1B34-4EA6-9043-DF059C9E642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EB432F05-8448-45FE-8CD1-936B8EBA2C0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39A765B9-E138-435D-9E7E-16A24374E00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4B6BE72B-E226-4FE5-A76C-589D01EB255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EBC579B0-FFEA-4712-8779-76667486088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76163959-63AC-4016-AB11-AF596026B43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CB0F41F2-8F1D-4C00-92D4-4ECEAFF5463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1114D3AA-1314-4E65-9816-627972BD79A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D8DE72CE-F48C-4940-8264-D38C3E1F109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BFCF0F7E-81BD-4AF2-BD6C-129000AA54E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EFBAE18-98AE-4504-8DD7-6FCCF8583B5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4" name="直線コネクタ 863">
          <a:extLst>
            <a:ext uri="{FF2B5EF4-FFF2-40B4-BE49-F238E27FC236}">
              <a16:creationId xmlns:a16="http://schemas.microsoft.com/office/drawing/2014/main" id="{12C37733-EAAD-4AED-B0C5-BFE86E774195}"/>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5" name="【庁舎】&#10;有形固定資産減価償却率最小値テキスト">
          <a:extLst>
            <a:ext uri="{FF2B5EF4-FFF2-40B4-BE49-F238E27FC236}">
              <a16:creationId xmlns:a16="http://schemas.microsoft.com/office/drawing/2014/main" id="{9124BFA8-263D-4CC0-9403-2661E2B106AB}"/>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6" name="直線コネクタ 865">
          <a:extLst>
            <a:ext uri="{FF2B5EF4-FFF2-40B4-BE49-F238E27FC236}">
              <a16:creationId xmlns:a16="http://schemas.microsoft.com/office/drawing/2014/main" id="{64F35B48-A440-4FCC-8443-D219347610CA}"/>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a:extLst>
            <a:ext uri="{FF2B5EF4-FFF2-40B4-BE49-F238E27FC236}">
              <a16:creationId xmlns:a16="http://schemas.microsoft.com/office/drawing/2014/main" id="{FA4C7948-FBF0-4C3D-975E-E7CCA400437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a:extLst>
            <a:ext uri="{FF2B5EF4-FFF2-40B4-BE49-F238E27FC236}">
              <a16:creationId xmlns:a16="http://schemas.microsoft.com/office/drawing/2014/main" id="{E0161CD3-C5D9-4C4E-A697-E61BE8ED434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69" name="【庁舎】&#10;有形固定資産減価償却率平均値テキスト">
          <a:extLst>
            <a:ext uri="{FF2B5EF4-FFF2-40B4-BE49-F238E27FC236}">
              <a16:creationId xmlns:a16="http://schemas.microsoft.com/office/drawing/2014/main" id="{14B01045-0EF3-42BF-8EAD-068FBCC6C4E2}"/>
            </a:ext>
          </a:extLst>
        </xdr:cNvPr>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0" name="フローチャート: 判断 869">
          <a:extLst>
            <a:ext uri="{FF2B5EF4-FFF2-40B4-BE49-F238E27FC236}">
              <a16:creationId xmlns:a16="http://schemas.microsoft.com/office/drawing/2014/main" id="{738513F2-6116-4317-800B-564AD3EC8276}"/>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1" name="フローチャート: 判断 870">
          <a:extLst>
            <a:ext uri="{FF2B5EF4-FFF2-40B4-BE49-F238E27FC236}">
              <a16:creationId xmlns:a16="http://schemas.microsoft.com/office/drawing/2014/main" id="{0665E9BB-0D73-4DE0-9C21-0D525A1D62C1}"/>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2" name="フローチャート: 判断 871">
          <a:extLst>
            <a:ext uri="{FF2B5EF4-FFF2-40B4-BE49-F238E27FC236}">
              <a16:creationId xmlns:a16="http://schemas.microsoft.com/office/drawing/2014/main" id="{D0ADFD90-D21A-4FFE-815F-C119F29D1920}"/>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73" name="フローチャート: 判断 872">
          <a:extLst>
            <a:ext uri="{FF2B5EF4-FFF2-40B4-BE49-F238E27FC236}">
              <a16:creationId xmlns:a16="http://schemas.microsoft.com/office/drawing/2014/main" id="{BFF517A9-0B6E-4B6B-889F-5B8B06696CC1}"/>
            </a:ext>
          </a:extLst>
        </xdr:cNvPr>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74" name="フローチャート: 判断 873">
          <a:extLst>
            <a:ext uri="{FF2B5EF4-FFF2-40B4-BE49-F238E27FC236}">
              <a16:creationId xmlns:a16="http://schemas.microsoft.com/office/drawing/2014/main" id="{BBAF1A11-3986-4223-8C30-EEB2FA3C91DA}"/>
            </a:ext>
          </a:extLst>
        </xdr:cNvPr>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C335343-71C8-42AE-982D-9B279E41964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180345A-B91A-460D-9B25-4AF985823E1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9857564F-8152-4FA8-A819-C8274622214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82B369A-39BD-46F0-A098-FA6125B14D6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33173D7B-B3E2-4D07-BDBA-1C42357112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80" name="楕円 879">
          <a:extLst>
            <a:ext uri="{FF2B5EF4-FFF2-40B4-BE49-F238E27FC236}">
              <a16:creationId xmlns:a16="http://schemas.microsoft.com/office/drawing/2014/main" id="{FA571C0E-B3F9-4D3C-8E72-D3503BAC30A4}"/>
            </a:ext>
          </a:extLst>
        </xdr:cNvPr>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15257</xdr:rowOff>
    </xdr:from>
    <xdr:ext cx="405111" cy="259045"/>
    <xdr:sp macro="" textlink="">
      <xdr:nvSpPr>
        <xdr:cNvPr id="881" name="【庁舎】&#10;有形固定資産減価償却率該当値テキスト">
          <a:extLst>
            <a:ext uri="{FF2B5EF4-FFF2-40B4-BE49-F238E27FC236}">
              <a16:creationId xmlns:a16="http://schemas.microsoft.com/office/drawing/2014/main" id="{9366374F-E728-484F-B0D9-59F5339A96A7}"/>
            </a:ext>
          </a:extLst>
        </xdr:cNvPr>
        <xdr:cNvSpPr txBox="1"/>
      </xdr:nvSpPr>
      <xdr:spPr>
        <a:xfrm>
          <a:off x="163576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xdr:rowOff>
    </xdr:from>
    <xdr:to>
      <xdr:col>81</xdr:col>
      <xdr:colOff>101600</xdr:colOff>
      <xdr:row>105</xdr:row>
      <xdr:rowOff>102507</xdr:rowOff>
    </xdr:to>
    <xdr:sp macro="" textlink="">
      <xdr:nvSpPr>
        <xdr:cNvPr id="882" name="楕円 881">
          <a:extLst>
            <a:ext uri="{FF2B5EF4-FFF2-40B4-BE49-F238E27FC236}">
              <a16:creationId xmlns:a16="http://schemas.microsoft.com/office/drawing/2014/main" id="{D3AC4813-3A46-4AA8-BEA9-056CC0145BDB}"/>
            </a:ext>
          </a:extLst>
        </xdr:cNvPr>
        <xdr:cNvSpPr/>
      </xdr:nvSpPr>
      <xdr:spPr>
        <a:xfrm>
          <a:off x="15430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51707</xdr:rowOff>
    </xdr:from>
    <xdr:to>
      <xdr:col>85</xdr:col>
      <xdr:colOff>127000</xdr:colOff>
      <xdr:row>105</xdr:row>
      <xdr:rowOff>87630</xdr:rowOff>
    </xdr:to>
    <xdr:cxnSp macro="">
      <xdr:nvCxnSpPr>
        <xdr:cNvPr id="883" name="直線コネクタ 882">
          <a:extLst>
            <a:ext uri="{FF2B5EF4-FFF2-40B4-BE49-F238E27FC236}">
              <a16:creationId xmlns:a16="http://schemas.microsoft.com/office/drawing/2014/main" id="{F358A759-C7DB-48EA-9C56-2A9941F8E7D5}"/>
            </a:ext>
          </a:extLst>
        </xdr:cNvPr>
        <xdr:cNvCxnSpPr/>
      </xdr:nvCxnSpPr>
      <xdr:spPr>
        <a:xfrm>
          <a:off x="15481300" y="180539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xdr:rowOff>
    </xdr:from>
    <xdr:to>
      <xdr:col>76</xdr:col>
      <xdr:colOff>165100</xdr:colOff>
      <xdr:row>105</xdr:row>
      <xdr:rowOff>113937</xdr:rowOff>
    </xdr:to>
    <xdr:sp macro="" textlink="">
      <xdr:nvSpPr>
        <xdr:cNvPr id="884" name="楕円 883">
          <a:extLst>
            <a:ext uri="{FF2B5EF4-FFF2-40B4-BE49-F238E27FC236}">
              <a16:creationId xmlns:a16="http://schemas.microsoft.com/office/drawing/2014/main" id="{755EFC16-C918-4FCC-896C-A015239F1990}"/>
            </a:ext>
          </a:extLst>
        </xdr:cNvPr>
        <xdr:cNvSpPr/>
      </xdr:nvSpPr>
      <xdr:spPr>
        <a:xfrm>
          <a:off x="14541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51707</xdr:rowOff>
    </xdr:from>
    <xdr:to>
      <xdr:col>81</xdr:col>
      <xdr:colOff>50800</xdr:colOff>
      <xdr:row>105</xdr:row>
      <xdr:rowOff>63137</xdr:rowOff>
    </xdr:to>
    <xdr:cxnSp macro="">
      <xdr:nvCxnSpPr>
        <xdr:cNvPr id="885" name="直線コネクタ 884">
          <a:extLst>
            <a:ext uri="{FF2B5EF4-FFF2-40B4-BE49-F238E27FC236}">
              <a16:creationId xmlns:a16="http://schemas.microsoft.com/office/drawing/2014/main" id="{F8A0CA25-D25E-432B-8F06-3EC17D4FE02B}"/>
            </a:ext>
          </a:extLst>
        </xdr:cNvPr>
        <xdr:cNvCxnSpPr/>
      </xdr:nvCxnSpPr>
      <xdr:spPr>
        <a:xfrm flipV="1">
          <a:off x="14592300" y="180539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69487</xdr:rowOff>
    </xdr:from>
    <xdr:to>
      <xdr:col>72</xdr:col>
      <xdr:colOff>38100</xdr:colOff>
      <xdr:row>104</xdr:row>
      <xdr:rowOff>171087</xdr:rowOff>
    </xdr:to>
    <xdr:sp macro="" textlink="">
      <xdr:nvSpPr>
        <xdr:cNvPr id="886" name="楕円 885">
          <a:extLst>
            <a:ext uri="{FF2B5EF4-FFF2-40B4-BE49-F238E27FC236}">
              <a16:creationId xmlns:a16="http://schemas.microsoft.com/office/drawing/2014/main" id="{4D210AFF-D545-450A-9E5C-BCB0C972FD4B}"/>
            </a:ext>
          </a:extLst>
        </xdr:cNvPr>
        <xdr:cNvSpPr/>
      </xdr:nvSpPr>
      <xdr:spPr>
        <a:xfrm>
          <a:off x="13652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120287</xdr:rowOff>
    </xdr:from>
    <xdr:to>
      <xdr:col>76</xdr:col>
      <xdr:colOff>114300</xdr:colOff>
      <xdr:row>105</xdr:row>
      <xdr:rowOff>63137</xdr:rowOff>
    </xdr:to>
    <xdr:cxnSp macro="">
      <xdr:nvCxnSpPr>
        <xdr:cNvPr id="887" name="直線コネクタ 886">
          <a:extLst>
            <a:ext uri="{FF2B5EF4-FFF2-40B4-BE49-F238E27FC236}">
              <a16:creationId xmlns:a16="http://schemas.microsoft.com/office/drawing/2014/main" id="{122EAECF-EA2B-4A58-BC6D-D380BD01612A}"/>
            </a:ext>
          </a:extLst>
        </xdr:cNvPr>
        <xdr:cNvCxnSpPr/>
      </xdr:nvCxnSpPr>
      <xdr:spPr>
        <a:xfrm>
          <a:off x="13703300" y="179510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131536</xdr:rowOff>
    </xdr:from>
    <xdr:to>
      <xdr:col>67</xdr:col>
      <xdr:colOff>101600</xdr:colOff>
      <xdr:row>106</xdr:row>
      <xdr:rowOff>61686</xdr:rowOff>
    </xdr:to>
    <xdr:sp macro="" textlink="">
      <xdr:nvSpPr>
        <xdr:cNvPr id="888" name="楕円 887">
          <a:extLst>
            <a:ext uri="{FF2B5EF4-FFF2-40B4-BE49-F238E27FC236}">
              <a16:creationId xmlns:a16="http://schemas.microsoft.com/office/drawing/2014/main" id="{9148A5BB-F5CC-4263-835C-2564B2E8D5CE}"/>
            </a:ext>
          </a:extLst>
        </xdr:cNvPr>
        <xdr:cNvSpPr/>
      </xdr:nvSpPr>
      <xdr:spPr>
        <a:xfrm>
          <a:off x="12763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120287</xdr:rowOff>
    </xdr:from>
    <xdr:to>
      <xdr:col>71</xdr:col>
      <xdr:colOff>177800</xdr:colOff>
      <xdr:row>106</xdr:row>
      <xdr:rowOff>10886</xdr:rowOff>
    </xdr:to>
    <xdr:cxnSp macro="">
      <xdr:nvCxnSpPr>
        <xdr:cNvPr id="889" name="直線コネクタ 888">
          <a:extLst>
            <a:ext uri="{FF2B5EF4-FFF2-40B4-BE49-F238E27FC236}">
              <a16:creationId xmlns:a16="http://schemas.microsoft.com/office/drawing/2014/main" id="{93BA0133-E4C1-4B9B-B77F-1E53C6B2278D}"/>
            </a:ext>
          </a:extLst>
        </xdr:cNvPr>
        <xdr:cNvCxnSpPr/>
      </xdr:nvCxnSpPr>
      <xdr:spPr>
        <a:xfrm flipV="1">
          <a:off x="12814300" y="17951087"/>
          <a:ext cx="889000" cy="2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0" name="n_1aveValue【庁舎】&#10;有形固定資産減価償却率">
          <a:extLst>
            <a:ext uri="{FF2B5EF4-FFF2-40B4-BE49-F238E27FC236}">
              <a16:creationId xmlns:a16="http://schemas.microsoft.com/office/drawing/2014/main" id="{BB1724A9-6AFB-4495-AA55-0AC9BDC97AA8}"/>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91" name="n_2aveValue【庁舎】&#10;有形固定資産減価償却率">
          <a:extLst>
            <a:ext uri="{FF2B5EF4-FFF2-40B4-BE49-F238E27FC236}">
              <a16:creationId xmlns:a16="http://schemas.microsoft.com/office/drawing/2014/main" id="{90AAF746-FB08-41FF-8BCA-039652DB27C2}"/>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33219</xdr:rowOff>
    </xdr:from>
    <xdr:ext cx="405111" cy="259045"/>
    <xdr:sp macro="" textlink="">
      <xdr:nvSpPr>
        <xdr:cNvPr id="892" name="n_3aveValue【庁舎】&#10;有形固定資産減価償却率">
          <a:extLst>
            <a:ext uri="{FF2B5EF4-FFF2-40B4-BE49-F238E27FC236}">
              <a16:creationId xmlns:a16="http://schemas.microsoft.com/office/drawing/2014/main" id="{367128DB-4AFE-4818-84DA-1E139D44C592}"/>
            </a:ext>
          </a:extLst>
        </xdr:cNvPr>
        <xdr:cNvSpPr txBox="1"/>
      </xdr:nvSpPr>
      <xdr:spPr>
        <a:xfrm>
          <a:off x="13500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893" name="n_4aveValue【庁舎】&#10;有形固定資産減価償却率">
          <a:extLst>
            <a:ext uri="{FF2B5EF4-FFF2-40B4-BE49-F238E27FC236}">
              <a16:creationId xmlns:a16="http://schemas.microsoft.com/office/drawing/2014/main" id="{FB021D1D-9C62-498B-AD9A-4FA32DEF7D65}"/>
            </a:ext>
          </a:extLst>
        </xdr:cNvPr>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93634</xdr:rowOff>
    </xdr:from>
    <xdr:ext cx="405111" cy="259045"/>
    <xdr:sp macro="" textlink="">
      <xdr:nvSpPr>
        <xdr:cNvPr id="894" name="n_1mainValue【庁舎】&#10;有形固定資産減価償却率">
          <a:extLst>
            <a:ext uri="{FF2B5EF4-FFF2-40B4-BE49-F238E27FC236}">
              <a16:creationId xmlns:a16="http://schemas.microsoft.com/office/drawing/2014/main" id="{FE5C1636-BE34-4507-A34A-B16BF2F67B0F}"/>
            </a:ext>
          </a:extLst>
        </xdr:cNvPr>
        <xdr:cNvSpPr txBox="1"/>
      </xdr:nvSpPr>
      <xdr:spPr>
        <a:xfrm>
          <a:off x="152660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105064</xdr:rowOff>
    </xdr:from>
    <xdr:ext cx="405111" cy="259045"/>
    <xdr:sp macro="" textlink="">
      <xdr:nvSpPr>
        <xdr:cNvPr id="895" name="n_2mainValue【庁舎】&#10;有形固定資産減価償却率">
          <a:extLst>
            <a:ext uri="{FF2B5EF4-FFF2-40B4-BE49-F238E27FC236}">
              <a16:creationId xmlns:a16="http://schemas.microsoft.com/office/drawing/2014/main" id="{8A84DB4F-2087-42A9-A3EB-91443A67DAC5}"/>
            </a:ext>
          </a:extLst>
        </xdr:cNvPr>
        <xdr:cNvSpPr txBox="1"/>
      </xdr:nvSpPr>
      <xdr:spPr>
        <a:xfrm>
          <a:off x="14389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16164</xdr:rowOff>
    </xdr:from>
    <xdr:ext cx="405111" cy="259045"/>
    <xdr:sp macro="" textlink="">
      <xdr:nvSpPr>
        <xdr:cNvPr id="896" name="n_3mainValue【庁舎】&#10;有形固定資産減価償却率">
          <a:extLst>
            <a:ext uri="{FF2B5EF4-FFF2-40B4-BE49-F238E27FC236}">
              <a16:creationId xmlns:a16="http://schemas.microsoft.com/office/drawing/2014/main" id="{5A1B226A-977D-4A59-A116-090CA49881AC}"/>
            </a:ext>
          </a:extLst>
        </xdr:cNvPr>
        <xdr:cNvSpPr txBox="1"/>
      </xdr:nvSpPr>
      <xdr:spPr>
        <a:xfrm>
          <a:off x="13500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52813</xdr:rowOff>
    </xdr:from>
    <xdr:ext cx="405111" cy="259045"/>
    <xdr:sp macro="" textlink="">
      <xdr:nvSpPr>
        <xdr:cNvPr id="897" name="n_4mainValue【庁舎】&#10;有形固定資産減価償却率">
          <a:extLst>
            <a:ext uri="{FF2B5EF4-FFF2-40B4-BE49-F238E27FC236}">
              <a16:creationId xmlns:a16="http://schemas.microsoft.com/office/drawing/2014/main" id="{D17B0C41-7CF6-4A82-8713-710F2642628E}"/>
            </a:ext>
          </a:extLst>
        </xdr:cNvPr>
        <xdr:cNvSpPr txBox="1"/>
      </xdr:nvSpPr>
      <xdr:spPr>
        <a:xfrm>
          <a:off x="12611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2755D57F-5335-4319-8828-738C61AB0BE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EBB37B89-2AF9-4C07-94E0-B59564DB59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3A6DB04-969B-4132-A9C6-ED85DD72CF1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D3F3811A-14CE-4536-97AB-D2E2764BB70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3568D4AD-C6C4-4F25-BDDA-C04839AA17C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D69D48F8-6F75-4941-9C7B-37967A451E0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E80E9811-96EC-43BD-B9A2-D120F585B2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A210B77F-B719-4670-869E-18F35B5D9F4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BD811E6A-A9F8-418C-B0AC-1F0E7C0EFA1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6BCEEA4F-E001-441B-9248-DA26C712699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3F7B4767-A293-483D-9F9B-ADE62441A5E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7811D8D8-7821-45D2-B532-2185E667F8B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6743FD0E-0846-4C79-A835-079090CCB59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6C2B75B4-64F4-4CC8-95AA-99A10CE87E9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441A7037-ED4B-4506-A05F-9A5509216B8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A9DFA405-7E56-415D-8D13-701A49C809C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1391DFE3-237E-46AB-B711-1E4071549E4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D3C3B99-8E21-4853-8D39-9A145F518BE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B1EBECCB-C349-4F6E-9A75-30852E7204A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B4BC404C-A6CA-4757-B424-BD9FB1151D7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4345833D-6461-49E5-A86D-A35505B477B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88E0E421-7C2C-4E36-B8E8-094C5F55F32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FB0C35B2-83E3-4D49-AEC1-EF5F667756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C1B076E5-EE3D-4A7C-A494-3597595B53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EC4E4AF8-3642-42C9-8548-58C2F85D557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3" name="直線コネクタ 922">
          <a:extLst>
            <a:ext uri="{FF2B5EF4-FFF2-40B4-BE49-F238E27FC236}">
              <a16:creationId xmlns:a16="http://schemas.microsoft.com/office/drawing/2014/main" id="{A819C247-3413-4635-8DF6-3C69E0BD5B27}"/>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4" name="【庁舎】&#10;一人当たり面積最小値テキスト">
          <a:extLst>
            <a:ext uri="{FF2B5EF4-FFF2-40B4-BE49-F238E27FC236}">
              <a16:creationId xmlns:a16="http://schemas.microsoft.com/office/drawing/2014/main" id="{7C1963D5-C0E9-4333-BC6D-962FF73855D5}"/>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5" name="直線コネクタ 924">
          <a:extLst>
            <a:ext uri="{FF2B5EF4-FFF2-40B4-BE49-F238E27FC236}">
              <a16:creationId xmlns:a16="http://schemas.microsoft.com/office/drawing/2014/main" id="{902A343F-B2D5-49BD-ACC4-E8040EA5E83B}"/>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6" name="【庁舎】&#10;一人当たり面積最大値テキスト">
          <a:extLst>
            <a:ext uri="{FF2B5EF4-FFF2-40B4-BE49-F238E27FC236}">
              <a16:creationId xmlns:a16="http://schemas.microsoft.com/office/drawing/2014/main" id="{6677BE67-5A7D-4FF8-9E38-C6A4311F842E}"/>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7" name="直線コネクタ 926">
          <a:extLst>
            <a:ext uri="{FF2B5EF4-FFF2-40B4-BE49-F238E27FC236}">
              <a16:creationId xmlns:a16="http://schemas.microsoft.com/office/drawing/2014/main" id="{2BC65742-3526-4CED-906E-17B14F970CAC}"/>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928" name="【庁舎】&#10;一人当たり面積平均値テキスト">
          <a:extLst>
            <a:ext uri="{FF2B5EF4-FFF2-40B4-BE49-F238E27FC236}">
              <a16:creationId xmlns:a16="http://schemas.microsoft.com/office/drawing/2014/main" id="{7CDAEDB5-1114-4F0B-B078-3DA2AAF71D95}"/>
            </a:ext>
          </a:extLst>
        </xdr:cNvPr>
        <xdr:cNvSpPr txBox="1"/>
      </xdr:nvSpPr>
      <xdr:spPr>
        <a:xfrm>
          <a:off x="22199600" y="18055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9" name="フローチャート: 判断 928">
          <a:extLst>
            <a:ext uri="{FF2B5EF4-FFF2-40B4-BE49-F238E27FC236}">
              <a16:creationId xmlns:a16="http://schemas.microsoft.com/office/drawing/2014/main" id="{5ED2B40A-C900-43F4-B42F-84FB9C83BA0C}"/>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930" name="フローチャート: 判断 929">
          <a:extLst>
            <a:ext uri="{FF2B5EF4-FFF2-40B4-BE49-F238E27FC236}">
              <a16:creationId xmlns:a16="http://schemas.microsoft.com/office/drawing/2014/main" id="{6FB42EB9-6FDE-43BB-B374-2BDD4BCBDC93}"/>
            </a:ext>
          </a:extLst>
        </xdr:cNvPr>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31" name="フローチャート: 判断 930">
          <a:extLst>
            <a:ext uri="{FF2B5EF4-FFF2-40B4-BE49-F238E27FC236}">
              <a16:creationId xmlns:a16="http://schemas.microsoft.com/office/drawing/2014/main" id="{E380E594-D6E5-4289-B34C-2EFBD78444F9}"/>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32" name="フローチャート: 判断 931">
          <a:extLst>
            <a:ext uri="{FF2B5EF4-FFF2-40B4-BE49-F238E27FC236}">
              <a16:creationId xmlns:a16="http://schemas.microsoft.com/office/drawing/2014/main" id="{C0AD3601-6F85-4CEA-8BD2-22438D710C2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33" name="フローチャート: 判断 932">
          <a:extLst>
            <a:ext uri="{FF2B5EF4-FFF2-40B4-BE49-F238E27FC236}">
              <a16:creationId xmlns:a16="http://schemas.microsoft.com/office/drawing/2014/main" id="{A12CDBB0-AE43-4F1E-87D3-8716ABBDB0BF}"/>
            </a:ext>
          </a:extLst>
        </xdr:cNvPr>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1680E5CF-2738-4E1D-A0E6-A5BF2BC4A4F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E37D79DA-44EF-4E20-9607-C9B65D2F5B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C79EC3A7-D01C-4ACF-AECE-938F7CACB4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1BAEB4CE-5B43-4A0B-B290-97F00412ABC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3E54765F-37BF-4C12-A54C-E2F0960A31D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39" name="楕円 938">
          <a:extLst>
            <a:ext uri="{FF2B5EF4-FFF2-40B4-BE49-F238E27FC236}">
              <a16:creationId xmlns:a16="http://schemas.microsoft.com/office/drawing/2014/main" id="{F203A76C-6F60-446F-814E-1C35503BCCF2}"/>
            </a:ext>
          </a:extLst>
        </xdr:cNvPr>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940" name="【庁舎】&#10;一人当たり面積該当値テキスト">
          <a:extLst>
            <a:ext uri="{FF2B5EF4-FFF2-40B4-BE49-F238E27FC236}">
              <a16:creationId xmlns:a16="http://schemas.microsoft.com/office/drawing/2014/main" id="{60763158-88AF-46E2-8083-6CEE081EDE8C}"/>
            </a:ext>
          </a:extLst>
        </xdr:cNvPr>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51526</xdr:rowOff>
    </xdr:from>
    <xdr:to>
      <xdr:col>112</xdr:col>
      <xdr:colOff>38100</xdr:colOff>
      <xdr:row>106</xdr:row>
      <xdr:rowOff>153126</xdr:rowOff>
    </xdr:to>
    <xdr:sp macro="" textlink="">
      <xdr:nvSpPr>
        <xdr:cNvPr id="941" name="楕円 940">
          <a:extLst>
            <a:ext uri="{FF2B5EF4-FFF2-40B4-BE49-F238E27FC236}">
              <a16:creationId xmlns:a16="http://schemas.microsoft.com/office/drawing/2014/main" id="{71B6D36C-9A90-4C86-B248-F6B20E6BE403}"/>
            </a:ext>
          </a:extLst>
        </xdr:cNvPr>
        <xdr:cNvSpPr/>
      </xdr:nvSpPr>
      <xdr:spPr>
        <a:xfrm>
          <a:off x="2127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102326</xdr:rowOff>
    </xdr:to>
    <xdr:cxnSp macro="">
      <xdr:nvCxnSpPr>
        <xdr:cNvPr id="942" name="直線コネクタ 941">
          <a:extLst>
            <a:ext uri="{FF2B5EF4-FFF2-40B4-BE49-F238E27FC236}">
              <a16:creationId xmlns:a16="http://schemas.microsoft.com/office/drawing/2014/main" id="{9862D13F-F12D-4450-BDBD-E42E5CF2158F}"/>
            </a:ext>
          </a:extLst>
        </xdr:cNvPr>
        <xdr:cNvCxnSpPr/>
      </xdr:nvCxnSpPr>
      <xdr:spPr>
        <a:xfrm flipV="1">
          <a:off x="21323300" y="182727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51526</xdr:rowOff>
    </xdr:from>
    <xdr:to>
      <xdr:col>107</xdr:col>
      <xdr:colOff>101600</xdr:colOff>
      <xdr:row>106</xdr:row>
      <xdr:rowOff>153126</xdr:rowOff>
    </xdr:to>
    <xdr:sp macro="" textlink="">
      <xdr:nvSpPr>
        <xdr:cNvPr id="943" name="楕円 942">
          <a:extLst>
            <a:ext uri="{FF2B5EF4-FFF2-40B4-BE49-F238E27FC236}">
              <a16:creationId xmlns:a16="http://schemas.microsoft.com/office/drawing/2014/main" id="{BB3BE3D6-A245-4C0B-B43E-E52253902A9E}"/>
            </a:ext>
          </a:extLst>
        </xdr:cNvPr>
        <xdr:cNvSpPr/>
      </xdr:nvSpPr>
      <xdr:spPr>
        <a:xfrm>
          <a:off x="20383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102326</xdr:rowOff>
    </xdr:from>
    <xdr:to>
      <xdr:col>111</xdr:col>
      <xdr:colOff>177800</xdr:colOff>
      <xdr:row>106</xdr:row>
      <xdr:rowOff>102326</xdr:rowOff>
    </xdr:to>
    <xdr:cxnSp macro="">
      <xdr:nvCxnSpPr>
        <xdr:cNvPr id="944" name="直線コネクタ 943">
          <a:extLst>
            <a:ext uri="{FF2B5EF4-FFF2-40B4-BE49-F238E27FC236}">
              <a16:creationId xmlns:a16="http://schemas.microsoft.com/office/drawing/2014/main" id="{8BD84EAF-75DD-4CFB-B60B-4340B1C24918}"/>
            </a:ext>
          </a:extLst>
        </xdr:cNvPr>
        <xdr:cNvCxnSpPr/>
      </xdr:nvCxnSpPr>
      <xdr:spPr>
        <a:xfrm>
          <a:off x="20434300" y="18276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20501</xdr:rowOff>
    </xdr:from>
    <xdr:to>
      <xdr:col>102</xdr:col>
      <xdr:colOff>165100</xdr:colOff>
      <xdr:row>106</xdr:row>
      <xdr:rowOff>122101</xdr:rowOff>
    </xdr:to>
    <xdr:sp macro="" textlink="">
      <xdr:nvSpPr>
        <xdr:cNvPr id="945" name="楕円 944">
          <a:extLst>
            <a:ext uri="{FF2B5EF4-FFF2-40B4-BE49-F238E27FC236}">
              <a16:creationId xmlns:a16="http://schemas.microsoft.com/office/drawing/2014/main" id="{0CDDCAFB-54F9-4106-800F-A353A8DD2BD0}"/>
            </a:ext>
          </a:extLst>
        </xdr:cNvPr>
        <xdr:cNvSpPr/>
      </xdr:nvSpPr>
      <xdr:spPr>
        <a:xfrm>
          <a:off x="19494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71301</xdr:rowOff>
    </xdr:from>
    <xdr:to>
      <xdr:col>107</xdr:col>
      <xdr:colOff>50800</xdr:colOff>
      <xdr:row>106</xdr:row>
      <xdr:rowOff>102326</xdr:rowOff>
    </xdr:to>
    <xdr:cxnSp macro="">
      <xdr:nvCxnSpPr>
        <xdr:cNvPr id="946" name="直線コネクタ 945">
          <a:extLst>
            <a:ext uri="{FF2B5EF4-FFF2-40B4-BE49-F238E27FC236}">
              <a16:creationId xmlns:a16="http://schemas.microsoft.com/office/drawing/2014/main" id="{C2B2E424-31F9-40F7-B979-5D3ACDB61FEE}"/>
            </a:ext>
          </a:extLst>
        </xdr:cNvPr>
        <xdr:cNvCxnSpPr/>
      </xdr:nvCxnSpPr>
      <xdr:spPr>
        <a:xfrm>
          <a:off x="19545300" y="182450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20501</xdr:rowOff>
    </xdr:from>
    <xdr:to>
      <xdr:col>98</xdr:col>
      <xdr:colOff>38100</xdr:colOff>
      <xdr:row>106</xdr:row>
      <xdr:rowOff>122101</xdr:rowOff>
    </xdr:to>
    <xdr:sp macro="" textlink="">
      <xdr:nvSpPr>
        <xdr:cNvPr id="947" name="楕円 946">
          <a:extLst>
            <a:ext uri="{FF2B5EF4-FFF2-40B4-BE49-F238E27FC236}">
              <a16:creationId xmlns:a16="http://schemas.microsoft.com/office/drawing/2014/main" id="{8D3BA6C6-6A24-455E-9991-12F27AD7FF6C}"/>
            </a:ext>
          </a:extLst>
        </xdr:cNvPr>
        <xdr:cNvSpPr/>
      </xdr:nvSpPr>
      <xdr:spPr>
        <a:xfrm>
          <a:off x="18605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71301</xdr:rowOff>
    </xdr:from>
    <xdr:to>
      <xdr:col>102</xdr:col>
      <xdr:colOff>114300</xdr:colOff>
      <xdr:row>106</xdr:row>
      <xdr:rowOff>71301</xdr:rowOff>
    </xdr:to>
    <xdr:cxnSp macro="">
      <xdr:nvCxnSpPr>
        <xdr:cNvPr id="948" name="直線コネクタ 947">
          <a:extLst>
            <a:ext uri="{FF2B5EF4-FFF2-40B4-BE49-F238E27FC236}">
              <a16:creationId xmlns:a16="http://schemas.microsoft.com/office/drawing/2014/main" id="{F7498B66-ABD0-4D94-A660-FB7A6ED94721}"/>
            </a:ext>
          </a:extLst>
        </xdr:cNvPr>
        <xdr:cNvCxnSpPr/>
      </xdr:nvCxnSpPr>
      <xdr:spPr>
        <a:xfrm>
          <a:off x="18656300" y="182450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145885</xdr:rowOff>
    </xdr:from>
    <xdr:ext cx="469744" cy="259045"/>
    <xdr:sp macro="" textlink="">
      <xdr:nvSpPr>
        <xdr:cNvPr id="949" name="n_1aveValue【庁舎】&#10;一人当たり面積">
          <a:extLst>
            <a:ext uri="{FF2B5EF4-FFF2-40B4-BE49-F238E27FC236}">
              <a16:creationId xmlns:a16="http://schemas.microsoft.com/office/drawing/2014/main" id="{2ABEC65E-D3EA-47E3-9937-D02EB5F7C33A}"/>
            </a:ext>
          </a:extLst>
        </xdr:cNvPr>
        <xdr:cNvSpPr txBox="1"/>
      </xdr:nvSpPr>
      <xdr:spPr>
        <a:xfrm>
          <a:off x="210757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950" name="n_2aveValue【庁舎】&#10;一人当たり面積">
          <a:extLst>
            <a:ext uri="{FF2B5EF4-FFF2-40B4-BE49-F238E27FC236}">
              <a16:creationId xmlns:a16="http://schemas.microsoft.com/office/drawing/2014/main" id="{846D38EC-D1E3-4D4F-AFBF-1C41659547F8}"/>
            </a:ext>
          </a:extLst>
        </xdr:cNvPr>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51" name="n_3aveValue【庁舎】&#10;一人当たり面積">
          <a:extLst>
            <a:ext uri="{FF2B5EF4-FFF2-40B4-BE49-F238E27FC236}">
              <a16:creationId xmlns:a16="http://schemas.microsoft.com/office/drawing/2014/main" id="{AACB7965-0C7A-4328-A166-F0E6ED0A0438}"/>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155683</xdr:rowOff>
    </xdr:from>
    <xdr:ext cx="469744" cy="259045"/>
    <xdr:sp macro="" textlink="">
      <xdr:nvSpPr>
        <xdr:cNvPr id="952" name="n_4aveValue【庁舎】&#10;一人当たり面積">
          <a:extLst>
            <a:ext uri="{FF2B5EF4-FFF2-40B4-BE49-F238E27FC236}">
              <a16:creationId xmlns:a16="http://schemas.microsoft.com/office/drawing/2014/main" id="{FA67AE22-AD5C-4132-8F0A-155CE5CDA6D5}"/>
            </a:ext>
          </a:extLst>
        </xdr:cNvPr>
        <xdr:cNvSpPr txBox="1"/>
      </xdr:nvSpPr>
      <xdr:spPr>
        <a:xfrm>
          <a:off x="18421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169653</xdr:rowOff>
    </xdr:from>
    <xdr:ext cx="469744" cy="259045"/>
    <xdr:sp macro="" textlink="">
      <xdr:nvSpPr>
        <xdr:cNvPr id="953" name="n_1mainValue【庁舎】&#10;一人当たり面積">
          <a:extLst>
            <a:ext uri="{FF2B5EF4-FFF2-40B4-BE49-F238E27FC236}">
              <a16:creationId xmlns:a16="http://schemas.microsoft.com/office/drawing/2014/main" id="{438C884A-A9E9-4D38-A153-91591DC27ABE}"/>
            </a:ext>
          </a:extLst>
        </xdr:cNvPr>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169653</xdr:rowOff>
    </xdr:from>
    <xdr:ext cx="469744" cy="259045"/>
    <xdr:sp macro="" textlink="">
      <xdr:nvSpPr>
        <xdr:cNvPr id="954" name="n_2mainValue【庁舎】&#10;一人当たり面積">
          <a:extLst>
            <a:ext uri="{FF2B5EF4-FFF2-40B4-BE49-F238E27FC236}">
              <a16:creationId xmlns:a16="http://schemas.microsoft.com/office/drawing/2014/main" id="{D0B4E435-BB40-4F18-992B-2751CE0CAED7}"/>
            </a:ext>
          </a:extLst>
        </xdr:cNvPr>
        <xdr:cNvSpPr txBox="1"/>
      </xdr:nvSpPr>
      <xdr:spPr>
        <a:xfrm>
          <a:off x="20199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138628</xdr:rowOff>
    </xdr:from>
    <xdr:ext cx="469744" cy="259045"/>
    <xdr:sp macro="" textlink="">
      <xdr:nvSpPr>
        <xdr:cNvPr id="955" name="n_3mainValue【庁舎】&#10;一人当たり面積">
          <a:extLst>
            <a:ext uri="{FF2B5EF4-FFF2-40B4-BE49-F238E27FC236}">
              <a16:creationId xmlns:a16="http://schemas.microsoft.com/office/drawing/2014/main" id="{37DB54E3-7531-4623-B6AC-8E1D13B0535C}"/>
            </a:ext>
          </a:extLst>
        </xdr:cNvPr>
        <xdr:cNvSpPr txBox="1"/>
      </xdr:nvSpPr>
      <xdr:spPr>
        <a:xfrm>
          <a:off x="193104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138628</xdr:rowOff>
    </xdr:from>
    <xdr:ext cx="469744" cy="259045"/>
    <xdr:sp macro="" textlink="">
      <xdr:nvSpPr>
        <xdr:cNvPr id="956" name="n_4mainValue【庁舎】&#10;一人当たり面積">
          <a:extLst>
            <a:ext uri="{FF2B5EF4-FFF2-40B4-BE49-F238E27FC236}">
              <a16:creationId xmlns:a16="http://schemas.microsoft.com/office/drawing/2014/main" id="{E830C352-EDCB-49C7-96F9-61717012ACB3}"/>
            </a:ext>
          </a:extLst>
        </xdr:cNvPr>
        <xdr:cNvSpPr txBox="1"/>
      </xdr:nvSpPr>
      <xdr:spPr>
        <a:xfrm>
          <a:off x="184214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52E02936-B54F-4735-BF56-EE77CB6E26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B81ED299-2CF6-46F0-B23A-A08B6511A9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1207616E-720A-4285-B084-CB7256FC563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施設類型別ストック情報②について、類似団体の平均と比較して有形固定資産減価償却率が高くなっている施設は、体育館・プール、保健センター・保健所、福祉施設、市民会館、庁舎となっている。</a:t>
          </a:r>
        </a:p>
        <a:p>
          <a:r>
            <a:rPr kumimoji="1" lang="ja-JP" altLang="en-US" sz="1300">
              <a:latin typeface="ＭＳ Ｐゴシック" panose="020B0600070205080204" pitchFamily="50" charset="-128"/>
              <a:ea typeface="ＭＳ Ｐゴシック" panose="020B0600070205080204" pitchFamily="50" charset="-128"/>
            </a:rPr>
            <a:t>庁舎については、日吉支所庁舎を平成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年度にかけて、吹上支所庁舎を平成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元年度にかけて、それぞれ整備・改修しており、耐震化を含めて老朽化に対応している。その中で、日吉支所庁舎は、隣接していた中央公民館及び図書館について複合化し整備した。また、本庁舎については、令和２年度に耐震補強改修を実施しており、東市来支所庁舎については、令和３年度に設計業務委託、次年度以降に耐震化・老朽化への対応について実施を予定している。保健センターについては、令和２年度には東市来保健センターの床フローリングの張り替え等の修繕を行った。今後、さらに老朽化対策等が必要となる中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年３月に公共施設等総合管理計画を策定し、保有総量の縮小や長寿命化の推進、施設管理の効率化を基本方針として掲げているところであり、また、その基本方針に対して、「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年間で施設の保有面積を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％削減」、「長寿命による</a:t>
          </a:r>
          <a:r>
            <a:rPr kumimoji="1" lang="en-US" altLang="ja-JP" sz="1300">
              <a:latin typeface="ＭＳ Ｐゴシック" panose="020B0600070205080204" pitchFamily="50" charset="-128"/>
              <a:ea typeface="ＭＳ Ｐゴシック" panose="020B0600070205080204" pitchFamily="50" charset="-128"/>
            </a:rPr>
            <a:t>LCC</a:t>
          </a:r>
          <a:r>
            <a:rPr kumimoji="1" lang="ja-JP" altLang="en-US" sz="1300">
              <a:latin typeface="ＭＳ Ｐゴシック" panose="020B0600070205080204" pitchFamily="50" charset="-128"/>
              <a:ea typeface="ＭＳ Ｐゴシック" panose="020B0600070205080204" pitchFamily="50" charset="-128"/>
            </a:rPr>
            <a:t>（ライフサイクルコスト）の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％低減」、「民間活力の推進等による維持管理コストを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％削減」の目標値を設定しており、本計画に基づく取組を一層推進する必要がある。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47,452
47,145
253.01
32,424,845
31,070,536
1,204,143
15,063,528
31,553,935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自主財源比率が低い財政構造の中、少子高齢化の進行等に伴う社会保障関係費や公共施設の老朽化に伴う維持補修費など行政需要は拡大傾向にある。その中で本市の令和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年度の財政力指数は</a:t>
          </a:r>
          <a:r>
            <a:rPr lang="en-US" altLang="ja-JP" sz="1100" b="0" i="0" baseline="0">
              <a:solidFill>
                <a:schemeClr val="dk1"/>
              </a:solidFill>
              <a:effectLst/>
              <a:latin typeface="+mn-lt"/>
              <a:ea typeface="+mn-ea"/>
              <a:cs typeface="+mn-cs"/>
            </a:rPr>
            <a:t>0.39</a:t>
          </a:r>
          <a:r>
            <a:rPr lang="ja-JP" altLang="ja-JP" sz="1100" b="0" i="0" baseline="0">
              <a:solidFill>
                <a:schemeClr val="dk1"/>
              </a:solidFill>
              <a:effectLst/>
              <a:latin typeface="+mn-lt"/>
              <a:ea typeface="+mn-ea"/>
              <a:cs typeface="+mn-cs"/>
            </a:rPr>
            <a:t>と、近年はほぼ横ばいで推移しており、県平均は上回っているものの、類似団体の平均は依然として下回っている。今後も、第４次行政改革大綱行動計画に基づき、市税等収納率や未収債権縮減額等の目標設定等による債権管理の適正化や、未利用財産等の有効活用・処分・行政財産の貸付等による自主財源の確保などを推進し、行政の効率化と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経常収支比率については、前年度と比較し</a:t>
          </a:r>
          <a:r>
            <a:rPr kumimoji="1" lang="ja-JP" altLang="en-US" sz="1100">
              <a:solidFill>
                <a:schemeClr val="dk1"/>
              </a:solidFill>
              <a:effectLst/>
              <a:latin typeface="+mn-lt"/>
              <a:ea typeface="+mn-ea"/>
              <a:cs typeface="+mn-cs"/>
            </a:rPr>
            <a:t>、普通交付税、地方税、臨時財政対策債などが</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上に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物件費、補助費等などが減少した</a:t>
          </a:r>
          <a:r>
            <a:rPr kumimoji="1" lang="ja-JP" altLang="ja-JP"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ポイント減少の</a:t>
          </a:r>
          <a:r>
            <a:rPr kumimoji="1" lang="en-US" altLang="ja-JP" sz="1100">
              <a:solidFill>
                <a:schemeClr val="dk1"/>
              </a:solidFill>
              <a:effectLst/>
              <a:latin typeface="+mn-lt"/>
              <a:ea typeface="+mn-ea"/>
              <a:cs typeface="+mn-cs"/>
            </a:rPr>
            <a:t>84.2</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次年度以降、令和３年度限りの追加交付があった普通交付税の減少は避けられないこと、地方税等の経常一般財源の大幅な増加は見込めないことなどから、</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は悪化する</a:t>
          </a:r>
          <a:r>
            <a:rPr kumimoji="1" lang="ja-JP" altLang="ja-JP" sz="1100">
              <a:solidFill>
                <a:schemeClr val="dk1"/>
              </a:solidFill>
              <a:effectLst/>
              <a:latin typeface="+mn-lt"/>
              <a:ea typeface="+mn-ea"/>
              <a:cs typeface="+mn-cs"/>
            </a:rPr>
            <a:t>ことが予想される。そのため、組織機構の見直し等を含めた人件費の削減や地方債の発行抑制、事務事業の見直しなど、義務的・経常的経費の削減に取り組む必要がある。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41487</xdr:rowOff>
    </xdr:from>
    <xdr:to>
      <xdr:col>23</xdr:col>
      <xdr:colOff>133350</xdr:colOff>
      <xdr:row>63</xdr:row>
      <xdr:rowOff>162560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28487"/>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63500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639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64</xdr:row>
      <xdr:rowOff>63500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6282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62</xdr:row>
      <xdr:rowOff>132927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386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162137</xdr:rowOff>
    </xdr:from>
    <xdr:to>
      <xdr:col>23</xdr:col>
      <xdr:colOff>184150</xdr:colOff>
      <xdr:row>60</xdr:row>
      <xdr:rowOff>92287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7214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決算額については、類似団体の平均は下回っているものの、決算額は年々増加傾向にある。今後、公共施設の老朽化に伴う維持補修費の増加等も見込まれることから、令和３年３月に策定した「公共施設等総合管理計画」の基本方針に基づき、施設等の評価・活用・整理の検討を進めるなど維持補修費の抑制に努めるほか、組織機構の見直し等を含めた人件費の削減や事務事業の見直し等による物件費の抑制に取り組む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34891</xdr:rowOff>
    </xdr:from>
    <xdr:to>
      <xdr:col>23</xdr:col>
      <xdr:colOff>133350</xdr:colOff>
      <xdr:row>81</xdr:row>
      <xdr:rowOff>49698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22341"/>
          <a:ext cx="8382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18611</xdr:rowOff>
    </xdr:from>
    <xdr:to>
      <xdr:col>19</xdr:col>
      <xdr:colOff>133350</xdr:colOff>
      <xdr:row>81</xdr:row>
      <xdr:rowOff>34891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06061"/>
          <a:ext cx="889000" cy="1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164759</xdr:rowOff>
    </xdr:from>
    <xdr:to>
      <xdr:col>15</xdr:col>
      <xdr:colOff>82550</xdr:colOff>
      <xdr:row>81</xdr:row>
      <xdr:rowOff>18611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80759"/>
          <a:ext cx="889000" cy="2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155648</xdr:rowOff>
    </xdr:from>
    <xdr:to>
      <xdr:col>11</xdr:col>
      <xdr:colOff>31750</xdr:colOff>
      <xdr:row>80</xdr:row>
      <xdr:rowOff>164759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71648"/>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170348</xdr:rowOff>
    </xdr:from>
    <xdr:to>
      <xdr:col>23</xdr:col>
      <xdr:colOff>184150</xdr:colOff>
      <xdr:row>81</xdr:row>
      <xdr:rowOff>100498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15425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3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155541</xdr:rowOff>
    </xdr:from>
    <xdr:to>
      <xdr:col>19</xdr:col>
      <xdr:colOff>184150</xdr:colOff>
      <xdr:row>81</xdr:row>
      <xdr:rowOff>85691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95868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40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139261</xdr:rowOff>
    </xdr:from>
    <xdr:to>
      <xdr:col>15</xdr:col>
      <xdr:colOff>133350</xdr:colOff>
      <xdr:row>81</xdr:row>
      <xdr:rowOff>69411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79588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2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113959</xdr:rowOff>
    </xdr:from>
    <xdr:to>
      <xdr:col>11</xdr:col>
      <xdr:colOff>82550</xdr:colOff>
      <xdr:row>81</xdr:row>
      <xdr:rowOff>44109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54286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9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104848</xdr:rowOff>
    </xdr:from>
    <xdr:to>
      <xdr:col>7</xdr:col>
      <xdr:colOff>31750</xdr:colOff>
      <xdr:row>81</xdr:row>
      <xdr:rowOff>34998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45175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ラスパイレス指数については、類似団体の平均と比較して下回って推移している。今後も引き続き、国、県及び他市町村との均衡並びに地域の実情等を踏まえ適切に対応する。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97971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156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97971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117220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4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29029</xdr:rowOff>
    </xdr:from>
    <xdr:to>
      <xdr:col>72</xdr:col>
      <xdr:colOff>203200</xdr:colOff>
      <xdr:row>82</xdr:row>
      <xdr:rowOff>80736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0879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115207</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0879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149679</xdr:rowOff>
    </xdr:from>
    <xdr:to>
      <xdr:col>68</xdr:col>
      <xdr:colOff>203200</xdr:colOff>
      <xdr:row>82</xdr:row>
      <xdr:rowOff>79829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90006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定員管理の状況については、組織機構の見直しや新規採用職員の抑制等により、合併当初の平成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年度と比較して令和元年度までに</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人の職員数を削減しており、令和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年度は類似団体の平均を若干下回っている。今後も第４次日置市行政改革大綱行動計画に基づき、事務事業や組織機構等の見直し、民間活力等を推進した上で、引き続き、計画的で適正な定員管理に努める。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59584</xdr:rowOff>
    </xdr:from>
    <xdr:to>
      <xdr:col>81</xdr:col>
      <xdr:colOff>44450</xdr:colOff>
      <xdr:row>60</xdr:row>
      <xdr:rowOff>61997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4658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57171</xdr:rowOff>
    </xdr:from>
    <xdr:to>
      <xdr:col>77</xdr:col>
      <xdr:colOff>44450</xdr:colOff>
      <xdr:row>60</xdr:row>
      <xdr:rowOff>59584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4417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52747</xdr:rowOff>
    </xdr:from>
    <xdr:to>
      <xdr:col>72</xdr:col>
      <xdr:colOff>203200</xdr:colOff>
      <xdr:row>60</xdr:row>
      <xdr:rowOff>57171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39747"/>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52747</xdr:rowOff>
    </xdr:from>
    <xdr:to>
      <xdr:col>68</xdr:col>
      <xdr:colOff>152400</xdr:colOff>
      <xdr:row>60</xdr:row>
      <xdr:rowOff>52747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397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11197</xdr:rowOff>
    </xdr:from>
    <xdr:to>
      <xdr:col>81</xdr:col>
      <xdr:colOff>95250</xdr:colOff>
      <xdr:row>60</xdr:row>
      <xdr:rowOff>112797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27724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4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8784</xdr:rowOff>
    </xdr:from>
    <xdr:to>
      <xdr:col>77</xdr:col>
      <xdr:colOff>95250</xdr:colOff>
      <xdr:row>60</xdr:row>
      <xdr:rowOff>110384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120561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6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6371</xdr:rowOff>
    </xdr:from>
    <xdr:to>
      <xdr:col>73</xdr:col>
      <xdr:colOff>44450</xdr:colOff>
      <xdr:row>60</xdr:row>
      <xdr:rowOff>107971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118148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1947</xdr:rowOff>
    </xdr:from>
    <xdr:to>
      <xdr:col>68</xdr:col>
      <xdr:colOff>203200</xdr:colOff>
      <xdr:row>60</xdr:row>
      <xdr:rowOff>103547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113724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5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1947</xdr:rowOff>
    </xdr:from>
    <xdr:to>
      <xdr:col>64</xdr:col>
      <xdr:colOff>152400</xdr:colOff>
      <xdr:row>60</xdr:row>
      <xdr:rowOff>103547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113724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57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実質公債費比率については、</a:t>
          </a:r>
          <a:r>
            <a:rPr kumimoji="1" lang="ja-JP" altLang="en-US" sz="1100">
              <a:solidFill>
                <a:schemeClr val="dk1"/>
              </a:solidFill>
              <a:effectLst/>
              <a:latin typeface="+mn-lt"/>
              <a:ea typeface="+mn-ea"/>
              <a:cs typeface="+mn-cs"/>
            </a:rPr>
            <a:t>普通交付税や地方税等の増などにより標準財政規模が増加したものの、それ以上に元利償還金が増加したことから</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となっている。今後の地方債の発行については、財政計画等に基づき、交付税措置のある有利な地方債を活用するとともに、借入額は、緊急性や重要性のある事業を選択した上で必要最小限にとどめるなど、計画的な地方債管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132504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0565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76200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4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19896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252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11854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将来負担比率については、前年度と比較し</a:t>
          </a:r>
          <a:r>
            <a:rPr kumimoji="1" lang="ja-JP" altLang="en-US" sz="1100">
              <a:solidFill>
                <a:schemeClr val="dk1"/>
              </a:solidFill>
              <a:effectLst/>
              <a:latin typeface="+mn-lt"/>
              <a:ea typeface="+mn-ea"/>
              <a:cs typeface="+mn-cs"/>
            </a:rPr>
            <a:t>て普通交付税</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地方税</a:t>
          </a:r>
          <a:r>
            <a:rPr kumimoji="1" lang="ja-JP" altLang="ja-JP" sz="1100">
              <a:solidFill>
                <a:schemeClr val="dk1"/>
              </a:solidFill>
              <a:effectLst/>
              <a:latin typeface="+mn-lt"/>
              <a:ea typeface="+mn-ea"/>
              <a:cs typeface="+mn-cs"/>
            </a:rPr>
            <a:t>等が増加し、標準財政規模が増加している</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、地方債残高が</a:t>
          </a:r>
          <a:r>
            <a:rPr kumimoji="1" lang="ja-JP" altLang="en-US" sz="1100">
              <a:solidFill>
                <a:schemeClr val="dk1"/>
              </a:solidFill>
              <a:effectLst/>
              <a:latin typeface="+mn-lt"/>
              <a:ea typeface="+mn-ea"/>
              <a:cs typeface="+mn-cs"/>
            </a:rPr>
            <a:t>減少し、将来負担額が減少していることから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となっている。今後も、引き続き、将来世代に過度な負担を残さないよう、交付税措置のある有利な地方債を活用するとともに、借入額については、緊急性や重要性のある事業を選択した上で、必要最小限にとどめるなど、公債費等の義務的経費の削減も含めた財政の健全化に努め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105495</xdr:rowOff>
    </xdr:from>
    <xdr:to>
      <xdr:col>81</xdr:col>
      <xdr:colOff>44450</xdr:colOff>
      <xdr:row>15</xdr:row>
      <xdr:rowOff>45043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05795"/>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7239</xdr:rowOff>
    </xdr:from>
    <xdr:to>
      <xdr:col>77</xdr:col>
      <xdr:colOff>44450</xdr:colOff>
      <xdr:row>15</xdr:row>
      <xdr:rowOff>45043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578989"/>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116755</xdr:rowOff>
    </xdr:from>
    <xdr:to>
      <xdr:col>72</xdr:col>
      <xdr:colOff>203200</xdr:colOff>
      <xdr:row>15</xdr:row>
      <xdr:rowOff>7239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517055"/>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145771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71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112734</xdr:rowOff>
    </xdr:from>
    <xdr:to>
      <xdr:col>68</xdr:col>
      <xdr:colOff>152400</xdr:colOff>
      <xdr:row>14</xdr:row>
      <xdr:rowOff>116755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51303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139336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1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137727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54695</xdr:rowOff>
    </xdr:from>
    <xdr:to>
      <xdr:col>81</xdr:col>
      <xdr:colOff>95250</xdr:colOff>
      <xdr:row>14</xdr:row>
      <xdr:rowOff>156295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71222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00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165693</xdr:rowOff>
    </xdr:from>
    <xdr:to>
      <xdr:col>77</xdr:col>
      <xdr:colOff>95250</xdr:colOff>
      <xdr:row>15</xdr:row>
      <xdr:rowOff>95843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6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106020</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33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127889</xdr:rowOff>
    </xdr:from>
    <xdr:to>
      <xdr:col>73</xdr:col>
      <xdr:colOff>44450</xdr:colOff>
      <xdr:row>15</xdr:row>
      <xdr:rowOff>58039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68216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9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65955</xdr:rowOff>
    </xdr:from>
    <xdr:to>
      <xdr:col>68</xdr:col>
      <xdr:colOff>203200</xdr:colOff>
      <xdr:row>14</xdr:row>
      <xdr:rowOff>167555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6282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61934</xdr:rowOff>
    </xdr:from>
    <xdr:to>
      <xdr:col>64</xdr:col>
      <xdr:colOff>152400</xdr:colOff>
      <xdr:row>14</xdr:row>
      <xdr:rowOff>163534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2261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2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47,452
47,145
253.01
32,424,845
31,070,536
1,204,143
15,063,528
31,553,935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人件費については、職員数の減少等により令和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人口千人当たりの職員数やラスパイレス指数は類似団体の平均を下回っているものの、経常収支比率に対する割合は類似団体の平均を上回っている。今後も引き続き、第４次日置市行政改革大綱行動計画に基づき、事務事業や組織機構等の見直し、民間活力等を推進した上で職員数の削減など、人件費の削減に努め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521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物件費については、類似団体の平均とほぼ同水準で推移して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類似団体の平均よりも</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下回っている。今後も行政改革大綱行動計画に基づき、事務事業の見直しや施設等の在り方の検討、契約の適正な執行等 により効率的な財政運営に努める。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16</xdr:row>
      <xdr:rowOff>5080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882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48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134620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94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7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a:t>
          </a:r>
          <a:r>
            <a:rPr kumimoji="1" lang="ja-JP" altLang="en-US"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ポイント減少したものの、</a:t>
          </a:r>
          <a:r>
            <a:rPr kumimoji="1" lang="ja-JP" altLang="ja-JP" sz="1100">
              <a:solidFill>
                <a:schemeClr val="dk1"/>
              </a:solidFill>
              <a:effectLst/>
              <a:latin typeface="+mn-lt"/>
              <a:ea typeface="+mn-ea"/>
              <a:cs typeface="+mn-cs"/>
            </a:rPr>
            <a:t>類似団体の平均を上回っている。今後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少子高齢化の進行等により増嵩することが見込まれるところであり、健康づくりや介護予防、また、生活困窮者の自立支援などの各種施策・事業等を推進・展開しながら、急激な上昇率の抑制に努める。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98425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0440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98425</xdr:rowOff>
    </xdr:from>
    <xdr:to>
      <xdr:col>19</xdr:col>
      <xdr:colOff>187325</xdr:colOff>
      <xdr:row>57</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71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0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47625</xdr:rowOff>
    </xdr:from>
    <xdr:to>
      <xdr:col>20</xdr:col>
      <xdr:colOff>38100</xdr:colOff>
      <xdr:row>57</xdr:row>
      <xdr:rowOff>149225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134002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0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補修費や繰出金等のその他に係る比率については、類似団体の平均を上回っており、今後も高齢化の進行や公共施設の老朽化等に伴い、国民健康保険特別会計、介護保険特別会計等の繰出金の増加や公共施設の維持補修費の増加が見込まれる。そのため、引き続き、健康づくりや介護予防等の事業の展開、保険料の適正化等の取組を推進することによる繰出金の抑制に努めるとともに、公共施設等総合管理計画の基本方針に基づく、施設等の評価・活用・整理の取組を推進することによる維持補修費の抑制に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58</xdr:row>
      <xdr:rowOff>94343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642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94343</xdr:rowOff>
    </xdr:from>
    <xdr:to>
      <xdr:col>78</xdr:col>
      <xdr:colOff>69850</xdr:colOff>
      <xdr:row>59</xdr:row>
      <xdr:rowOff>9978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38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105228</xdr:rowOff>
    </xdr:from>
    <xdr:to>
      <xdr:col>73</xdr:col>
      <xdr:colOff>180975</xdr:colOff>
      <xdr:row>59</xdr:row>
      <xdr:rowOff>9978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49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5642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72572</xdr:rowOff>
    </xdr:from>
    <xdr:to>
      <xdr:col>69</xdr:col>
      <xdr:colOff>92075</xdr:colOff>
      <xdr:row>58</xdr:row>
      <xdr:rowOff>105228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1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43543</xdr:rowOff>
    </xdr:from>
    <xdr:to>
      <xdr:col>78</xdr:col>
      <xdr:colOff>120650</xdr:colOff>
      <xdr:row>58</xdr:row>
      <xdr:rowOff>145143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129920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54428</xdr:rowOff>
    </xdr:from>
    <xdr:to>
      <xdr:col>69</xdr:col>
      <xdr:colOff>142875</xdr:colOff>
      <xdr:row>58</xdr:row>
      <xdr:rowOff>156028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類似団体の平均を大きく下回る数値で推移している。これは、合併に伴い一部事務組合の再編（直営等）により加入する事務組合が減少したことによる負担金の減や、これまでの団体等への補助金見直し・整理統合を行ったことなどが要因として挙げられる。今後も引き続き、補助金等のあり方については見直し等を推進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34</xdr:row>
      <xdr:rowOff>163576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59471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163576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060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34</xdr:row>
      <xdr:rowOff>85852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85852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147083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ポイント減少したものの、</a:t>
          </a:r>
          <a:r>
            <a:rPr kumimoji="1" lang="ja-JP" altLang="ja-JP" sz="1100">
              <a:solidFill>
                <a:schemeClr val="dk1"/>
              </a:solidFill>
              <a:effectLst/>
              <a:latin typeface="+mn-lt"/>
              <a:ea typeface="+mn-ea"/>
              <a:cs typeface="+mn-cs"/>
            </a:rPr>
            <a:t>大型の整備事業により、合併特例事業債や臨時財政対策債などに係る元利償還金が増加</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類似団体の平均を上回っている。今後も、地方債の発行については、財政計画等に基づき、交付税措置のある有利な地方債を活用するとともに、借入額は緊急性や重要性のある事業を選択した上で必要最小限にとどめるなど、計画的な地方債管理に努め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99568</xdr:rowOff>
    </xdr:from>
    <xdr:to>
      <xdr:col>24</xdr:col>
      <xdr:colOff>25400</xdr:colOff>
      <xdr:row>78</xdr:row>
      <xdr:rowOff>145287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726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145287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5001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81280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4178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比率については、類似団体の平均と比較して下回る数値で推移している。その中で、少子高齢化の進行や医療の高度化等により、社会保障関係費については増加傾向で推移することが見込まれ、また、公共施設の老朽化等により維持補修費についても増加することが見込まれる。そのため、各種施策や事業等の展開により、扶助費や維持補修費の抑制に努めるとともに、独立採算性を基本原則とする特別会計への繰出金の抑制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104140</xdr:rowOff>
    </xdr:from>
    <xdr:to>
      <xdr:col>82</xdr:col>
      <xdr:colOff>107950</xdr:colOff>
      <xdr:row>76</xdr:row>
      <xdr:rowOff>99568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791440"/>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76</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29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47472"/>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21844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047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69867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115257</xdr:rowOff>
    </xdr:from>
    <xdr:to>
      <xdr:col>29</xdr:col>
      <xdr:colOff>127000</xdr:colOff>
      <xdr:row>17</xdr:row>
      <xdr:rowOff>118741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077532"/>
          <a:ext cx="647700" cy="3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115257</xdr:rowOff>
    </xdr:from>
    <xdr:to>
      <xdr:col>26</xdr:col>
      <xdr:colOff>50800</xdr:colOff>
      <xdr:row>17</xdr:row>
      <xdr:rowOff>117845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77532"/>
          <a:ext cx="698500" cy="2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117845</xdr:rowOff>
    </xdr:from>
    <xdr:to>
      <xdr:col>22</xdr:col>
      <xdr:colOff>114300</xdr:colOff>
      <xdr:row>17</xdr:row>
      <xdr:rowOff>120314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80120"/>
          <a:ext cx="698500" cy="2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118015</xdr:rowOff>
    </xdr:from>
    <xdr:to>
      <xdr:col>18</xdr:col>
      <xdr:colOff>177800</xdr:colOff>
      <xdr:row>17</xdr:row>
      <xdr:rowOff>120314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080290"/>
          <a:ext cx="698500" cy="2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67941</xdr:rowOff>
    </xdr:from>
    <xdr:to>
      <xdr:col>29</xdr:col>
      <xdr:colOff>177800</xdr:colOff>
      <xdr:row>17</xdr:row>
      <xdr:rowOff>169541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30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147968</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64457</xdr:rowOff>
    </xdr:from>
    <xdr:to>
      <xdr:col>26</xdr:col>
      <xdr:colOff>101600</xdr:colOff>
      <xdr:row>17</xdr:row>
      <xdr:rowOff>166057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2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150834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1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67045</xdr:rowOff>
    </xdr:from>
    <xdr:to>
      <xdr:col>22</xdr:col>
      <xdr:colOff>165100</xdr:colOff>
      <xdr:row>17</xdr:row>
      <xdr:rowOff>168645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2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153422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1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69514</xdr:rowOff>
    </xdr:from>
    <xdr:to>
      <xdr:col>19</xdr:col>
      <xdr:colOff>38100</xdr:colOff>
      <xdr:row>17</xdr:row>
      <xdr:rowOff>171114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3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155891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67215</xdr:rowOff>
    </xdr:from>
    <xdr:to>
      <xdr:col>15</xdr:col>
      <xdr:colOff>101600</xdr:colOff>
      <xdr:row>17</xdr:row>
      <xdr:rowOff>168815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2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153592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1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39218</xdr:rowOff>
    </xdr:from>
    <xdr:to>
      <xdr:col>29</xdr:col>
      <xdr:colOff>127000</xdr:colOff>
      <xdr:row>37</xdr:row>
      <xdr:rowOff>54305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63918"/>
          <a:ext cx="647700" cy="1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54305</xdr:rowOff>
    </xdr:from>
    <xdr:to>
      <xdr:col>26</xdr:col>
      <xdr:colOff>50800</xdr:colOff>
      <xdr:row>37</xdr:row>
      <xdr:rowOff>136372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79005"/>
          <a:ext cx="698500" cy="8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136372</xdr:rowOff>
    </xdr:from>
    <xdr:to>
      <xdr:col>22</xdr:col>
      <xdr:colOff>114300</xdr:colOff>
      <xdr:row>37</xdr:row>
      <xdr:rowOff>165386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61072"/>
          <a:ext cx="698500" cy="2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241146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165386</xdr:rowOff>
    </xdr:from>
    <xdr:to>
      <xdr:col>18</xdr:col>
      <xdr:colOff>177800</xdr:colOff>
      <xdr:row>37</xdr:row>
      <xdr:rowOff>174416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90086"/>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249241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236935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159868</xdr:rowOff>
    </xdr:from>
    <xdr:to>
      <xdr:col>29</xdr:col>
      <xdr:colOff>177800</xdr:colOff>
      <xdr:row>37</xdr:row>
      <xdr:rowOff>90018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131945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8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3505</xdr:rowOff>
    </xdr:from>
    <xdr:to>
      <xdr:col>26</xdr:col>
      <xdr:colOff>101600</xdr:colOff>
      <xdr:row>37</xdr:row>
      <xdr:rowOff>105105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28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89882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1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85572</xdr:rowOff>
    </xdr:from>
    <xdr:to>
      <xdr:col>22</xdr:col>
      <xdr:colOff>165100</xdr:colOff>
      <xdr:row>37</xdr:row>
      <xdr:rowOff>187172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10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171949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9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114586</xdr:rowOff>
    </xdr:from>
    <xdr:to>
      <xdr:col>19</xdr:col>
      <xdr:colOff>38100</xdr:colOff>
      <xdr:row>37</xdr:row>
      <xdr:rowOff>216186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3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200963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2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123616</xdr:rowOff>
    </xdr:from>
    <xdr:to>
      <xdr:col>15</xdr:col>
      <xdr:colOff>101600</xdr:colOff>
      <xdr:row>37</xdr:row>
      <xdr:rowOff>225216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4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209993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3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47,452
47,145
253.01
32,424,845
31,070,536
1,204,143
15,063,528
31,553,935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58623</xdr:rowOff>
    </xdr:from>
    <xdr:to>
      <xdr:col>24</xdr:col>
      <xdr:colOff>63500</xdr:colOff>
      <xdr:row>37</xdr:row>
      <xdr:rowOff>58989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0227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58623</xdr:rowOff>
    </xdr:from>
    <xdr:to>
      <xdr:col>19</xdr:col>
      <xdr:colOff>177800</xdr:colOff>
      <xdr:row>37</xdr:row>
      <xdr:rowOff>62422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2273"/>
          <a:ext cx="8890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62422</xdr:rowOff>
    </xdr:from>
    <xdr:to>
      <xdr:col>15</xdr:col>
      <xdr:colOff>50800</xdr:colOff>
      <xdr:row>37</xdr:row>
      <xdr:rowOff>64593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06072"/>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63580</xdr:rowOff>
    </xdr:from>
    <xdr:to>
      <xdr:col>10</xdr:col>
      <xdr:colOff>114300</xdr:colOff>
      <xdr:row>37</xdr:row>
      <xdr:rowOff>64593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07230"/>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8189</xdr:rowOff>
    </xdr:from>
    <xdr:to>
      <xdr:col>24</xdr:col>
      <xdr:colOff>114300</xdr:colOff>
      <xdr:row>37</xdr:row>
      <xdr:rowOff>109789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158066</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7823</xdr:rowOff>
    </xdr:from>
    <xdr:to>
      <xdr:col>20</xdr:col>
      <xdr:colOff>38100</xdr:colOff>
      <xdr:row>37</xdr:row>
      <xdr:rowOff>109423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100550</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4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11622</xdr:rowOff>
    </xdr:from>
    <xdr:to>
      <xdr:col>15</xdr:col>
      <xdr:colOff>101600</xdr:colOff>
      <xdr:row>37</xdr:row>
      <xdr:rowOff>113222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129749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1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13793</xdr:rowOff>
    </xdr:from>
    <xdr:to>
      <xdr:col>10</xdr:col>
      <xdr:colOff>165100</xdr:colOff>
      <xdr:row>37</xdr:row>
      <xdr:rowOff>115393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131920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1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12780</xdr:rowOff>
    </xdr:from>
    <xdr:to>
      <xdr:col>6</xdr:col>
      <xdr:colOff>38100</xdr:colOff>
      <xdr:row>37</xdr:row>
      <xdr:rowOff>114380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5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130907</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13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156969</xdr:rowOff>
    </xdr:from>
    <xdr:to>
      <xdr:col>24</xdr:col>
      <xdr:colOff>63500</xdr:colOff>
      <xdr:row>57</xdr:row>
      <xdr:rowOff>4625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58169"/>
          <a:ext cx="8382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4625</xdr:rowOff>
    </xdr:from>
    <xdr:to>
      <xdr:col>19</xdr:col>
      <xdr:colOff>177800</xdr:colOff>
      <xdr:row>57</xdr:row>
      <xdr:rowOff>24851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77275"/>
          <a:ext cx="889000" cy="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24851</xdr:rowOff>
    </xdr:from>
    <xdr:to>
      <xdr:col>15</xdr:col>
      <xdr:colOff>50800</xdr:colOff>
      <xdr:row>57</xdr:row>
      <xdr:rowOff>54583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97501"/>
          <a:ext cx="889000" cy="2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54583</xdr:rowOff>
    </xdr:from>
    <xdr:to>
      <xdr:col>10</xdr:col>
      <xdr:colOff>114300</xdr:colOff>
      <xdr:row>57</xdr:row>
      <xdr:rowOff>68537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27233"/>
          <a:ext cx="8890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106169</xdr:rowOff>
    </xdr:from>
    <xdr:to>
      <xdr:col>24</xdr:col>
      <xdr:colOff>114300</xdr:colOff>
      <xdr:row>57</xdr:row>
      <xdr:rowOff>36319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0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21850</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125275</xdr:rowOff>
    </xdr:from>
    <xdr:to>
      <xdr:col>20</xdr:col>
      <xdr:colOff>38100</xdr:colOff>
      <xdr:row>57</xdr:row>
      <xdr:rowOff>55425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46552</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1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145501</xdr:rowOff>
    </xdr:from>
    <xdr:to>
      <xdr:col>15</xdr:col>
      <xdr:colOff>101600</xdr:colOff>
      <xdr:row>57</xdr:row>
      <xdr:rowOff>75651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4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66778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3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3783</xdr:rowOff>
    </xdr:from>
    <xdr:to>
      <xdr:col>10</xdr:col>
      <xdr:colOff>165100</xdr:colOff>
      <xdr:row>57</xdr:row>
      <xdr:rowOff>105383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96510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6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17737</xdr:rowOff>
    </xdr:from>
    <xdr:to>
      <xdr:col>6</xdr:col>
      <xdr:colOff>38100</xdr:colOff>
      <xdr:row>57</xdr:row>
      <xdr:rowOff>119337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110464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8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59827</xdr:rowOff>
    </xdr:from>
    <xdr:to>
      <xdr:col>24</xdr:col>
      <xdr:colOff>63500</xdr:colOff>
      <xdr:row>78</xdr:row>
      <xdr:rowOff>70434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32927"/>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70434</xdr:rowOff>
    </xdr:from>
    <xdr:to>
      <xdr:col>19</xdr:col>
      <xdr:colOff>177800</xdr:colOff>
      <xdr:row>78</xdr:row>
      <xdr:rowOff>70960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4353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70960</xdr:rowOff>
    </xdr:from>
    <xdr:to>
      <xdr:col>15</xdr:col>
      <xdr:colOff>50800</xdr:colOff>
      <xdr:row>78</xdr:row>
      <xdr:rowOff>71166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44060"/>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71166</xdr:rowOff>
    </xdr:from>
    <xdr:to>
      <xdr:col>10</xdr:col>
      <xdr:colOff>114300</xdr:colOff>
      <xdr:row>78</xdr:row>
      <xdr:rowOff>72583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44266"/>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9027</xdr:rowOff>
    </xdr:from>
    <xdr:to>
      <xdr:col>24</xdr:col>
      <xdr:colOff>114300</xdr:colOff>
      <xdr:row>78</xdr:row>
      <xdr:rowOff>110627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95404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9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19634</xdr:rowOff>
    </xdr:from>
    <xdr:to>
      <xdr:col>20</xdr:col>
      <xdr:colOff>38100</xdr:colOff>
      <xdr:row>78</xdr:row>
      <xdr:rowOff>121234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112361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20160</xdr:rowOff>
    </xdr:from>
    <xdr:to>
      <xdr:col>15</xdr:col>
      <xdr:colOff>101600</xdr:colOff>
      <xdr:row>78</xdr:row>
      <xdr:rowOff>121760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112887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8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20366</xdr:rowOff>
    </xdr:from>
    <xdr:to>
      <xdr:col>10</xdr:col>
      <xdr:colOff>165100</xdr:colOff>
      <xdr:row>78</xdr:row>
      <xdr:rowOff>121966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113093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21783</xdr:rowOff>
    </xdr:from>
    <xdr:to>
      <xdr:col>6</xdr:col>
      <xdr:colOff>38100</xdr:colOff>
      <xdr:row>78</xdr:row>
      <xdr:rowOff>123383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114510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8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14126</xdr:rowOff>
    </xdr:from>
    <xdr:to>
      <xdr:col>24</xdr:col>
      <xdr:colOff>63500</xdr:colOff>
      <xdr:row>96</xdr:row>
      <xdr:rowOff>41473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01876"/>
          <a:ext cx="838200" cy="19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41473</xdr:rowOff>
    </xdr:from>
    <xdr:to>
      <xdr:col>19</xdr:col>
      <xdr:colOff>177800</xdr:colOff>
      <xdr:row>96</xdr:row>
      <xdr:rowOff>87285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00673"/>
          <a:ext cx="889000" cy="4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34617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6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87285</xdr:rowOff>
    </xdr:from>
    <xdr:to>
      <xdr:col>15</xdr:col>
      <xdr:colOff>50800</xdr:colOff>
      <xdr:row>96</xdr:row>
      <xdr:rowOff>128715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46485"/>
          <a:ext cx="889000" cy="4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33129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6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128715</xdr:rowOff>
    </xdr:from>
    <xdr:to>
      <xdr:col>10</xdr:col>
      <xdr:colOff>114300</xdr:colOff>
      <xdr:row>96</xdr:row>
      <xdr:rowOff>148681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587915"/>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61932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6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65831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6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134776</xdr:rowOff>
    </xdr:from>
    <xdr:to>
      <xdr:col>24</xdr:col>
      <xdr:colOff>114300</xdr:colOff>
      <xdr:row>95</xdr:row>
      <xdr:rowOff>64926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157653</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0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162123</xdr:rowOff>
    </xdr:from>
    <xdr:to>
      <xdr:col>20</xdr:col>
      <xdr:colOff>38100</xdr:colOff>
      <xdr:row>96</xdr:row>
      <xdr:rowOff>92273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108800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22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36485</xdr:rowOff>
    </xdr:from>
    <xdr:to>
      <xdr:col>15</xdr:col>
      <xdr:colOff>101600</xdr:colOff>
      <xdr:row>96</xdr:row>
      <xdr:rowOff>138085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9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154612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2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77915</xdr:rowOff>
    </xdr:from>
    <xdr:to>
      <xdr:col>10</xdr:col>
      <xdr:colOff>165100</xdr:colOff>
      <xdr:row>97</xdr:row>
      <xdr:rowOff>8065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24592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31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97881</xdr:rowOff>
    </xdr:from>
    <xdr:to>
      <xdr:col>6</xdr:col>
      <xdr:colOff>38100</xdr:colOff>
      <xdr:row>97</xdr:row>
      <xdr:rowOff>28031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44558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33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61526</xdr:rowOff>
    </xdr:from>
    <xdr:to>
      <xdr:col>55</xdr:col>
      <xdr:colOff>0</xdr:colOff>
      <xdr:row>39</xdr:row>
      <xdr:rowOff>11257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890826"/>
          <a:ext cx="838200" cy="80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61526</xdr:rowOff>
    </xdr:from>
    <xdr:to>
      <xdr:col>50</xdr:col>
      <xdr:colOff>114300</xdr:colOff>
      <xdr:row>39</xdr:row>
      <xdr:rowOff>114471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890826"/>
          <a:ext cx="889000" cy="9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56479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112878</xdr:rowOff>
    </xdr:from>
    <xdr:to>
      <xdr:col>45</xdr:col>
      <xdr:colOff>177800</xdr:colOff>
      <xdr:row>39</xdr:row>
      <xdr:rowOff>114471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799428"/>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112878</xdr:rowOff>
    </xdr:from>
    <xdr:to>
      <xdr:col>41</xdr:col>
      <xdr:colOff>50800</xdr:colOff>
      <xdr:row>39</xdr:row>
      <xdr:rowOff>122745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799428"/>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34259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7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60151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131907</xdr:rowOff>
    </xdr:from>
    <xdr:to>
      <xdr:col>55</xdr:col>
      <xdr:colOff>50800</xdr:colOff>
      <xdr:row>39</xdr:row>
      <xdr:rowOff>62057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6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46834</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5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10726</xdr:rowOff>
    </xdr:from>
    <xdr:to>
      <xdr:col>50</xdr:col>
      <xdr:colOff>165100</xdr:colOff>
      <xdr:row>34</xdr:row>
      <xdr:rowOff>112326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8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103453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93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63671</xdr:rowOff>
    </xdr:from>
    <xdr:to>
      <xdr:col>46</xdr:col>
      <xdr:colOff>38100</xdr:colOff>
      <xdr:row>39</xdr:row>
      <xdr:rowOff>165271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7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156398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8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62078</xdr:rowOff>
    </xdr:from>
    <xdr:to>
      <xdr:col>41</xdr:col>
      <xdr:colOff>101600</xdr:colOff>
      <xdr:row>39</xdr:row>
      <xdr:rowOff>163678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74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154805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71945</xdr:rowOff>
    </xdr:from>
    <xdr:to>
      <xdr:col>36</xdr:col>
      <xdr:colOff>165100</xdr:colOff>
      <xdr:row>40</xdr:row>
      <xdr:rowOff>2095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7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164672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85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83025</xdr:rowOff>
    </xdr:from>
    <xdr:to>
      <xdr:col>55</xdr:col>
      <xdr:colOff>0</xdr:colOff>
      <xdr:row>56</xdr:row>
      <xdr:rowOff>66521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512775"/>
          <a:ext cx="838200" cy="15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83025</xdr:rowOff>
    </xdr:from>
    <xdr:to>
      <xdr:col>50</xdr:col>
      <xdr:colOff>114300</xdr:colOff>
      <xdr:row>55</xdr:row>
      <xdr:rowOff>83793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512775"/>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136081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83793</xdr:rowOff>
    </xdr:from>
    <xdr:to>
      <xdr:col>45</xdr:col>
      <xdr:colOff>177800</xdr:colOff>
      <xdr:row>56</xdr:row>
      <xdr:rowOff>1054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513543"/>
          <a:ext cx="889000" cy="8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1054</xdr:rowOff>
    </xdr:from>
    <xdr:to>
      <xdr:col>41</xdr:col>
      <xdr:colOff>50800</xdr:colOff>
      <xdr:row>56</xdr:row>
      <xdr:rowOff>18579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02254"/>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55532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15721</xdr:rowOff>
    </xdr:from>
    <xdr:to>
      <xdr:col>55</xdr:col>
      <xdr:colOff>50800</xdr:colOff>
      <xdr:row>56</xdr:row>
      <xdr:rowOff>117321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38598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32225</xdr:rowOff>
    </xdr:from>
    <xdr:to>
      <xdr:col>50</xdr:col>
      <xdr:colOff>165100</xdr:colOff>
      <xdr:row>55</xdr:row>
      <xdr:rowOff>133825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4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150352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23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32993</xdr:rowOff>
    </xdr:from>
    <xdr:to>
      <xdr:col>46</xdr:col>
      <xdr:colOff>38100</xdr:colOff>
      <xdr:row>55</xdr:row>
      <xdr:rowOff>134593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4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151120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23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121704</xdr:rowOff>
    </xdr:from>
    <xdr:to>
      <xdr:col>41</xdr:col>
      <xdr:colOff>101600</xdr:colOff>
      <xdr:row>56</xdr:row>
      <xdr:rowOff>51854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5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68381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32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139229</xdr:rowOff>
    </xdr:from>
    <xdr:to>
      <xdr:col>36</xdr:col>
      <xdr:colOff>165100</xdr:colOff>
      <xdr:row>56</xdr:row>
      <xdr:rowOff>69379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85906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34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65520</xdr:rowOff>
    </xdr:from>
    <xdr:to>
      <xdr:col>55</xdr:col>
      <xdr:colOff>0</xdr:colOff>
      <xdr:row>78</xdr:row>
      <xdr:rowOff>155375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38620"/>
          <a:ext cx="838200" cy="8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127567</xdr:rowOff>
    </xdr:from>
    <xdr:to>
      <xdr:col>50</xdr:col>
      <xdr:colOff>114300</xdr:colOff>
      <xdr:row>78</xdr:row>
      <xdr:rowOff>155375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29217"/>
          <a:ext cx="889000" cy="19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127567</xdr:rowOff>
    </xdr:from>
    <xdr:to>
      <xdr:col>45</xdr:col>
      <xdr:colOff>177800</xdr:colOff>
      <xdr:row>77</xdr:row>
      <xdr:rowOff>162004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329217"/>
          <a:ext cx="889000" cy="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16195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162004</xdr:rowOff>
    </xdr:from>
    <xdr:to>
      <xdr:col>41</xdr:col>
      <xdr:colOff>50800</xdr:colOff>
      <xdr:row>78</xdr:row>
      <xdr:rowOff>27017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63654"/>
          <a:ext cx="8890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82202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14720</xdr:rowOff>
    </xdr:from>
    <xdr:to>
      <xdr:col>55</xdr:col>
      <xdr:colOff>50800</xdr:colOff>
      <xdr:row>78</xdr:row>
      <xdr:rowOff>116320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164597</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104575</xdr:rowOff>
    </xdr:from>
    <xdr:to>
      <xdr:col>50</xdr:col>
      <xdr:colOff>165100</xdr:colOff>
      <xdr:row>79</xdr:row>
      <xdr:rowOff>34725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25852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7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76767</xdr:rowOff>
    </xdr:from>
    <xdr:to>
      <xdr:col>46</xdr:col>
      <xdr:colOff>38100</xdr:colOff>
      <xdr:row>78</xdr:row>
      <xdr:rowOff>6917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169494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3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111204</xdr:rowOff>
    </xdr:from>
    <xdr:to>
      <xdr:col>41</xdr:col>
      <xdr:colOff>101600</xdr:colOff>
      <xdr:row>78</xdr:row>
      <xdr:rowOff>41354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1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57881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8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147667</xdr:rowOff>
    </xdr:from>
    <xdr:to>
      <xdr:col>36</xdr:col>
      <xdr:colOff>165100</xdr:colOff>
      <xdr:row>78</xdr:row>
      <xdr:rowOff>77817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68944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44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59013</xdr:rowOff>
    </xdr:from>
    <xdr:to>
      <xdr:col>55</xdr:col>
      <xdr:colOff>0</xdr:colOff>
      <xdr:row>97</xdr:row>
      <xdr:rowOff>19794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18213"/>
          <a:ext cx="838200" cy="13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59013</xdr:rowOff>
    </xdr:from>
    <xdr:to>
      <xdr:col>50</xdr:col>
      <xdr:colOff>114300</xdr:colOff>
      <xdr:row>96</xdr:row>
      <xdr:rowOff>65551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18213"/>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93657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65551</xdr:rowOff>
    </xdr:from>
    <xdr:to>
      <xdr:col>45</xdr:col>
      <xdr:colOff>177800</xdr:colOff>
      <xdr:row>96</xdr:row>
      <xdr:rowOff>141959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24751"/>
          <a:ext cx="889000" cy="7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141959</xdr:rowOff>
    </xdr:from>
    <xdr:to>
      <xdr:col>41</xdr:col>
      <xdr:colOff>50800</xdr:colOff>
      <xdr:row>97</xdr:row>
      <xdr:rowOff>8150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01159"/>
          <a:ext cx="889000" cy="3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144284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140444</xdr:rowOff>
    </xdr:from>
    <xdr:to>
      <xdr:col>55</xdr:col>
      <xdr:colOff>50800</xdr:colOff>
      <xdr:row>97</xdr:row>
      <xdr:rowOff>70594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163321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8213</xdr:rowOff>
    </xdr:from>
    <xdr:to>
      <xdr:col>50</xdr:col>
      <xdr:colOff>165100</xdr:colOff>
      <xdr:row>96</xdr:row>
      <xdr:rowOff>109813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6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126340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14751</xdr:rowOff>
    </xdr:from>
    <xdr:to>
      <xdr:col>46</xdr:col>
      <xdr:colOff>38100</xdr:colOff>
      <xdr:row>96</xdr:row>
      <xdr:rowOff>116351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132878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4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91159</xdr:rowOff>
    </xdr:from>
    <xdr:to>
      <xdr:col>41</xdr:col>
      <xdr:colOff>101600</xdr:colOff>
      <xdr:row>97</xdr:row>
      <xdr:rowOff>21309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37836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128800</xdr:rowOff>
    </xdr:from>
    <xdr:to>
      <xdr:col>36</xdr:col>
      <xdr:colOff>165100</xdr:colOff>
      <xdr:row>97</xdr:row>
      <xdr:rowOff>58950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75477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6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157629</xdr:rowOff>
    </xdr:from>
    <xdr:to>
      <xdr:col>85</xdr:col>
      <xdr:colOff>127000</xdr:colOff>
      <xdr:row>39</xdr:row>
      <xdr:rowOff>33554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01279"/>
          <a:ext cx="838200" cy="21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157629</xdr:rowOff>
    </xdr:from>
    <xdr:to>
      <xdr:col>81</xdr:col>
      <xdr:colOff>50800</xdr:colOff>
      <xdr:row>39</xdr:row>
      <xdr:rowOff>36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01279"/>
          <a:ext cx="889000" cy="18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161282</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6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xdr:rowOff>
    </xdr:from>
    <xdr:to>
      <xdr:col>76</xdr:col>
      <xdr:colOff>114300</xdr:colOff>
      <xdr:row>39</xdr:row>
      <xdr:rowOff>58471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6586"/>
          <a:ext cx="889000" cy="5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54090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4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52048</xdr:rowOff>
    </xdr:from>
    <xdr:to>
      <xdr:col>71</xdr:col>
      <xdr:colOff>177800</xdr:colOff>
      <xdr:row>39</xdr:row>
      <xdr:rowOff>58471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8598"/>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154204</xdr:rowOff>
    </xdr:from>
    <xdr:to>
      <xdr:col>85</xdr:col>
      <xdr:colOff>177800</xdr:colOff>
      <xdr:row>39</xdr:row>
      <xdr:rowOff>84354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113265</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2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106829</xdr:rowOff>
    </xdr:from>
    <xdr:to>
      <xdr:col>81</xdr:col>
      <xdr:colOff>101600</xdr:colOff>
      <xdr:row>38</xdr:row>
      <xdr:rowOff>36979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53506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2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120686</xdr:rowOff>
    </xdr:from>
    <xdr:to>
      <xdr:col>76</xdr:col>
      <xdr:colOff>165100</xdr:colOff>
      <xdr:row>39</xdr:row>
      <xdr:rowOff>50836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67363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7671</xdr:rowOff>
    </xdr:from>
    <xdr:to>
      <xdr:col>72</xdr:col>
      <xdr:colOff>38100</xdr:colOff>
      <xdr:row>39</xdr:row>
      <xdr:rowOff>109271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100398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8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1248</xdr:rowOff>
    </xdr:from>
    <xdr:to>
      <xdr:col>67</xdr:col>
      <xdr:colOff>101600</xdr:colOff>
      <xdr:row>39</xdr:row>
      <xdr:rowOff>102848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119375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46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92621</xdr:rowOff>
    </xdr:from>
    <xdr:to>
      <xdr:col>85</xdr:col>
      <xdr:colOff>127000</xdr:colOff>
      <xdr:row>76</xdr:row>
      <xdr:rowOff>126758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122821"/>
          <a:ext cx="8382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126758</xdr:rowOff>
    </xdr:from>
    <xdr:to>
      <xdr:col>81</xdr:col>
      <xdr:colOff>50800</xdr:colOff>
      <xdr:row>76</xdr:row>
      <xdr:rowOff>150724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156958"/>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43235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150724</xdr:rowOff>
    </xdr:from>
    <xdr:to>
      <xdr:col>76</xdr:col>
      <xdr:colOff>114300</xdr:colOff>
      <xdr:row>76</xdr:row>
      <xdr:rowOff>160362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80924"/>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36301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160362</xdr:rowOff>
    </xdr:from>
    <xdr:to>
      <xdr:col>71</xdr:col>
      <xdr:colOff>177800</xdr:colOff>
      <xdr:row>77</xdr:row>
      <xdr:rowOff>12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190562"/>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41821</xdr:rowOff>
    </xdr:from>
    <xdr:to>
      <xdr:col>85</xdr:col>
      <xdr:colOff>177800</xdr:colOff>
      <xdr:row>76</xdr:row>
      <xdr:rowOff>143421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0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64698</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9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75958</xdr:rowOff>
    </xdr:from>
    <xdr:to>
      <xdr:col>81</xdr:col>
      <xdr:colOff>101600</xdr:colOff>
      <xdr:row>77</xdr:row>
      <xdr:rowOff>6108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1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22636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99924</xdr:rowOff>
    </xdr:from>
    <xdr:to>
      <xdr:col>76</xdr:col>
      <xdr:colOff>165100</xdr:colOff>
      <xdr:row>77</xdr:row>
      <xdr:rowOff>30074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1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46600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109562</xdr:rowOff>
    </xdr:from>
    <xdr:to>
      <xdr:col>72</xdr:col>
      <xdr:colOff>38100</xdr:colOff>
      <xdr:row>77</xdr:row>
      <xdr:rowOff>39712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1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56240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1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120662</xdr:rowOff>
    </xdr:from>
    <xdr:to>
      <xdr:col>67</xdr:col>
      <xdr:colOff>101600</xdr:colOff>
      <xdr:row>77</xdr:row>
      <xdr:rowOff>50812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1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41939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24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81601</xdr:rowOff>
    </xdr:from>
    <xdr:to>
      <xdr:col>85</xdr:col>
      <xdr:colOff>127000</xdr:colOff>
      <xdr:row>96</xdr:row>
      <xdr:rowOff>141329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540801"/>
          <a:ext cx="838200" cy="5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141329</xdr:rowOff>
    </xdr:from>
    <xdr:to>
      <xdr:col>81</xdr:col>
      <xdr:colOff>50800</xdr:colOff>
      <xdr:row>97</xdr:row>
      <xdr:rowOff>42008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600529"/>
          <a:ext cx="889000" cy="7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70597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42008</xdr:rowOff>
    </xdr:from>
    <xdr:to>
      <xdr:col>76</xdr:col>
      <xdr:colOff>114300</xdr:colOff>
      <xdr:row>97</xdr:row>
      <xdr:rowOff>86864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672658"/>
          <a:ext cx="889000" cy="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86864</xdr:rowOff>
    </xdr:from>
    <xdr:to>
      <xdr:col>71</xdr:col>
      <xdr:colOff>177800</xdr:colOff>
      <xdr:row>97</xdr:row>
      <xdr:rowOff>104015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17514"/>
          <a:ext cx="8890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132918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30801</xdr:rowOff>
    </xdr:from>
    <xdr:to>
      <xdr:col>85</xdr:col>
      <xdr:colOff>177800</xdr:colOff>
      <xdr:row>96</xdr:row>
      <xdr:rowOff>132401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49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53678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34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90529</xdr:rowOff>
    </xdr:from>
    <xdr:to>
      <xdr:col>81</xdr:col>
      <xdr:colOff>101600</xdr:colOff>
      <xdr:row>97</xdr:row>
      <xdr:rowOff>20679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5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37206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32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162658</xdr:rowOff>
    </xdr:from>
    <xdr:to>
      <xdr:col>76</xdr:col>
      <xdr:colOff>165100</xdr:colOff>
      <xdr:row>97</xdr:row>
      <xdr:rowOff>92808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109335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39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36064</xdr:rowOff>
    </xdr:from>
    <xdr:to>
      <xdr:col>72</xdr:col>
      <xdr:colOff>38100</xdr:colOff>
      <xdr:row>97</xdr:row>
      <xdr:rowOff>137664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154191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44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53215</xdr:rowOff>
    </xdr:from>
    <xdr:to>
      <xdr:col>67</xdr:col>
      <xdr:colOff>101600</xdr:colOff>
      <xdr:row>97</xdr:row>
      <xdr:rowOff>154815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171342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39763</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26313"/>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39763</xdr:rowOff>
    </xdr:from>
    <xdr:to>
      <xdr:col>102</xdr:col>
      <xdr:colOff>114300</xdr:colOff>
      <xdr:row>39</xdr:row>
      <xdr:rowOff>44374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26313"/>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160413</xdr:rowOff>
    </xdr:from>
    <xdr:to>
      <xdr:col>102</xdr:col>
      <xdr:colOff>165100</xdr:colOff>
      <xdr:row>39</xdr:row>
      <xdr:rowOff>90563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81690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68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165024</xdr:rowOff>
    </xdr:from>
    <xdr:to>
      <xdr:col>98</xdr:col>
      <xdr:colOff>38100</xdr:colOff>
      <xdr:row>39</xdr:row>
      <xdr:rowOff>95174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86301</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22758</xdr:rowOff>
    </xdr:from>
    <xdr:to>
      <xdr:col>116</xdr:col>
      <xdr:colOff>63500</xdr:colOff>
      <xdr:row>77</xdr:row>
      <xdr:rowOff>36004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24408"/>
          <a:ext cx="8382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22758</xdr:rowOff>
    </xdr:from>
    <xdr:to>
      <xdr:col>111</xdr:col>
      <xdr:colOff>177800</xdr:colOff>
      <xdr:row>77</xdr:row>
      <xdr:rowOff>26429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24408"/>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26429</xdr:rowOff>
    </xdr:from>
    <xdr:to>
      <xdr:col>107</xdr:col>
      <xdr:colOff>50800</xdr:colOff>
      <xdr:row>77</xdr:row>
      <xdr:rowOff>55944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28079"/>
          <a:ext cx="889000" cy="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55944</xdr:rowOff>
    </xdr:from>
    <xdr:to>
      <xdr:col>102</xdr:col>
      <xdr:colOff>114300</xdr:colOff>
      <xdr:row>77</xdr:row>
      <xdr:rowOff>58928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57594"/>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84676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72102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156654</xdr:rowOff>
    </xdr:from>
    <xdr:to>
      <xdr:col>116</xdr:col>
      <xdr:colOff>114300</xdr:colOff>
      <xdr:row>77</xdr:row>
      <xdr:rowOff>86804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8081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3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143408</xdr:rowOff>
    </xdr:from>
    <xdr:to>
      <xdr:col>112</xdr:col>
      <xdr:colOff>38100</xdr:colOff>
      <xdr:row>77</xdr:row>
      <xdr:rowOff>73558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90085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9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147079</xdr:rowOff>
    </xdr:from>
    <xdr:to>
      <xdr:col>107</xdr:col>
      <xdr:colOff>101600</xdr:colOff>
      <xdr:row>77</xdr:row>
      <xdr:rowOff>77229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93756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9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5144</xdr:rowOff>
    </xdr:from>
    <xdr:to>
      <xdr:col>102</xdr:col>
      <xdr:colOff>165100</xdr:colOff>
      <xdr:row>77</xdr:row>
      <xdr:rowOff>106744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97871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8128</xdr:rowOff>
    </xdr:from>
    <xdr:to>
      <xdr:col>98</xdr:col>
      <xdr:colOff>38100</xdr:colOff>
      <xdr:row>77</xdr:row>
      <xdr:rowOff>109728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100855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年度の歳出決算額を性質別にみると、扶助費、普通建設事業費、公債費、積立金及び繰出金の</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つの項目が、類似団体の平均と比較して、住民一人当たりのコストが高い状況となっている。特に、</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については、類似団体との開きが最も大きく</a:t>
          </a:r>
          <a:r>
            <a:rPr kumimoji="1" lang="en-US" altLang="ja-JP" sz="1100">
              <a:solidFill>
                <a:schemeClr val="dk1"/>
              </a:solidFill>
              <a:effectLst/>
              <a:latin typeface="+mn-lt"/>
              <a:ea typeface="+mn-ea"/>
              <a:cs typeface="+mn-cs"/>
            </a:rPr>
            <a:t>30,382</a:t>
          </a:r>
          <a:r>
            <a:rPr kumimoji="1" lang="ja-JP" altLang="ja-JP" sz="1100">
              <a:solidFill>
                <a:schemeClr val="dk1"/>
              </a:solidFill>
              <a:effectLst/>
              <a:latin typeface="+mn-lt"/>
              <a:ea typeface="+mn-ea"/>
              <a:cs typeface="+mn-cs"/>
            </a:rPr>
            <a:t>円（前年度</a:t>
          </a:r>
          <a:r>
            <a:rPr kumimoji="1" lang="en-US" altLang="ja-JP" sz="1100">
              <a:solidFill>
                <a:schemeClr val="dk1"/>
              </a:solidFill>
              <a:effectLst/>
              <a:latin typeface="+mn-lt"/>
              <a:ea typeface="+mn-ea"/>
              <a:cs typeface="+mn-cs"/>
            </a:rPr>
            <a:t>137,539</a:t>
          </a:r>
          <a:r>
            <a:rPr kumimoji="1" lang="ja-JP" altLang="ja-JP" sz="1100">
              <a:solidFill>
                <a:schemeClr val="dk1"/>
              </a:solidFill>
              <a:effectLst/>
              <a:latin typeface="+mn-lt"/>
              <a:ea typeface="+mn-ea"/>
              <a:cs typeface="+mn-cs"/>
            </a:rPr>
            <a:t>円）上回っている状況となっている。これは、</a:t>
          </a:r>
          <a:r>
            <a:rPr kumimoji="1" lang="ja-JP" altLang="en-US" sz="1100">
              <a:solidFill>
                <a:schemeClr val="dk1"/>
              </a:solidFill>
              <a:effectLst/>
              <a:latin typeface="+mn-lt"/>
              <a:ea typeface="+mn-ea"/>
              <a:cs typeface="+mn-cs"/>
            </a:rPr>
            <a:t>子育て世帯への臨時特別給付金事業や住民税非課税世帯等への臨時特別給付金事業を実施した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や障害者自立支援給付費等が増加したことなど</a:t>
          </a:r>
          <a:r>
            <a:rPr kumimoji="1" lang="ja-JP" altLang="ja-JP" sz="1100">
              <a:solidFill>
                <a:schemeClr val="dk1"/>
              </a:solidFill>
              <a:effectLst/>
              <a:latin typeface="+mn-lt"/>
              <a:ea typeface="+mn-ea"/>
              <a:cs typeface="+mn-cs"/>
            </a:rPr>
            <a:t>が要因として挙げられる。</a:t>
          </a:r>
          <a:endParaRPr lang="ja-JP" altLang="ja-JP" sz="1400">
            <a:effectLst/>
          </a:endParaRPr>
        </a:p>
        <a:p>
          <a:r>
            <a:rPr kumimoji="1" lang="ja-JP" altLang="ja-JP" sz="1100">
              <a:solidFill>
                <a:schemeClr val="dk1"/>
              </a:solidFill>
              <a:effectLst/>
              <a:latin typeface="+mn-lt"/>
              <a:ea typeface="+mn-ea"/>
              <a:cs typeface="+mn-cs"/>
            </a:rPr>
            <a:t>その中で、今後においても、引き続き、行財政改革を推進し健全かつ持続可能な財政運営を考慮した上で、限られた財源内で最大限の効果が得られるよう、緊急性や重要性等のある施策・事業等の取捨選択の徹底に努める。</a:t>
          </a:r>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鹿児島県日置市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47,452
47,145
253.01
32,424,845
31,070,536
1,204,143
15,063,528
31,553,935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92837</xdr:rowOff>
    </xdr:from>
    <xdr:to>
      <xdr:col>24</xdr:col>
      <xdr:colOff>63500</xdr:colOff>
      <xdr:row>37</xdr:row>
      <xdr:rowOff>108534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36487"/>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89484</xdr:rowOff>
    </xdr:from>
    <xdr:to>
      <xdr:col>19</xdr:col>
      <xdr:colOff>177800</xdr:colOff>
      <xdr:row>37</xdr:row>
      <xdr:rowOff>92837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3313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62357</xdr:rowOff>
    </xdr:from>
    <xdr:to>
      <xdr:col>15</xdr:col>
      <xdr:colOff>50800</xdr:colOff>
      <xdr:row>37</xdr:row>
      <xdr:rowOff>89484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06007"/>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62357</xdr:rowOff>
    </xdr:from>
    <xdr:to>
      <xdr:col>10</xdr:col>
      <xdr:colOff>114300</xdr:colOff>
      <xdr:row>37</xdr:row>
      <xdr:rowOff>87731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06007"/>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64609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57734</xdr:rowOff>
    </xdr:from>
    <xdr:to>
      <xdr:col>24</xdr:col>
      <xdr:colOff>114300</xdr:colOff>
      <xdr:row>37</xdr:row>
      <xdr:rowOff>159334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144111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42037</xdr:rowOff>
    </xdr:from>
    <xdr:to>
      <xdr:col>20</xdr:col>
      <xdr:colOff>38100</xdr:colOff>
      <xdr:row>37</xdr:row>
      <xdr:rowOff>143637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134764</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7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38684</xdr:rowOff>
    </xdr:from>
    <xdr:to>
      <xdr:col>15</xdr:col>
      <xdr:colOff>101600</xdr:colOff>
      <xdr:row>37</xdr:row>
      <xdr:rowOff>140284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131411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11557</xdr:rowOff>
    </xdr:from>
    <xdr:to>
      <xdr:col>10</xdr:col>
      <xdr:colOff>165100</xdr:colOff>
      <xdr:row>37</xdr:row>
      <xdr:rowOff>113157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104284</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36931</xdr:rowOff>
    </xdr:from>
    <xdr:to>
      <xdr:col>6</xdr:col>
      <xdr:colOff>38100</xdr:colOff>
      <xdr:row>37</xdr:row>
      <xdr:rowOff>138531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129659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45922</xdr:rowOff>
    </xdr:from>
    <xdr:to>
      <xdr:col>24</xdr:col>
      <xdr:colOff>63500</xdr:colOff>
      <xdr:row>57</xdr:row>
      <xdr:rowOff>165591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47122"/>
          <a:ext cx="838200" cy="29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45922</xdr:rowOff>
    </xdr:from>
    <xdr:to>
      <xdr:col>19</xdr:col>
      <xdr:colOff>177800</xdr:colOff>
      <xdr:row>57</xdr:row>
      <xdr:rowOff>129005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47122"/>
          <a:ext cx="889000" cy="2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129005</xdr:rowOff>
    </xdr:from>
    <xdr:to>
      <xdr:col>15</xdr:col>
      <xdr:colOff>50800</xdr:colOff>
      <xdr:row>57</xdr:row>
      <xdr:rowOff>138779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01655"/>
          <a:ext cx="88900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138779</xdr:rowOff>
    </xdr:from>
    <xdr:to>
      <xdr:col>10</xdr:col>
      <xdr:colOff>114300</xdr:colOff>
      <xdr:row>58</xdr:row>
      <xdr:rowOff>12981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11429"/>
          <a:ext cx="889000" cy="4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114791</xdr:rowOff>
    </xdr:from>
    <xdr:to>
      <xdr:col>24</xdr:col>
      <xdr:colOff>114300</xdr:colOff>
      <xdr:row>58</xdr:row>
      <xdr:rowOff>44941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8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29736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166572</xdr:rowOff>
    </xdr:from>
    <xdr:to>
      <xdr:col>20</xdr:col>
      <xdr:colOff>38100</xdr:colOff>
      <xdr:row>56</xdr:row>
      <xdr:rowOff>96722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87849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8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78205</xdr:rowOff>
    </xdr:from>
    <xdr:to>
      <xdr:col>15</xdr:col>
      <xdr:colOff>101600</xdr:colOff>
      <xdr:row>58</xdr:row>
      <xdr:rowOff>8355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24882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87979</xdr:rowOff>
    </xdr:from>
    <xdr:to>
      <xdr:col>10</xdr:col>
      <xdr:colOff>165100</xdr:colOff>
      <xdr:row>58</xdr:row>
      <xdr:rowOff>18129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6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34656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3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133631</xdr:rowOff>
    </xdr:from>
    <xdr:to>
      <xdr:col>6</xdr:col>
      <xdr:colOff>38100</xdr:colOff>
      <xdr:row>58</xdr:row>
      <xdr:rowOff>63781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80308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8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31650</xdr:rowOff>
    </xdr:from>
    <xdr:to>
      <xdr:col>24</xdr:col>
      <xdr:colOff>63500</xdr:colOff>
      <xdr:row>76</xdr:row>
      <xdr:rowOff>1631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90400"/>
          <a:ext cx="838200" cy="1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1631</xdr:rowOff>
    </xdr:from>
    <xdr:to>
      <xdr:col>19</xdr:col>
      <xdr:colOff>177800</xdr:colOff>
      <xdr:row>76</xdr:row>
      <xdr:rowOff>57189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31831"/>
          <a:ext cx="889000" cy="5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52596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57189</xdr:rowOff>
    </xdr:from>
    <xdr:to>
      <xdr:col>15</xdr:col>
      <xdr:colOff>50800</xdr:colOff>
      <xdr:row>76</xdr:row>
      <xdr:rowOff>83831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87389"/>
          <a:ext cx="889000" cy="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83831</xdr:rowOff>
    </xdr:from>
    <xdr:to>
      <xdr:col>10</xdr:col>
      <xdr:colOff>114300</xdr:colOff>
      <xdr:row>76</xdr:row>
      <xdr:rowOff>83885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14031"/>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152300</xdr:rowOff>
    </xdr:from>
    <xdr:to>
      <xdr:col>24</xdr:col>
      <xdr:colOff>114300</xdr:colOff>
      <xdr:row>75</xdr:row>
      <xdr:rowOff>82450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3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3727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9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122280</xdr:rowOff>
    </xdr:from>
    <xdr:to>
      <xdr:col>20</xdr:col>
      <xdr:colOff>38100</xdr:colOff>
      <xdr:row>76</xdr:row>
      <xdr:rowOff>52431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810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68957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6389</xdr:rowOff>
    </xdr:from>
    <xdr:to>
      <xdr:col>15</xdr:col>
      <xdr:colOff>101600</xdr:colOff>
      <xdr:row>76</xdr:row>
      <xdr:rowOff>107989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99116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2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33031</xdr:rowOff>
    </xdr:from>
    <xdr:to>
      <xdr:col>10</xdr:col>
      <xdr:colOff>165100</xdr:colOff>
      <xdr:row>76</xdr:row>
      <xdr:rowOff>134631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125758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5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33085</xdr:rowOff>
    </xdr:from>
    <xdr:to>
      <xdr:col>6</xdr:col>
      <xdr:colOff>38100</xdr:colOff>
      <xdr:row>76</xdr:row>
      <xdr:rowOff>134685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125812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15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37889</xdr:rowOff>
    </xdr:from>
    <xdr:to>
      <xdr:col>24</xdr:col>
      <xdr:colOff>63500</xdr:colOff>
      <xdr:row>97</xdr:row>
      <xdr:rowOff>64757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68539"/>
          <a:ext cx="8382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64757</xdr:rowOff>
    </xdr:from>
    <xdr:to>
      <xdr:col>19</xdr:col>
      <xdr:colOff>177800</xdr:colOff>
      <xdr:row>97</xdr:row>
      <xdr:rowOff>109541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95407"/>
          <a:ext cx="889000" cy="4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109541</xdr:rowOff>
    </xdr:from>
    <xdr:to>
      <xdr:col>15</xdr:col>
      <xdr:colOff>50800</xdr:colOff>
      <xdr:row>97</xdr:row>
      <xdr:rowOff>115781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40191"/>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115781</xdr:rowOff>
    </xdr:from>
    <xdr:to>
      <xdr:col>10</xdr:col>
      <xdr:colOff>114300</xdr:colOff>
      <xdr:row>97</xdr:row>
      <xdr:rowOff>123889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46431"/>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158539</xdr:rowOff>
    </xdr:from>
    <xdr:to>
      <xdr:col>24</xdr:col>
      <xdr:colOff>114300</xdr:colOff>
      <xdr:row>97</xdr:row>
      <xdr:rowOff>88689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136966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9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13957</xdr:rowOff>
    </xdr:from>
    <xdr:to>
      <xdr:col>20</xdr:col>
      <xdr:colOff>38100</xdr:colOff>
      <xdr:row>97</xdr:row>
      <xdr:rowOff>115557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106684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3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58741</xdr:rowOff>
    </xdr:from>
    <xdr:to>
      <xdr:col>15</xdr:col>
      <xdr:colOff>101600</xdr:colOff>
      <xdr:row>97</xdr:row>
      <xdr:rowOff>160341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151468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8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64981</xdr:rowOff>
    </xdr:from>
    <xdr:to>
      <xdr:col>10</xdr:col>
      <xdr:colOff>165100</xdr:colOff>
      <xdr:row>97</xdr:row>
      <xdr:rowOff>166581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157708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73089</xdr:rowOff>
    </xdr:from>
    <xdr:to>
      <xdr:col>6</xdr:col>
      <xdr:colOff>38100</xdr:colOff>
      <xdr:row>98</xdr:row>
      <xdr:rowOff>3239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165816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77292</xdr:rowOff>
    </xdr:from>
    <xdr:to>
      <xdr:col>55</xdr:col>
      <xdr:colOff>0</xdr:colOff>
      <xdr:row>38</xdr:row>
      <xdr:rowOff>77750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9239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77292</xdr:rowOff>
    </xdr:from>
    <xdr:to>
      <xdr:col>50</xdr:col>
      <xdr:colOff>114300</xdr:colOff>
      <xdr:row>38</xdr:row>
      <xdr:rowOff>77750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9239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77750</xdr:rowOff>
    </xdr:from>
    <xdr:to>
      <xdr:col>45</xdr:col>
      <xdr:colOff>177800</xdr:colOff>
      <xdr:row>38</xdr:row>
      <xdr:rowOff>78436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9285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78436</xdr:rowOff>
    </xdr:from>
    <xdr:to>
      <xdr:col>41</xdr:col>
      <xdr:colOff>50800</xdr:colOff>
      <xdr:row>38</xdr:row>
      <xdr:rowOff>79121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9353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26950</xdr:rowOff>
    </xdr:from>
    <xdr:to>
      <xdr:col>55</xdr:col>
      <xdr:colOff>50800</xdr:colOff>
      <xdr:row>38</xdr:row>
      <xdr:rowOff>128550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113327</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5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26492</xdr:rowOff>
    </xdr:from>
    <xdr:to>
      <xdr:col>50</xdr:col>
      <xdr:colOff>165100</xdr:colOff>
      <xdr:row>38</xdr:row>
      <xdr:rowOff>128092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119219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3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26950</xdr:rowOff>
    </xdr:from>
    <xdr:to>
      <xdr:col>46</xdr:col>
      <xdr:colOff>38100</xdr:colOff>
      <xdr:row>38</xdr:row>
      <xdr:rowOff>128550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119677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27636</xdr:rowOff>
    </xdr:from>
    <xdr:to>
      <xdr:col>41</xdr:col>
      <xdr:colOff>101600</xdr:colOff>
      <xdr:row>38</xdr:row>
      <xdr:rowOff>129236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120363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3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121048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36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80241</xdr:rowOff>
    </xdr:from>
    <xdr:to>
      <xdr:col>55</xdr:col>
      <xdr:colOff>0</xdr:colOff>
      <xdr:row>54</xdr:row>
      <xdr:rowOff>119263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338541"/>
          <a:ext cx="838200" cy="3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80241</xdr:rowOff>
    </xdr:from>
    <xdr:to>
      <xdr:col>50</xdr:col>
      <xdr:colOff>114300</xdr:colOff>
      <xdr:row>54</xdr:row>
      <xdr:rowOff>139334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338541"/>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139334</xdr:rowOff>
    </xdr:from>
    <xdr:to>
      <xdr:col>45</xdr:col>
      <xdr:colOff>177800</xdr:colOff>
      <xdr:row>54</xdr:row>
      <xdr:rowOff>148364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397634"/>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97546</xdr:rowOff>
    </xdr:from>
    <xdr:to>
      <xdr:col>41</xdr:col>
      <xdr:colOff>50800</xdr:colOff>
      <xdr:row>54</xdr:row>
      <xdr:rowOff>148364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355846"/>
          <a:ext cx="889000" cy="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68463</xdr:rowOff>
    </xdr:from>
    <xdr:to>
      <xdr:col>55</xdr:col>
      <xdr:colOff>50800</xdr:colOff>
      <xdr:row>54</xdr:row>
      <xdr:rowOff>170063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3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91340</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17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29441</xdr:rowOff>
    </xdr:from>
    <xdr:to>
      <xdr:col>50</xdr:col>
      <xdr:colOff>165100</xdr:colOff>
      <xdr:row>54</xdr:row>
      <xdr:rowOff>131041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2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147568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0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88534</xdr:rowOff>
    </xdr:from>
    <xdr:to>
      <xdr:col>46</xdr:col>
      <xdr:colOff>38100</xdr:colOff>
      <xdr:row>55</xdr:row>
      <xdr:rowOff>18684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34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35211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12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97564</xdr:rowOff>
    </xdr:from>
    <xdr:to>
      <xdr:col>41</xdr:col>
      <xdr:colOff>101600</xdr:colOff>
      <xdr:row>55</xdr:row>
      <xdr:rowOff>27714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3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44241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1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46746</xdr:rowOff>
    </xdr:from>
    <xdr:to>
      <xdr:col>36</xdr:col>
      <xdr:colOff>165100</xdr:colOff>
      <xdr:row>54</xdr:row>
      <xdr:rowOff>148346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30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164873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37712</xdr:rowOff>
    </xdr:from>
    <xdr:to>
      <xdr:col>55</xdr:col>
      <xdr:colOff>0</xdr:colOff>
      <xdr:row>75</xdr:row>
      <xdr:rowOff>84150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725012"/>
          <a:ext cx="838200" cy="2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37712</xdr:rowOff>
    </xdr:from>
    <xdr:to>
      <xdr:col>50</xdr:col>
      <xdr:colOff>114300</xdr:colOff>
      <xdr:row>79</xdr:row>
      <xdr:rowOff>9708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725012"/>
          <a:ext cx="889000" cy="8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4331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9708</xdr:rowOff>
    </xdr:from>
    <xdr:to>
      <xdr:col>45</xdr:col>
      <xdr:colOff>177800</xdr:colOff>
      <xdr:row>79</xdr:row>
      <xdr:rowOff>30609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54258"/>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17204</xdr:rowOff>
    </xdr:from>
    <xdr:to>
      <xdr:col>41</xdr:col>
      <xdr:colOff>50800</xdr:colOff>
      <xdr:row>79</xdr:row>
      <xdr:rowOff>30609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56175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33350</xdr:rowOff>
    </xdr:from>
    <xdr:to>
      <xdr:col>55</xdr:col>
      <xdr:colOff>50800</xdr:colOff>
      <xdr:row>75</xdr:row>
      <xdr:rowOff>134950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8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56227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7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158362</xdr:rowOff>
    </xdr:from>
    <xdr:to>
      <xdr:col>50</xdr:col>
      <xdr:colOff>165100</xdr:colOff>
      <xdr:row>74</xdr:row>
      <xdr:rowOff>88512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6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105039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4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130358</xdr:rowOff>
    </xdr:from>
    <xdr:to>
      <xdr:col>46</xdr:col>
      <xdr:colOff>38100</xdr:colOff>
      <xdr:row>79</xdr:row>
      <xdr:rowOff>60508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51635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151259</xdr:rowOff>
    </xdr:from>
    <xdr:to>
      <xdr:col>41</xdr:col>
      <xdr:colOff>101600</xdr:colOff>
      <xdr:row>79</xdr:row>
      <xdr:rowOff>81409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72536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1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137854</xdr:rowOff>
    </xdr:from>
    <xdr:to>
      <xdr:col>36</xdr:col>
      <xdr:colOff>165100</xdr:colOff>
      <xdr:row>79</xdr:row>
      <xdr:rowOff>68004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59131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0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27625</xdr:rowOff>
    </xdr:from>
    <xdr:to>
      <xdr:col>55</xdr:col>
      <xdr:colOff>0</xdr:colOff>
      <xdr:row>96</xdr:row>
      <xdr:rowOff>86748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486825"/>
          <a:ext cx="838200" cy="5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27625</xdr:rowOff>
    </xdr:from>
    <xdr:to>
      <xdr:col>50</xdr:col>
      <xdr:colOff>114300</xdr:colOff>
      <xdr:row>96</xdr:row>
      <xdr:rowOff>45007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86825"/>
          <a:ext cx="889000" cy="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126961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45007</xdr:rowOff>
    </xdr:from>
    <xdr:to>
      <xdr:col>45</xdr:col>
      <xdr:colOff>177800</xdr:colOff>
      <xdr:row>97</xdr:row>
      <xdr:rowOff>18824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504207"/>
          <a:ext cx="889000" cy="14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116154</xdr:rowOff>
    </xdr:from>
    <xdr:to>
      <xdr:col>41</xdr:col>
      <xdr:colOff>50800</xdr:colOff>
      <xdr:row>97</xdr:row>
      <xdr:rowOff>18824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75354"/>
          <a:ext cx="889000" cy="7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162517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35948</xdr:rowOff>
    </xdr:from>
    <xdr:to>
      <xdr:col>55</xdr:col>
      <xdr:colOff>50800</xdr:colOff>
      <xdr:row>96</xdr:row>
      <xdr:rowOff>137548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58825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148275</xdr:rowOff>
    </xdr:from>
    <xdr:to>
      <xdr:col>50</xdr:col>
      <xdr:colOff>165100</xdr:colOff>
      <xdr:row>96</xdr:row>
      <xdr:rowOff>78425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3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94952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21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165657</xdr:rowOff>
    </xdr:from>
    <xdr:to>
      <xdr:col>46</xdr:col>
      <xdr:colOff>38100</xdr:colOff>
      <xdr:row>96</xdr:row>
      <xdr:rowOff>95807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112334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2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139474</xdr:rowOff>
    </xdr:from>
    <xdr:to>
      <xdr:col>41</xdr:col>
      <xdr:colOff>101600</xdr:colOff>
      <xdr:row>97</xdr:row>
      <xdr:rowOff>69624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9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60751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65354</xdr:rowOff>
    </xdr:from>
    <xdr:to>
      <xdr:col>36</xdr:col>
      <xdr:colOff>165100</xdr:colOff>
      <xdr:row>96</xdr:row>
      <xdr:rowOff>166954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12031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55640</xdr:rowOff>
    </xdr:from>
    <xdr:to>
      <xdr:col>85</xdr:col>
      <xdr:colOff>127000</xdr:colOff>
      <xdr:row>38</xdr:row>
      <xdr:rowOff>44635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99290"/>
          <a:ext cx="838200" cy="16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26772</xdr:rowOff>
    </xdr:from>
    <xdr:to>
      <xdr:col>81</xdr:col>
      <xdr:colOff>50800</xdr:colOff>
      <xdr:row>37</xdr:row>
      <xdr:rowOff>55640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70422"/>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26772</xdr:rowOff>
    </xdr:from>
    <xdr:to>
      <xdr:col>76</xdr:col>
      <xdr:colOff>114300</xdr:colOff>
      <xdr:row>37</xdr:row>
      <xdr:rowOff>136075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70422"/>
          <a:ext cx="889000" cy="10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12925</xdr:rowOff>
    </xdr:from>
    <xdr:to>
      <xdr:col>71</xdr:col>
      <xdr:colOff>177800</xdr:colOff>
      <xdr:row>37</xdr:row>
      <xdr:rowOff>136075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56575"/>
          <a:ext cx="889000" cy="12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92375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165285</xdr:rowOff>
    </xdr:from>
    <xdr:to>
      <xdr:col>85</xdr:col>
      <xdr:colOff>177800</xdr:colOff>
      <xdr:row>38</xdr:row>
      <xdr:rowOff>95435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143712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8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4840</xdr:rowOff>
    </xdr:from>
    <xdr:to>
      <xdr:col>81</xdr:col>
      <xdr:colOff>101600</xdr:colOff>
      <xdr:row>37</xdr:row>
      <xdr:rowOff>106440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4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97567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4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147422</xdr:rowOff>
    </xdr:from>
    <xdr:to>
      <xdr:col>76</xdr:col>
      <xdr:colOff>165100</xdr:colOff>
      <xdr:row>37</xdr:row>
      <xdr:rowOff>77572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68699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85275</xdr:rowOff>
    </xdr:from>
    <xdr:to>
      <xdr:col>72</xdr:col>
      <xdr:colOff>38100</xdr:colOff>
      <xdr:row>38</xdr:row>
      <xdr:rowOff>15425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6552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133575</xdr:rowOff>
    </xdr:from>
    <xdr:to>
      <xdr:col>67</xdr:col>
      <xdr:colOff>101600</xdr:colOff>
      <xdr:row>37</xdr:row>
      <xdr:rowOff>63725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0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80252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8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154778</xdr:rowOff>
    </xdr:from>
    <xdr:to>
      <xdr:col>85</xdr:col>
      <xdr:colOff>127000</xdr:colOff>
      <xdr:row>57</xdr:row>
      <xdr:rowOff>41777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55978"/>
          <a:ext cx="838200" cy="5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128659</xdr:rowOff>
    </xdr:from>
    <xdr:to>
      <xdr:col>81</xdr:col>
      <xdr:colOff>50800</xdr:colOff>
      <xdr:row>56</xdr:row>
      <xdr:rowOff>154778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29859"/>
          <a:ext cx="889000" cy="2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128659</xdr:rowOff>
    </xdr:from>
    <xdr:to>
      <xdr:col>76</xdr:col>
      <xdr:colOff>114300</xdr:colOff>
      <xdr:row>56</xdr:row>
      <xdr:rowOff>171160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29859"/>
          <a:ext cx="889000" cy="4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171160</xdr:rowOff>
    </xdr:from>
    <xdr:to>
      <xdr:col>71</xdr:col>
      <xdr:colOff>177800</xdr:colOff>
      <xdr:row>57</xdr:row>
      <xdr:rowOff>70768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72360"/>
          <a:ext cx="889000" cy="7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124326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121139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162427</xdr:rowOff>
    </xdr:from>
    <xdr:to>
      <xdr:col>85</xdr:col>
      <xdr:colOff>177800</xdr:colOff>
      <xdr:row>57</xdr:row>
      <xdr:rowOff>92577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140854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103978</xdr:rowOff>
    </xdr:from>
    <xdr:to>
      <xdr:col>81</xdr:col>
      <xdr:colOff>101600</xdr:colOff>
      <xdr:row>57</xdr:row>
      <xdr:rowOff>34128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0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50655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77859</xdr:rowOff>
    </xdr:from>
    <xdr:to>
      <xdr:col>76</xdr:col>
      <xdr:colOff>165100</xdr:colOff>
      <xdr:row>57</xdr:row>
      <xdr:rowOff>8009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24536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5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120360</xdr:rowOff>
    </xdr:from>
    <xdr:to>
      <xdr:col>72</xdr:col>
      <xdr:colOff>38100</xdr:colOff>
      <xdr:row>57</xdr:row>
      <xdr:rowOff>50510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2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67037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9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19968</xdr:rowOff>
    </xdr:from>
    <xdr:to>
      <xdr:col>67</xdr:col>
      <xdr:colOff>101600</xdr:colOff>
      <xdr:row>57</xdr:row>
      <xdr:rowOff>121568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138095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157629</xdr:rowOff>
    </xdr:from>
    <xdr:to>
      <xdr:col>85</xdr:col>
      <xdr:colOff>127000</xdr:colOff>
      <xdr:row>79</xdr:row>
      <xdr:rowOff>33553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359279"/>
          <a:ext cx="838200" cy="21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157629</xdr:rowOff>
    </xdr:from>
    <xdr:to>
      <xdr:col>81</xdr:col>
      <xdr:colOff>50800</xdr:colOff>
      <xdr:row>79</xdr:row>
      <xdr:rowOff>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59279"/>
          <a:ext cx="889000" cy="18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161281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5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xdr:rowOff>
    </xdr:from>
    <xdr:to>
      <xdr:col>76</xdr:col>
      <xdr:colOff>114300</xdr:colOff>
      <xdr:row>79</xdr:row>
      <xdr:rowOff>58471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44586"/>
          <a:ext cx="889000" cy="5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54091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52048</xdr:rowOff>
    </xdr:from>
    <xdr:to>
      <xdr:col>71</xdr:col>
      <xdr:colOff>177800</xdr:colOff>
      <xdr:row>79</xdr:row>
      <xdr:rowOff>58471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96598"/>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154203</xdr:rowOff>
    </xdr:from>
    <xdr:to>
      <xdr:col>85</xdr:col>
      <xdr:colOff>177800</xdr:colOff>
      <xdr:row>79</xdr:row>
      <xdr:rowOff>84353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113264</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106829</xdr:rowOff>
    </xdr:from>
    <xdr:to>
      <xdr:col>81</xdr:col>
      <xdr:colOff>101600</xdr:colOff>
      <xdr:row>78</xdr:row>
      <xdr:rowOff>36979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0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53506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08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120686</xdr:rowOff>
    </xdr:from>
    <xdr:to>
      <xdr:col>76</xdr:col>
      <xdr:colOff>165100</xdr:colOff>
      <xdr:row>79</xdr:row>
      <xdr:rowOff>50836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67363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6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7671</xdr:rowOff>
    </xdr:from>
    <xdr:to>
      <xdr:col>72</xdr:col>
      <xdr:colOff>38100</xdr:colOff>
      <xdr:row>79</xdr:row>
      <xdr:rowOff>109271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100398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4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1248</xdr:rowOff>
    </xdr:from>
    <xdr:to>
      <xdr:col>67</xdr:col>
      <xdr:colOff>101600</xdr:colOff>
      <xdr:row>79</xdr:row>
      <xdr:rowOff>102848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4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119375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2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92621</xdr:rowOff>
    </xdr:from>
    <xdr:to>
      <xdr:col>85</xdr:col>
      <xdr:colOff>127000</xdr:colOff>
      <xdr:row>96</xdr:row>
      <xdr:rowOff>126758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51821"/>
          <a:ext cx="8382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126758</xdr:rowOff>
    </xdr:from>
    <xdr:to>
      <xdr:col>81</xdr:col>
      <xdr:colOff>50800</xdr:colOff>
      <xdr:row>96</xdr:row>
      <xdr:rowOff>150724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85958"/>
          <a:ext cx="889000" cy="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150724</xdr:rowOff>
    </xdr:from>
    <xdr:to>
      <xdr:col>76</xdr:col>
      <xdr:colOff>114300</xdr:colOff>
      <xdr:row>96</xdr:row>
      <xdr:rowOff>160362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09924"/>
          <a:ext cx="889000" cy="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160362</xdr:rowOff>
    </xdr:from>
    <xdr:to>
      <xdr:col>71</xdr:col>
      <xdr:colOff>177800</xdr:colOff>
      <xdr:row>97</xdr:row>
      <xdr:rowOff>12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19562"/>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31766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41821</xdr:rowOff>
    </xdr:from>
    <xdr:to>
      <xdr:col>85</xdr:col>
      <xdr:colOff>177800</xdr:colOff>
      <xdr:row>96</xdr:row>
      <xdr:rowOff>143421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64698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75958</xdr:rowOff>
    </xdr:from>
    <xdr:to>
      <xdr:col>81</xdr:col>
      <xdr:colOff>101600</xdr:colOff>
      <xdr:row>97</xdr:row>
      <xdr:rowOff>6108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5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22635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3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99924</xdr:rowOff>
    </xdr:from>
    <xdr:to>
      <xdr:col>76</xdr:col>
      <xdr:colOff>165100</xdr:colOff>
      <xdr:row>97</xdr:row>
      <xdr:rowOff>30074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46601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109562</xdr:rowOff>
    </xdr:from>
    <xdr:to>
      <xdr:col>72</xdr:col>
      <xdr:colOff>38100</xdr:colOff>
      <xdr:row>97</xdr:row>
      <xdr:rowOff>39712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56239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4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120662</xdr:rowOff>
    </xdr:from>
    <xdr:to>
      <xdr:col>67</xdr:col>
      <xdr:colOff>101600</xdr:colOff>
      <xdr:row>97</xdr:row>
      <xdr:rowOff>50812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41939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7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令和３年度の歳出決算額を目的別にみると、民生費、農林水産業費、商工費、土木費及び公債費の</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つの項目が類似団体の平均と比較して、住民一人当たりのコストが高い状況となっている。</a:t>
          </a:r>
          <a:endParaRPr lang="ja-JP" altLang="ja-JP" sz="1400">
            <a:effectLst/>
          </a:endParaRPr>
        </a:p>
        <a:p>
          <a:r>
            <a:rPr kumimoji="1" lang="ja-JP" altLang="ja-JP" sz="1100">
              <a:solidFill>
                <a:schemeClr val="dk1"/>
              </a:solidFill>
              <a:effectLst/>
              <a:latin typeface="+mn-lt"/>
              <a:ea typeface="+mn-ea"/>
              <a:cs typeface="+mn-cs"/>
            </a:rPr>
            <a:t>民生費については、前年度と比較し、</a:t>
          </a:r>
          <a:r>
            <a:rPr kumimoji="1" lang="ja-JP" altLang="en-US" sz="1100">
              <a:solidFill>
                <a:schemeClr val="dk1"/>
              </a:solidFill>
              <a:effectLst/>
              <a:latin typeface="+mn-lt"/>
              <a:ea typeface="+mn-ea"/>
              <a:cs typeface="+mn-cs"/>
            </a:rPr>
            <a:t>子育て世帯への臨時特別給付金事業費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住民税非課税世帯等へ臨時特別給付金事業費</a:t>
          </a:r>
          <a:r>
            <a:rPr kumimoji="1" lang="ja-JP" altLang="ja-JP" sz="1100">
              <a:solidFill>
                <a:schemeClr val="dk1"/>
              </a:solidFill>
              <a:effectLst/>
              <a:latin typeface="+mn-lt"/>
              <a:ea typeface="+mn-ea"/>
              <a:cs typeface="+mn-cs"/>
            </a:rPr>
            <a:t>の増加などから、高い水準となっている。農林水産業費については、本市の重要な基幹産業として、農林水産業の経営基盤の強化や担い手の確保・育成、また、中山間地域の活力向上と多面的機能の充実など、各種施策・事業の取組を推進していることなどから、高い水準で推移している。土木費については、市道整備等に伴う</a:t>
          </a:r>
          <a:r>
            <a:rPr kumimoji="1" lang="ja-JP" altLang="en-US" sz="1100">
              <a:solidFill>
                <a:schemeClr val="dk1"/>
              </a:solidFill>
              <a:effectLst/>
              <a:latin typeface="+mn-lt"/>
              <a:ea typeface="+mn-ea"/>
              <a:cs typeface="+mn-cs"/>
            </a:rPr>
            <a:t>通学路交通安全事業費</a:t>
          </a:r>
          <a:r>
            <a:rPr kumimoji="1" lang="ja-JP" altLang="ja-JP" sz="1100">
              <a:solidFill>
                <a:schemeClr val="dk1"/>
              </a:solidFill>
              <a:effectLst/>
              <a:latin typeface="+mn-lt"/>
              <a:ea typeface="+mn-ea"/>
              <a:cs typeface="+mn-cs"/>
            </a:rPr>
            <a:t>や市営住宅整備に伴う公営住宅建設事業費の増加などから、高い水準となっている。公債費については、近年、大規模事業が重なったことなどから、高い水準となっている。今後も地方債の発行については、事業の必要性や緊急性等を考慮し、借入額は緊急性や重要性のある事業を選択した上で必要最小限にとどめるなど、計画的な地方債管理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・財政調整基金については、地方税や普通交付税の増に加えて、普通建設事業費が減少したこと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により、標準財政規模比</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5.88</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・実質収支額については、３～５％が望ましいと考えられており、令和３年度は</a:t>
          </a:r>
          <a:r>
            <a:rPr kumimoji="1" lang="en-US" altLang="ja-JP" sz="1100">
              <a:solidFill>
                <a:schemeClr val="dk1"/>
              </a:solidFill>
              <a:effectLst/>
              <a:latin typeface="+mn-lt"/>
              <a:ea typeface="+mn-ea"/>
              <a:cs typeface="+mn-cs"/>
            </a:rPr>
            <a:t>7.99</a:t>
          </a:r>
          <a:r>
            <a:rPr kumimoji="1" lang="ja-JP" altLang="ja-JP" sz="1100">
              <a:solidFill>
                <a:schemeClr val="dk1"/>
              </a:solidFill>
              <a:effectLst/>
              <a:latin typeface="+mn-lt"/>
              <a:ea typeface="+mn-ea"/>
              <a:cs typeface="+mn-cs"/>
            </a:rPr>
            <a:t>％で概ね適正な値となっている。</a:t>
          </a:r>
          <a:endParaRPr lang="ja-JP" altLang="ja-JP" sz="1400">
            <a:effectLst/>
          </a:endParaRPr>
        </a:p>
        <a:p>
          <a:r>
            <a:rPr kumimoji="1" lang="ja-JP" altLang="ja-JP" sz="1100">
              <a:solidFill>
                <a:schemeClr val="dk1"/>
              </a:solidFill>
              <a:effectLst/>
              <a:latin typeface="+mn-lt"/>
              <a:ea typeface="+mn-ea"/>
              <a:cs typeface="+mn-cs"/>
            </a:rPr>
            <a:t>・実質単年度収支については、令和３年度は黒字になっている。これは、地方税や普通交付税等が増加したこと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財政調整基金への積立金が増加したことなどが要因となっている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今後も引き続き財政計画や行政改革大綱等に基づき、適正な財政運営に努める必要がある。</a:t>
          </a:r>
          <a:endParaRPr lang="ja-JP" altLang="ja-JP" sz="1400">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鹿児島県日置市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連結実質赤字比率については、全ての会計において黒字で推移しているが、一般会計から特別会計への繰出金は高い水準で推移している。一般会計では、普通交付税</a:t>
          </a:r>
          <a:r>
            <a:rPr kumimoji="1" lang="ja-JP" altLang="en-US" sz="1100">
              <a:solidFill>
                <a:schemeClr val="dk1"/>
              </a:solidFill>
              <a:effectLst/>
              <a:latin typeface="+mn-lt"/>
              <a:ea typeface="+mn-ea"/>
              <a:cs typeface="+mn-cs"/>
            </a:rPr>
            <a:t>の大幅な増加は見込めない</a:t>
          </a:r>
          <a:r>
            <a:rPr kumimoji="1" lang="ja-JP" altLang="ja-JP" sz="1100">
              <a:solidFill>
                <a:schemeClr val="dk1"/>
              </a:solidFill>
              <a:effectLst/>
              <a:latin typeface="+mn-lt"/>
              <a:ea typeface="+mn-ea"/>
              <a:cs typeface="+mn-cs"/>
            </a:rPr>
            <a:t>ことなどから、引き続き厳しい財政状況が予想される。</a:t>
          </a:r>
          <a:endParaRPr lang="ja-JP" altLang="ja-JP" sz="1400">
            <a:effectLst/>
          </a:endParaRPr>
        </a:p>
        <a:p>
          <a:r>
            <a:rPr kumimoji="1" lang="ja-JP" altLang="ja-JP" sz="1100">
              <a:solidFill>
                <a:schemeClr val="dk1"/>
              </a:solidFill>
              <a:effectLst/>
              <a:latin typeface="+mn-lt"/>
              <a:ea typeface="+mn-ea"/>
              <a:cs typeface="+mn-cs"/>
            </a:rPr>
            <a:t>その中で、水道事業会計及び下水道事業会計等においては、今後、施設の老朽化等への対応が一層重要となっている。また、国民健康保険特別会計及び介護保険特別会計等においては、高齢化の進行や医療技術の高度化等に伴う医療費、サービス給付費等の増加が一層見込まれるところである。</a:t>
          </a:r>
          <a:endParaRPr lang="ja-JP" altLang="ja-JP" sz="1400">
            <a:effectLst/>
          </a:endParaRPr>
        </a:p>
        <a:p>
          <a:r>
            <a:rPr kumimoji="1" lang="ja-JP" altLang="ja-JP" sz="1100">
              <a:solidFill>
                <a:schemeClr val="dk1"/>
              </a:solidFill>
              <a:effectLst/>
              <a:latin typeface="+mn-lt"/>
              <a:ea typeface="+mn-ea"/>
              <a:cs typeface="+mn-cs"/>
            </a:rPr>
            <a:t>そのため、今後においても、黒字決算（適正な値）で推移するよう、各会計において、合理化及び効率化、経費抑制・削減等に向けた取り組みを推進し、安定的な財政運営に努める必要がある。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32424845</v>
      </c>
      <c r="BO4" s="411"/>
      <c r="BP4" s="411"/>
      <c r="BQ4" s="411"/>
      <c r="BR4" s="411"/>
      <c r="BS4" s="411"/>
      <c r="BT4" s="411"/>
      <c r="BU4" s="412"/>
      <c r="BV4" s="410">
        <v>37996121</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8</v>
      </c>
      <c r="CU4" s="417"/>
      <c r="CV4" s="417"/>
      <c r="CW4" s="417"/>
      <c r="CX4" s="417"/>
      <c r="CY4" s="417"/>
      <c r="CZ4" s="417"/>
      <c r="DA4" s="418"/>
      <c r="DB4" s="416">
        <v>6</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31070536</v>
      </c>
      <c r="BO5" s="448"/>
      <c r="BP5" s="448"/>
      <c r="BQ5" s="448"/>
      <c r="BR5" s="448"/>
      <c r="BS5" s="448"/>
      <c r="BT5" s="448"/>
      <c r="BU5" s="449"/>
      <c r="BV5" s="447">
        <v>36676337</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84.2</v>
      </c>
      <c r="CU5" s="445"/>
      <c r="CV5" s="445"/>
      <c r="CW5" s="445"/>
      <c r="CX5" s="445"/>
      <c r="CY5" s="445"/>
      <c r="CZ5" s="445"/>
      <c r="DA5" s="446"/>
      <c r="DB5" s="444">
        <v>92.1</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1354309</v>
      </c>
      <c r="BO6" s="448"/>
      <c r="BP6" s="448"/>
      <c r="BQ6" s="448"/>
      <c r="BR6" s="448"/>
      <c r="BS6" s="448"/>
      <c r="BT6" s="448"/>
      <c r="BU6" s="449"/>
      <c r="BV6" s="447">
        <v>1319784</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87.8</v>
      </c>
      <c r="CU6" s="485"/>
      <c r="CV6" s="485"/>
      <c r="CW6" s="485"/>
      <c r="CX6" s="485"/>
      <c r="CY6" s="485"/>
      <c r="CZ6" s="485"/>
      <c r="DA6" s="486"/>
      <c r="DB6" s="484">
        <v>95.4</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94</v>
      </c>
      <c r="AV7" s="480"/>
      <c r="AW7" s="480"/>
      <c r="AX7" s="480"/>
      <c r="AY7" s="481" t="s">
        <v>106</v>
      </c>
      <c r="AZ7" s="482"/>
      <c r="BA7" s="482"/>
      <c r="BB7" s="482"/>
      <c r="BC7" s="482"/>
      <c r="BD7" s="482"/>
      <c r="BE7" s="482"/>
      <c r="BF7" s="482"/>
      <c r="BG7" s="482"/>
      <c r="BH7" s="482"/>
      <c r="BI7" s="482"/>
      <c r="BJ7" s="482"/>
      <c r="BK7" s="482"/>
      <c r="BL7" s="482"/>
      <c r="BM7" s="483"/>
      <c r="BN7" s="447">
        <v>150166</v>
      </c>
      <c r="BO7" s="448"/>
      <c r="BP7" s="448"/>
      <c r="BQ7" s="448"/>
      <c r="BR7" s="448"/>
      <c r="BS7" s="448"/>
      <c r="BT7" s="448"/>
      <c r="BU7" s="449"/>
      <c r="BV7" s="447">
        <v>451182</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15063528</v>
      </c>
      <c r="CU7" s="448"/>
      <c r="CV7" s="448"/>
      <c r="CW7" s="448"/>
      <c r="CX7" s="448"/>
      <c r="CY7" s="448"/>
      <c r="CZ7" s="448"/>
      <c r="DA7" s="449"/>
      <c r="DB7" s="447">
        <v>14416265</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102</v>
      </c>
      <c r="AV8" s="480"/>
      <c r="AW8" s="480"/>
      <c r="AX8" s="480"/>
      <c r="AY8" s="481" t="s">
        <v>109</v>
      </c>
      <c r="AZ8" s="482"/>
      <c r="BA8" s="482"/>
      <c r="BB8" s="482"/>
      <c r="BC8" s="482"/>
      <c r="BD8" s="482"/>
      <c r="BE8" s="482"/>
      <c r="BF8" s="482"/>
      <c r="BG8" s="482"/>
      <c r="BH8" s="482"/>
      <c r="BI8" s="482"/>
      <c r="BJ8" s="482"/>
      <c r="BK8" s="482"/>
      <c r="BL8" s="482"/>
      <c r="BM8" s="483"/>
      <c r="BN8" s="447">
        <v>1204143</v>
      </c>
      <c r="BO8" s="448"/>
      <c r="BP8" s="448"/>
      <c r="BQ8" s="448"/>
      <c r="BR8" s="448"/>
      <c r="BS8" s="448"/>
      <c r="BT8" s="448"/>
      <c r="BU8" s="449"/>
      <c r="BV8" s="447">
        <v>868602</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0.39</v>
      </c>
      <c r="CU8" s="488"/>
      <c r="CV8" s="488"/>
      <c r="CW8" s="488"/>
      <c r="CX8" s="488"/>
      <c r="CY8" s="488"/>
      <c r="CZ8" s="488"/>
      <c r="DA8" s="489"/>
      <c r="DB8" s="487">
        <v>0.4</v>
      </c>
      <c r="DC8" s="488"/>
      <c r="DD8" s="488"/>
      <c r="DE8" s="488"/>
      <c r="DF8" s="488"/>
      <c r="DG8" s="488"/>
      <c r="DH8" s="488"/>
      <c r="DI8" s="489"/>
    </row>
    <row r="9" spans="1:119" ht="18.75" customHeight="1" thickBot="1">
      <c r="A9" s="178"/>
      <c r="B9" s="441" t="s">
        <v>111</v>
      </c>
      <c r="C9" s="442"/>
      <c r="D9" s="442"/>
      <c r="E9" s="442"/>
      <c r="F9" s="442"/>
      <c r="G9" s="442"/>
      <c r="H9" s="442"/>
      <c r="I9" s="442"/>
      <c r="J9" s="442"/>
      <c r="K9" s="490"/>
      <c r="L9" s="491" t="s">
        <v>112</v>
      </c>
      <c r="M9" s="492"/>
      <c r="N9" s="492"/>
      <c r="O9" s="492"/>
      <c r="P9" s="492"/>
      <c r="Q9" s="493"/>
      <c r="R9" s="494">
        <v>47153</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102</v>
      </c>
      <c r="AV9" s="480"/>
      <c r="AW9" s="480"/>
      <c r="AX9" s="480"/>
      <c r="AY9" s="481" t="s">
        <v>115</v>
      </c>
      <c r="AZ9" s="482"/>
      <c r="BA9" s="482"/>
      <c r="BB9" s="482"/>
      <c r="BC9" s="482"/>
      <c r="BD9" s="482"/>
      <c r="BE9" s="482"/>
      <c r="BF9" s="482"/>
      <c r="BG9" s="482"/>
      <c r="BH9" s="482"/>
      <c r="BI9" s="482"/>
      <c r="BJ9" s="482"/>
      <c r="BK9" s="482"/>
      <c r="BL9" s="482"/>
      <c r="BM9" s="483"/>
      <c r="BN9" s="447">
        <v>335541</v>
      </c>
      <c r="BO9" s="448"/>
      <c r="BP9" s="448"/>
      <c r="BQ9" s="448"/>
      <c r="BR9" s="448"/>
      <c r="BS9" s="448"/>
      <c r="BT9" s="448"/>
      <c r="BU9" s="449"/>
      <c r="BV9" s="447">
        <v>96530</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16.2</v>
      </c>
      <c r="CU9" s="445"/>
      <c r="CV9" s="445"/>
      <c r="CW9" s="445"/>
      <c r="CX9" s="445"/>
      <c r="CY9" s="445"/>
      <c r="CZ9" s="445"/>
      <c r="DA9" s="446"/>
      <c r="DB9" s="444">
        <v>16.100000000000001</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117</v>
      </c>
      <c r="M10" s="477"/>
      <c r="N10" s="477"/>
      <c r="O10" s="477"/>
      <c r="P10" s="477"/>
      <c r="Q10" s="478"/>
      <c r="R10" s="498">
        <v>49249</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564493</v>
      </c>
      <c r="BO10" s="448"/>
      <c r="BP10" s="448"/>
      <c r="BQ10" s="448"/>
      <c r="BR10" s="448"/>
      <c r="BS10" s="448"/>
      <c r="BT10" s="448"/>
      <c r="BU10" s="449"/>
      <c r="BV10" s="447">
        <v>9777</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94</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c r="A12" s="178"/>
      <c r="B12" s="507" t="s">
        <v>129</v>
      </c>
      <c r="C12" s="508"/>
      <c r="D12" s="508"/>
      <c r="E12" s="508"/>
      <c r="F12" s="508"/>
      <c r="G12" s="508"/>
      <c r="H12" s="508"/>
      <c r="I12" s="508"/>
      <c r="J12" s="508"/>
      <c r="K12" s="509"/>
      <c r="L12" s="516" t="s">
        <v>130</v>
      </c>
      <c r="M12" s="517"/>
      <c r="N12" s="517"/>
      <c r="O12" s="517"/>
      <c r="P12" s="517"/>
      <c r="Q12" s="518"/>
      <c r="R12" s="519">
        <v>47452</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94</v>
      </c>
      <c r="AV12" s="480"/>
      <c r="AW12" s="480"/>
      <c r="AX12" s="480"/>
      <c r="AY12" s="481" t="s">
        <v>134</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825584</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137</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138</v>
      </c>
      <c r="N13" s="539"/>
      <c r="O13" s="539"/>
      <c r="P13" s="539"/>
      <c r="Q13" s="540"/>
      <c r="R13" s="531">
        <v>47145</v>
      </c>
      <c r="S13" s="532"/>
      <c r="T13" s="532"/>
      <c r="U13" s="532"/>
      <c r="V13" s="533"/>
      <c r="W13" s="463" t="s">
        <v>139</v>
      </c>
      <c r="X13" s="464"/>
      <c r="Y13" s="464"/>
      <c r="Z13" s="464"/>
      <c r="AA13" s="464"/>
      <c r="AB13" s="454"/>
      <c r="AC13" s="498">
        <v>1324</v>
      </c>
      <c r="AD13" s="499"/>
      <c r="AE13" s="499"/>
      <c r="AF13" s="499"/>
      <c r="AG13" s="541"/>
      <c r="AH13" s="498">
        <v>1358</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900034</v>
      </c>
      <c r="BO13" s="448"/>
      <c r="BP13" s="448"/>
      <c r="BQ13" s="448"/>
      <c r="BR13" s="448"/>
      <c r="BS13" s="448"/>
      <c r="BT13" s="448"/>
      <c r="BU13" s="449"/>
      <c r="BV13" s="447">
        <v>-719277</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7.2</v>
      </c>
      <c r="CU13" s="445"/>
      <c r="CV13" s="445"/>
      <c r="CW13" s="445"/>
      <c r="CX13" s="445"/>
      <c r="CY13" s="445"/>
      <c r="CZ13" s="445"/>
      <c r="DA13" s="446"/>
      <c r="DB13" s="444">
        <v>6.5</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144</v>
      </c>
      <c r="M14" s="529"/>
      <c r="N14" s="529"/>
      <c r="O14" s="529"/>
      <c r="P14" s="529"/>
      <c r="Q14" s="530"/>
      <c r="R14" s="531">
        <v>47781</v>
      </c>
      <c r="S14" s="532"/>
      <c r="T14" s="532"/>
      <c r="U14" s="532"/>
      <c r="V14" s="533"/>
      <c r="W14" s="437"/>
      <c r="X14" s="438"/>
      <c r="Y14" s="438"/>
      <c r="Z14" s="438"/>
      <c r="AA14" s="438"/>
      <c r="AB14" s="427"/>
      <c r="AC14" s="534">
        <v>6.1</v>
      </c>
      <c r="AD14" s="535"/>
      <c r="AE14" s="535"/>
      <c r="AF14" s="535"/>
      <c r="AG14" s="536"/>
      <c r="AH14" s="534">
        <v>6.3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v>16.8</v>
      </c>
      <c r="CU14" s="546"/>
      <c r="CV14" s="546"/>
      <c r="CW14" s="546"/>
      <c r="CX14" s="546"/>
      <c r="CY14" s="546"/>
      <c r="CZ14" s="546"/>
      <c r="DA14" s="547"/>
      <c r="DB14" s="545">
        <v>30.6</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146</v>
      </c>
      <c r="N15" s="539"/>
      <c r="O15" s="539"/>
      <c r="P15" s="539"/>
      <c r="Q15" s="540"/>
      <c r="R15" s="531">
        <v>47457</v>
      </c>
      <c r="S15" s="532"/>
      <c r="T15" s="532"/>
      <c r="U15" s="532"/>
      <c r="V15" s="533"/>
      <c r="W15" s="463" t="s">
        <v>147</v>
      </c>
      <c r="X15" s="464"/>
      <c r="Y15" s="464"/>
      <c r="Z15" s="464"/>
      <c r="AA15" s="464"/>
      <c r="AB15" s="454"/>
      <c r="AC15" s="498">
        <v>5335</v>
      </c>
      <c r="AD15" s="499"/>
      <c r="AE15" s="499"/>
      <c r="AF15" s="499"/>
      <c r="AG15" s="541"/>
      <c r="AH15" s="498">
        <v>5208</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5018925</v>
      </c>
      <c r="BO15" s="411"/>
      <c r="BP15" s="411"/>
      <c r="BQ15" s="411"/>
      <c r="BR15" s="411"/>
      <c r="BS15" s="411"/>
      <c r="BT15" s="411"/>
      <c r="BU15" s="412"/>
      <c r="BV15" s="410">
        <v>5027805</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24.6</v>
      </c>
      <c r="AD16" s="535"/>
      <c r="AE16" s="535"/>
      <c r="AF16" s="535"/>
      <c r="AG16" s="536"/>
      <c r="AH16" s="534">
        <v>24.1</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13170375</v>
      </c>
      <c r="BO16" s="448"/>
      <c r="BP16" s="448"/>
      <c r="BQ16" s="448"/>
      <c r="BR16" s="448"/>
      <c r="BS16" s="448"/>
      <c r="BT16" s="448"/>
      <c r="BU16" s="449"/>
      <c r="BV16" s="447">
        <v>12580436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153</v>
      </c>
      <c r="N17" s="559"/>
      <c r="O17" s="559"/>
      <c r="P17" s="559"/>
      <c r="Q17" s="560"/>
      <c r="R17" s="553" t="s">
        <v>151</v>
      </c>
      <c r="S17" s="554"/>
      <c r="T17" s="554"/>
      <c r="U17" s="554"/>
      <c r="V17" s="555"/>
      <c r="W17" s="463" t="s">
        <v>154</v>
      </c>
      <c r="X17" s="464"/>
      <c r="Y17" s="464"/>
      <c r="Z17" s="464"/>
      <c r="AA17" s="464"/>
      <c r="AB17" s="454"/>
      <c r="AC17" s="498">
        <v>15049</v>
      </c>
      <c r="AD17" s="499"/>
      <c r="AE17" s="499"/>
      <c r="AF17" s="499"/>
      <c r="AG17" s="541"/>
      <c r="AH17" s="498">
        <v>15063</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6262032</v>
      </c>
      <c r="BO17" s="448"/>
      <c r="BP17" s="448"/>
      <c r="BQ17" s="448"/>
      <c r="BR17" s="448"/>
      <c r="BS17" s="448"/>
      <c r="BT17" s="448"/>
      <c r="BU17" s="449"/>
      <c r="BV17" s="447">
        <v>6265356</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156</v>
      </c>
      <c r="C18" s="490"/>
      <c r="D18" s="490"/>
      <c r="E18" s="570"/>
      <c r="F18" s="570"/>
      <c r="G18" s="570"/>
      <c r="H18" s="570"/>
      <c r="I18" s="570"/>
      <c r="J18" s="570"/>
      <c r="K18" s="570"/>
      <c r="L18" s="571">
        <v>253.01</v>
      </c>
      <c r="M18" s="571"/>
      <c r="N18" s="571"/>
      <c r="O18" s="571"/>
      <c r="P18" s="571"/>
      <c r="Q18" s="571"/>
      <c r="R18" s="572"/>
      <c r="S18" s="572"/>
      <c r="T18" s="572"/>
      <c r="U18" s="572"/>
      <c r="V18" s="573"/>
      <c r="W18" s="465"/>
      <c r="X18" s="466"/>
      <c r="Y18" s="466"/>
      <c r="Z18" s="466"/>
      <c r="AA18" s="466"/>
      <c r="AB18" s="457"/>
      <c r="AC18" s="574">
        <v>69.3</v>
      </c>
      <c r="AD18" s="575"/>
      <c r="AE18" s="575"/>
      <c r="AF18" s="575"/>
      <c r="AG18" s="576"/>
      <c r="AH18" s="574">
        <v>69.599999999999994</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13013647</v>
      </c>
      <c r="BO18" s="448"/>
      <c r="BP18" s="448"/>
      <c r="BQ18" s="448"/>
      <c r="BR18" s="448"/>
      <c r="BS18" s="448"/>
      <c r="BT18" s="448"/>
      <c r="BU18" s="449"/>
      <c r="BV18" s="447">
        <v>13369500</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158</v>
      </c>
      <c r="C19" s="490"/>
      <c r="D19" s="490"/>
      <c r="E19" s="570"/>
      <c r="F19" s="570"/>
      <c r="G19" s="570"/>
      <c r="H19" s="570"/>
      <c r="I19" s="570"/>
      <c r="J19" s="570"/>
      <c r="K19" s="570"/>
      <c r="L19" s="578">
        <v>186</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18763553</v>
      </c>
      <c r="BO19" s="448"/>
      <c r="BP19" s="448"/>
      <c r="BQ19" s="448"/>
      <c r="BR19" s="448"/>
      <c r="BS19" s="448"/>
      <c r="BT19" s="448"/>
      <c r="BU19" s="449"/>
      <c r="BV19" s="447">
        <v>18239910</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160</v>
      </c>
      <c r="C20" s="490"/>
      <c r="D20" s="490"/>
      <c r="E20" s="570"/>
      <c r="F20" s="570"/>
      <c r="G20" s="570"/>
      <c r="H20" s="570"/>
      <c r="I20" s="570"/>
      <c r="J20" s="570"/>
      <c r="K20" s="570"/>
      <c r="L20" s="578">
        <v>19415</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31553935</v>
      </c>
      <c r="BO22" s="411"/>
      <c r="BP22" s="411"/>
      <c r="BQ22" s="411"/>
      <c r="BR22" s="411"/>
      <c r="BS22" s="411"/>
      <c r="BT22" s="411"/>
      <c r="BU22" s="412"/>
      <c r="BV22" s="410">
        <v>32131298</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15008909</v>
      </c>
      <c r="BO23" s="448"/>
      <c r="BP23" s="448"/>
      <c r="BQ23" s="448"/>
      <c r="BR23" s="448"/>
      <c r="BS23" s="448"/>
      <c r="BT23" s="448"/>
      <c r="BU23" s="449"/>
      <c r="BV23" s="447">
        <v>15650643</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170</v>
      </c>
      <c r="F24" s="477"/>
      <c r="G24" s="477"/>
      <c r="H24" s="477"/>
      <c r="I24" s="477"/>
      <c r="J24" s="477"/>
      <c r="K24" s="478"/>
      <c r="L24" s="498">
        <v>1</v>
      </c>
      <c r="M24" s="499"/>
      <c r="N24" s="499"/>
      <c r="O24" s="499"/>
      <c r="P24" s="541"/>
      <c r="Q24" s="498">
        <v>8620</v>
      </c>
      <c r="R24" s="499"/>
      <c r="S24" s="499"/>
      <c r="T24" s="499"/>
      <c r="U24" s="499"/>
      <c r="V24" s="541"/>
      <c r="W24" s="593"/>
      <c r="X24" s="594"/>
      <c r="Y24" s="595"/>
      <c r="Z24" s="497" t="s">
        <v>171</v>
      </c>
      <c r="AA24" s="477"/>
      <c r="AB24" s="477"/>
      <c r="AC24" s="477"/>
      <c r="AD24" s="477"/>
      <c r="AE24" s="477"/>
      <c r="AF24" s="477"/>
      <c r="AG24" s="478"/>
      <c r="AH24" s="498">
        <v>410</v>
      </c>
      <c r="AI24" s="499"/>
      <c r="AJ24" s="499"/>
      <c r="AK24" s="499"/>
      <c r="AL24" s="541"/>
      <c r="AM24" s="498">
        <v>1259110</v>
      </c>
      <c r="AN24" s="499"/>
      <c r="AO24" s="499"/>
      <c r="AP24" s="499"/>
      <c r="AQ24" s="499"/>
      <c r="AR24" s="541"/>
      <c r="AS24" s="498">
        <v>3071</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22372916</v>
      </c>
      <c r="BO24" s="448"/>
      <c r="BP24" s="448"/>
      <c r="BQ24" s="448"/>
      <c r="BR24" s="448"/>
      <c r="BS24" s="448"/>
      <c r="BT24" s="448"/>
      <c r="BU24" s="449"/>
      <c r="BV24" s="447">
        <v>22709040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173</v>
      </c>
      <c r="F25" s="477"/>
      <c r="G25" s="477"/>
      <c r="H25" s="477"/>
      <c r="I25" s="477"/>
      <c r="J25" s="477"/>
      <c r="K25" s="478"/>
      <c r="L25" s="498">
        <v>1</v>
      </c>
      <c r="M25" s="499"/>
      <c r="N25" s="499"/>
      <c r="O25" s="499"/>
      <c r="P25" s="541"/>
      <c r="Q25" s="498">
        <v>6570</v>
      </c>
      <c r="R25" s="499"/>
      <c r="S25" s="499"/>
      <c r="T25" s="499"/>
      <c r="U25" s="499"/>
      <c r="V25" s="541"/>
      <c r="W25" s="593"/>
      <c r="X25" s="594"/>
      <c r="Y25" s="595"/>
      <c r="Z25" s="497" t="s">
        <v>174</v>
      </c>
      <c r="AA25" s="477"/>
      <c r="AB25" s="477"/>
      <c r="AC25" s="477"/>
      <c r="AD25" s="477"/>
      <c r="AE25" s="477"/>
      <c r="AF25" s="477"/>
      <c r="AG25" s="478"/>
      <c r="AH25" s="498">
        <v>81</v>
      </c>
      <c r="AI25" s="499"/>
      <c r="AJ25" s="499"/>
      <c r="AK25" s="499"/>
      <c r="AL25" s="541"/>
      <c r="AM25" s="498">
        <v>229716</v>
      </c>
      <c r="AN25" s="499"/>
      <c r="AO25" s="499"/>
      <c r="AP25" s="499"/>
      <c r="AQ25" s="499"/>
      <c r="AR25" s="541"/>
      <c r="AS25" s="498">
        <v>2836</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2226683</v>
      </c>
      <c r="BO25" s="411"/>
      <c r="BP25" s="411"/>
      <c r="BQ25" s="411"/>
      <c r="BR25" s="411"/>
      <c r="BS25" s="411"/>
      <c r="BT25" s="411"/>
      <c r="BU25" s="412"/>
      <c r="BV25" s="410">
        <v>2349440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176</v>
      </c>
      <c r="F26" s="477"/>
      <c r="G26" s="477"/>
      <c r="H26" s="477"/>
      <c r="I26" s="477"/>
      <c r="J26" s="477"/>
      <c r="K26" s="478"/>
      <c r="L26" s="498">
        <v>1</v>
      </c>
      <c r="M26" s="499"/>
      <c r="N26" s="499"/>
      <c r="O26" s="499"/>
      <c r="P26" s="541"/>
      <c r="Q26" s="498">
        <v>6320</v>
      </c>
      <c r="R26" s="499"/>
      <c r="S26" s="499"/>
      <c r="T26" s="499"/>
      <c r="U26" s="499"/>
      <c r="V26" s="541"/>
      <c r="W26" s="593"/>
      <c r="X26" s="594"/>
      <c r="Y26" s="595"/>
      <c r="Z26" s="497" t="s">
        <v>177</v>
      </c>
      <c r="AA26" s="599"/>
      <c r="AB26" s="599"/>
      <c r="AC26" s="599"/>
      <c r="AD26" s="599"/>
      <c r="AE26" s="599"/>
      <c r="AF26" s="599"/>
      <c r="AG26" s="600"/>
      <c r="AH26" s="498">
        <v>13</v>
      </c>
      <c r="AI26" s="499"/>
      <c r="AJ26" s="499"/>
      <c r="AK26" s="499"/>
      <c r="AL26" s="541"/>
      <c r="AM26" s="498">
        <v>44408</v>
      </c>
      <c r="AN26" s="499"/>
      <c r="AO26" s="499"/>
      <c r="AP26" s="499"/>
      <c r="AQ26" s="499"/>
      <c r="AR26" s="541"/>
      <c r="AS26" s="498">
        <v>3416</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t="s">
        <v>137</v>
      </c>
      <c r="BO26" s="448"/>
      <c r="BP26" s="448"/>
      <c r="BQ26" s="448"/>
      <c r="BR26" s="448"/>
      <c r="BS26" s="448"/>
      <c r="BT26" s="448"/>
      <c r="BU26" s="449"/>
      <c r="BV26" s="447" t="s">
        <v>179</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180</v>
      </c>
      <c r="F27" s="477"/>
      <c r="G27" s="477"/>
      <c r="H27" s="477"/>
      <c r="I27" s="477"/>
      <c r="J27" s="477"/>
      <c r="K27" s="478"/>
      <c r="L27" s="498">
        <v>1</v>
      </c>
      <c r="M27" s="499"/>
      <c r="N27" s="499"/>
      <c r="O27" s="499"/>
      <c r="P27" s="541"/>
      <c r="Q27" s="498">
        <v>4040</v>
      </c>
      <c r="R27" s="499"/>
      <c r="S27" s="499"/>
      <c r="T27" s="499"/>
      <c r="U27" s="499"/>
      <c r="V27" s="541"/>
      <c r="W27" s="593"/>
      <c r="X27" s="594"/>
      <c r="Y27" s="595"/>
      <c r="Z27" s="497" t="s">
        <v>181</v>
      </c>
      <c r="AA27" s="477"/>
      <c r="AB27" s="477"/>
      <c r="AC27" s="477"/>
      <c r="AD27" s="477"/>
      <c r="AE27" s="477"/>
      <c r="AF27" s="477"/>
      <c r="AG27" s="478"/>
      <c r="AH27" s="498">
        <v>13</v>
      </c>
      <c r="AI27" s="499"/>
      <c r="AJ27" s="499"/>
      <c r="AK27" s="499"/>
      <c r="AL27" s="541"/>
      <c r="AM27" s="498">
        <v>50778</v>
      </c>
      <c r="AN27" s="499"/>
      <c r="AO27" s="499"/>
      <c r="AP27" s="499"/>
      <c r="AQ27" s="499"/>
      <c r="AR27" s="541"/>
      <c r="AS27" s="498">
        <v>3906</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v>100000</v>
      </c>
      <c r="BO27" s="567"/>
      <c r="BP27" s="567"/>
      <c r="BQ27" s="567"/>
      <c r="BR27" s="567"/>
      <c r="BS27" s="567"/>
      <c r="BT27" s="567"/>
      <c r="BU27" s="568"/>
      <c r="BV27" s="566">
        <v>100000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183</v>
      </c>
      <c r="F28" s="477"/>
      <c r="G28" s="477"/>
      <c r="H28" s="477"/>
      <c r="I28" s="477"/>
      <c r="J28" s="477"/>
      <c r="K28" s="478"/>
      <c r="L28" s="498">
        <v>1</v>
      </c>
      <c r="M28" s="499"/>
      <c r="N28" s="499"/>
      <c r="O28" s="499"/>
      <c r="P28" s="541"/>
      <c r="Q28" s="498">
        <v>3230</v>
      </c>
      <c r="R28" s="499"/>
      <c r="S28" s="499"/>
      <c r="T28" s="499"/>
      <c r="U28" s="499"/>
      <c r="V28" s="541"/>
      <c r="W28" s="593"/>
      <c r="X28" s="594"/>
      <c r="Y28" s="595"/>
      <c r="Z28" s="497" t="s">
        <v>184</v>
      </c>
      <c r="AA28" s="477"/>
      <c r="AB28" s="477"/>
      <c r="AC28" s="477"/>
      <c r="AD28" s="477"/>
      <c r="AE28" s="477"/>
      <c r="AF28" s="477"/>
      <c r="AG28" s="478"/>
      <c r="AH28" s="498" t="s">
        <v>179</v>
      </c>
      <c r="AI28" s="499"/>
      <c r="AJ28" s="499"/>
      <c r="AK28" s="499"/>
      <c r="AL28" s="541"/>
      <c r="AM28" s="498" t="s">
        <v>137</v>
      </c>
      <c r="AN28" s="499"/>
      <c r="AO28" s="499"/>
      <c r="AP28" s="499"/>
      <c r="AQ28" s="499"/>
      <c r="AR28" s="541"/>
      <c r="AS28" s="498" t="s">
        <v>137</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3520476</v>
      </c>
      <c r="BO28" s="411"/>
      <c r="BP28" s="411"/>
      <c r="BQ28" s="411"/>
      <c r="BR28" s="411"/>
      <c r="BS28" s="411"/>
      <c r="BT28" s="411"/>
      <c r="BU28" s="412"/>
      <c r="BV28" s="410">
        <v>2520983</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186</v>
      </c>
      <c r="F29" s="477"/>
      <c r="G29" s="477"/>
      <c r="H29" s="477"/>
      <c r="I29" s="477"/>
      <c r="J29" s="477"/>
      <c r="K29" s="478"/>
      <c r="L29" s="498">
        <v>20</v>
      </c>
      <c r="M29" s="499"/>
      <c r="N29" s="499"/>
      <c r="O29" s="499"/>
      <c r="P29" s="541"/>
      <c r="Q29" s="498">
        <v>2990</v>
      </c>
      <c r="R29" s="499"/>
      <c r="S29" s="499"/>
      <c r="T29" s="499"/>
      <c r="U29" s="499"/>
      <c r="V29" s="541"/>
      <c r="W29" s="596"/>
      <c r="X29" s="597"/>
      <c r="Y29" s="598"/>
      <c r="Z29" s="497" t="s">
        <v>187</v>
      </c>
      <c r="AA29" s="477"/>
      <c r="AB29" s="477"/>
      <c r="AC29" s="477"/>
      <c r="AD29" s="477"/>
      <c r="AE29" s="477"/>
      <c r="AF29" s="477"/>
      <c r="AG29" s="478"/>
      <c r="AH29" s="498">
        <v>423</v>
      </c>
      <c r="AI29" s="499"/>
      <c r="AJ29" s="499"/>
      <c r="AK29" s="499"/>
      <c r="AL29" s="541"/>
      <c r="AM29" s="498">
        <v>1309888</v>
      </c>
      <c r="AN29" s="499"/>
      <c r="AO29" s="499"/>
      <c r="AP29" s="499"/>
      <c r="AQ29" s="499"/>
      <c r="AR29" s="541"/>
      <c r="AS29" s="498">
        <v>3097</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1363080</v>
      </c>
      <c r="BO29" s="448"/>
      <c r="BP29" s="448"/>
      <c r="BQ29" s="448"/>
      <c r="BR29" s="448"/>
      <c r="BS29" s="448"/>
      <c r="BT29" s="448"/>
      <c r="BU29" s="449"/>
      <c r="BV29" s="447">
        <v>626867</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96.4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4631758</v>
      </c>
      <c r="BO30" s="567"/>
      <c r="BP30" s="567"/>
      <c r="BQ30" s="567"/>
      <c r="BR30" s="567"/>
      <c r="BS30" s="567"/>
      <c r="BT30" s="567"/>
      <c r="BU30" s="568"/>
      <c r="BV30" s="566">
        <v>4898745</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196</v>
      </c>
      <c r="V33" s="471"/>
      <c r="W33" s="436" t="s">
        <v>197</v>
      </c>
      <c r="X33" s="436"/>
      <c r="Y33" s="436"/>
      <c r="Z33" s="436"/>
      <c r="AA33" s="436"/>
      <c r="AB33" s="436"/>
      <c r="AC33" s="436"/>
      <c r="AD33" s="436"/>
      <c r="AE33" s="436"/>
      <c r="AF33" s="436"/>
      <c r="AG33" s="436"/>
      <c r="AH33" s="436"/>
      <c r="AI33" s="436"/>
      <c r="AJ33" s="436"/>
      <c r="AK33" s="436"/>
      <c r="AL33" s="203"/>
      <c r="AM33" s="471" t="s">
        <v>196</v>
      </c>
      <c r="AN33" s="471"/>
      <c r="AO33" s="436" t="s">
        <v>197</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196</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7</v>
      </c>
      <c r="BF34" s="637"/>
      <c r="BG34" s="638" t="str">
        <f>IF('各会計、関係団体の財政状況及び健全化判断比率'!B33="","",'各会計、関係団体の財政状況及び健全化判断比率'!B33)</f>
        <v>国民宿舎事業特別会計</v>
      </c>
      <c r="BH34" s="638"/>
      <c r="BI34" s="638"/>
      <c r="BJ34" s="638"/>
      <c r="BK34" s="638"/>
      <c r="BL34" s="638"/>
      <c r="BM34" s="638"/>
      <c r="BN34" s="638"/>
      <c r="BO34" s="638"/>
      <c r="BP34" s="638"/>
      <c r="BQ34" s="638"/>
      <c r="BR34" s="638"/>
      <c r="BS34" s="638"/>
      <c r="BT34" s="638"/>
      <c r="BU34" s="638"/>
      <c r="BV34" s="178"/>
      <c r="BW34" s="637">
        <f>IF(BY34="","",MAX(C34:D43,U34:V43,AM34:AN43,BE34:BF43)+1)</f>
        <v>10</v>
      </c>
      <c r="BX34" s="637"/>
      <c r="BY34" s="638" t="str">
        <f>IF('各会計、関係団体の財政状況及び健全化判断比率'!B68="","",'各会計、関係団体の財政状況及び健全化判断比率'!B68)</f>
        <v>鹿児島県市町村総合事務組合</v>
      </c>
      <c r="BZ34" s="638"/>
      <c r="CA34" s="638"/>
      <c r="CB34" s="638"/>
      <c r="CC34" s="638"/>
      <c r="CD34" s="638"/>
      <c r="CE34" s="638"/>
      <c r="CF34" s="638"/>
      <c r="CG34" s="638"/>
      <c r="CH34" s="638"/>
      <c r="CI34" s="638"/>
      <c r="CJ34" s="638"/>
      <c r="CK34" s="638"/>
      <c r="CL34" s="638"/>
      <c r="CM34" s="638"/>
      <c r="CN34" s="178"/>
      <c r="CO34" s="637">
        <f>IF(CQ34="","",MAX(C34:D43,U34:V43,AM34:AN43,BE34:BF43,BW34:BX43)+1)</f>
        <v>15</v>
      </c>
      <c r="CP34" s="637"/>
      <c r="CQ34" s="638" t="str">
        <f>IF('各会計、関係団体の財政状況及び健全化判断比率'!BS7="","",'各会計、関係団体の財政状況及び健全化判断比率'!BS7)</f>
        <v>日置市農業公社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f t="shared" ref="BE35:BE43" si="1">IF(BG35="","",BE34+1)</f>
        <v>8</v>
      </c>
      <c r="BF35" s="637"/>
      <c r="BG35" s="638" t="str">
        <f>IF('各会計、関係団体の財政状況及び健全化判断比率'!B34="","",'各会計、関係団体の財政状況及び健全化判断比率'!B34)</f>
        <v>温泉給湯事業特別会計</v>
      </c>
      <c r="BH35" s="638"/>
      <c r="BI35" s="638"/>
      <c r="BJ35" s="638"/>
      <c r="BK35" s="638"/>
      <c r="BL35" s="638"/>
      <c r="BM35" s="638"/>
      <c r="BN35" s="638"/>
      <c r="BO35" s="638"/>
      <c r="BP35" s="638"/>
      <c r="BQ35" s="638"/>
      <c r="BR35" s="638"/>
      <c r="BS35" s="638"/>
      <c r="BT35" s="638"/>
      <c r="BU35" s="638"/>
      <c r="BV35" s="178"/>
      <c r="BW35" s="637">
        <f t="shared" ref="BW35:BW43" si="2">IF(BY35="","",BW34+1)</f>
        <v>11</v>
      </c>
      <c r="BX35" s="637"/>
      <c r="BY35" s="638" t="str">
        <f>IF('各会計、関係団体の財政状況及び健全化判断比率'!B69="","",'各会計、関係団体の財政状況及び健全化判断比率'!B69)</f>
        <v>いちき串木野市・日置市衛生処理組合</v>
      </c>
      <c r="BZ35" s="638"/>
      <c r="CA35" s="638"/>
      <c r="CB35" s="638"/>
      <c r="CC35" s="638"/>
      <c r="CD35" s="638"/>
      <c r="CE35" s="638"/>
      <c r="CF35" s="638"/>
      <c r="CG35" s="638"/>
      <c r="CH35" s="638"/>
      <c r="CI35" s="638"/>
      <c r="CJ35" s="638"/>
      <c r="CK35" s="638"/>
      <c r="CL35" s="638"/>
      <c r="CM35" s="638"/>
      <c r="CN35" s="178"/>
      <c r="CO35" s="637">
        <f t="shared" ref="CO35:CO43" si="3">IF(CQ35="","",CO34+1)</f>
        <v>16</v>
      </c>
      <c r="CP35" s="637"/>
      <c r="CQ35" s="638" t="str">
        <f>IF('各会計、関係団体の財政状況及び健全化判断比率'!BS8="","",'各会計、関係団体の財政状況及び健全化判断比率'!BS8)</f>
        <v>日置市土地開発公社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9</v>
      </c>
      <c r="BF36" s="637"/>
      <c r="BG36" s="638" t="str">
        <f>IF('各会計、関係団体の財政状況及び健全化判断比率'!B35="","",'各会計、関係団体の財政状況及び健全化判断比率'!B35)</f>
        <v>健康交流館事業特別会計</v>
      </c>
      <c r="BH36" s="638"/>
      <c r="BI36" s="638"/>
      <c r="BJ36" s="638"/>
      <c r="BK36" s="638"/>
      <c r="BL36" s="638"/>
      <c r="BM36" s="638"/>
      <c r="BN36" s="638"/>
      <c r="BO36" s="638"/>
      <c r="BP36" s="638"/>
      <c r="BQ36" s="638"/>
      <c r="BR36" s="638"/>
      <c r="BS36" s="638"/>
      <c r="BT36" s="638"/>
      <c r="BU36" s="638"/>
      <c r="BV36" s="178"/>
      <c r="BW36" s="637">
        <f t="shared" si="2"/>
        <v>12</v>
      </c>
      <c r="BX36" s="637"/>
      <c r="BY36" s="638" t="str">
        <f>IF('各会計、関係団体の財政状況及び健全化判断比率'!B70="","",'各会計、関係団体の財政状況及び健全化判断比率'!B70)</f>
        <v>南薩地区衛生管理組合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13</v>
      </c>
      <c r="BX37" s="637"/>
      <c r="BY37" s="638" t="str">
        <f>IF('各会計、関係団体の財政状況及び健全化判断比率'!B71="","",'各会計、関係団体の財政状況及び健全化判断比率'!B71)</f>
        <v>鹿児島県後期高齢者医療広域連合（一般会計）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14</v>
      </c>
      <c r="BX38" s="637"/>
      <c r="BY38" s="638" t="str">
        <f>IF('各会計、関係団体の財政状況及び健全化判断比率'!B72="","",'各会計、関係団体の財政状況及び健全化判断比率'!B72)</f>
        <v>鹿児島県後期高齢者医療広域連合（特別会計）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7" t="s">
        <v>596</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16" t="s">
        <v>564</v>
      </c>
      <c r="D34" s="1216"/>
      <c r="E34" s="1217"/>
      <c r="F34" s="32">
        <v>11.98</v>
      </c>
      <c r="G34" s="33">
        <v>12.16</v>
      </c>
      <c r="H34" s="33">
        <v>13.12</v>
      </c>
      <c r="I34" s="33">
        <v>13.32</v>
      </c>
      <c r="J34" s="34">
        <v>12.53</v>
      </c>
      <c r="K34" s="22"/>
      <c r="L34" s="22"/>
      <c r="M34" s="22"/>
      <c r="N34" s="22"/>
      <c r="O34" s="22"/>
      <c r="P34" s="22"/>
    </row>
    <row r="35" spans="1:16" ht="39" customHeight="1">
      <c r="A35" s="22"/>
      <c r="B35" s="35"/>
      <c r="C35" s="1210" t="s">
        <v>565</v>
      </c>
      <c r="D35" s="1211"/>
      <c r="E35" s="1212"/>
      <c r="F35" s="36">
        <v>5.01</v>
      </c>
      <c r="G35" s="37">
        <v>5.3</v>
      </c>
      <c r="H35" s="37">
        <v>5.41</v>
      </c>
      <c r="I35" s="37">
        <v>6.02</v>
      </c>
      <c r="J35" s="38">
        <v>7.99</v>
      </c>
      <c r="K35" s="22"/>
      <c r="L35" s="22"/>
      <c r="M35" s="22"/>
      <c r="N35" s="22"/>
      <c r="O35" s="22"/>
      <c r="P35" s="22"/>
    </row>
    <row r="36" spans="1:16" ht="39" customHeight="1">
      <c r="A36" s="22"/>
      <c r="B36" s="35"/>
      <c r="C36" s="1210" t="s">
        <v>566</v>
      </c>
      <c r="D36" s="1211"/>
      <c r="E36" s="1212"/>
      <c r="F36" s="36" t="s">
        <v>514</v>
      </c>
      <c r="G36" s="37" t="s">
        <v>514</v>
      </c>
      <c r="H36" s="37" t="s">
        <v>514</v>
      </c>
      <c r="I36" s="37">
        <v>2.4700000000000002</v>
      </c>
      <c r="J36" s="38">
        <v>3.57</v>
      </c>
      <c r="K36" s="22"/>
      <c r="L36" s="22"/>
      <c r="M36" s="22"/>
      <c r="N36" s="22"/>
      <c r="O36" s="22"/>
      <c r="P36" s="22"/>
    </row>
    <row r="37" spans="1:16" ht="39" customHeight="1">
      <c r="A37" s="22"/>
      <c r="B37" s="35"/>
      <c r="C37" s="1210" t="s">
        <v>567</v>
      </c>
      <c r="D37" s="1211"/>
      <c r="E37" s="1212"/>
      <c r="F37" s="36">
        <v>1.1299999999999999</v>
      </c>
      <c r="G37" s="37">
        <v>1.44</v>
      </c>
      <c r="H37" s="37">
        <v>1.47</v>
      </c>
      <c r="I37" s="37">
        <v>1.31</v>
      </c>
      <c r="J37" s="38">
        <v>1.7</v>
      </c>
      <c r="K37" s="22"/>
      <c r="L37" s="22"/>
      <c r="M37" s="22"/>
      <c r="N37" s="22"/>
      <c r="O37" s="22"/>
      <c r="P37" s="22"/>
    </row>
    <row r="38" spans="1:16" ht="39" customHeight="1">
      <c r="A38" s="22"/>
      <c r="B38" s="35"/>
      <c r="C38" s="1210" t="s">
        <v>568</v>
      </c>
      <c r="D38" s="1211"/>
      <c r="E38" s="1212"/>
      <c r="F38" s="36">
        <v>1.54</v>
      </c>
      <c r="G38" s="37">
        <v>1.1399999999999999</v>
      </c>
      <c r="H38" s="37">
        <v>0.72</v>
      </c>
      <c r="I38" s="37">
        <v>1.07</v>
      </c>
      <c r="J38" s="38">
        <v>1.1499999999999999</v>
      </c>
      <c r="K38" s="22"/>
      <c r="L38" s="22"/>
      <c r="M38" s="22"/>
      <c r="N38" s="22"/>
      <c r="O38" s="22"/>
      <c r="P38" s="22"/>
    </row>
    <row r="39" spans="1:16" ht="39" customHeight="1">
      <c r="A39" s="22"/>
      <c r="B39" s="35"/>
      <c r="C39" s="1210" t="s">
        <v>569</v>
      </c>
      <c r="D39" s="1211"/>
      <c r="E39" s="1212"/>
      <c r="F39" s="36">
        <v>0.01</v>
      </c>
      <c r="G39" s="37">
        <v>0</v>
      </c>
      <c r="H39" s="37">
        <v>0.01</v>
      </c>
      <c r="I39" s="37">
        <v>0.01</v>
      </c>
      <c r="J39" s="38">
        <v>0.01</v>
      </c>
      <c r="K39" s="22"/>
      <c r="L39" s="22"/>
      <c r="M39" s="22"/>
      <c r="N39" s="22"/>
      <c r="O39" s="22"/>
      <c r="P39" s="22"/>
    </row>
    <row r="40" spans="1:16" ht="39" customHeight="1">
      <c r="A40" s="22"/>
      <c r="B40" s="35"/>
      <c r="C40" s="1210" t="s">
        <v>570</v>
      </c>
      <c r="D40" s="1211"/>
      <c r="E40" s="1212"/>
      <c r="F40" s="36">
        <v>0</v>
      </c>
      <c r="G40" s="37">
        <v>0</v>
      </c>
      <c r="H40" s="37">
        <v>0</v>
      </c>
      <c r="I40" s="37">
        <v>0</v>
      </c>
      <c r="J40" s="38">
        <v>0</v>
      </c>
      <c r="K40" s="22"/>
      <c r="L40" s="22"/>
      <c r="M40" s="22"/>
      <c r="N40" s="22"/>
      <c r="O40" s="22"/>
      <c r="P40" s="22"/>
    </row>
    <row r="41" spans="1:16" ht="39" customHeight="1">
      <c r="A41" s="22"/>
      <c r="B41" s="35"/>
      <c r="C41" s="1210" t="s">
        <v>571</v>
      </c>
      <c r="D41" s="1211"/>
      <c r="E41" s="1212"/>
      <c r="F41" s="36">
        <v>0</v>
      </c>
      <c r="G41" s="37">
        <v>0</v>
      </c>
      <c r="H41" s="37">
        <v>0</v>
      </c>
      <c r="I41" s="37">
        <v>0</v>
      </c>
      <c r="J41" s="38">
        <v>0</v>
      </c>
      <c r="K41" s="22"/>
      <c r="L41" s="22"/>
      <c r="M41" s="22"/>
      <c r="N41" s="22"/>
      <c r="O41" s="22"/>
      <c r="P41" s="22"/>
    </row>
    <row r="42" spans="1:16" ht="39" customHeight="1">
      <c r="A42" s="22"/>
      <c r="B42" s="39"/>
      <c r="C42" s="1210" t="s">
        <v>572</v>
      </c>
      <c r="D42" s="1211"/>
      <c r="E42" s="1212"/>
      <c r="F42" s="36" t="s">
        <v>514</v>
      </c>
      <c r="G42" s="37" t="s">
        <v>514</v>
      </c>
      <c r="H42" s="37" t="s">
        <v>514</v>
      </c>
      <c r="I42" s="37" t="s">
        <v>514</v>
      </c>
      <c r="J42" s="38" t="s">
        <v>514</v>
      </c>
      <c r="K42" s="22"/>
      <c r="L42" s="22"/>
      <c r="M42" s="22"/>
      <c r="N42" s="22"/>
      <c r="O42" s="22"/>
      <c r="P42" s="22"/>
    </row>
    <row r="43" spans="1:16" ht="39" customHeight="1" thickBot="1">
      <c r="A43" s="22"/>
      <c r="B43" s="40"/>
      <c r="C43" s="1213" t="s">
        <v>573</v>
      </c>
      <c r="D43" s="1214"/>
      <c r="E43" s="1215"/>
      <c r="F43" s="41">
        <v>0.15</v>
      </c>
      <c r="G43" s="42">
        <v>0.13</v>
      </c>
      <c r="H43" s="42">
        <v>0.14000000000000001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hpjd9gpeFWtFA5HH8x/FjdhGllWxo8QniQsPgudo4X7njQjLWiZidxoiCbb8oLDa8N+BQPfu6Mdg4qkDRKH+Q==" saltValue="9px08mO+WGsNcGDuHVno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18" t="s">
        <v>11</v>
      </c>
      <c r="C45" s="1219"/>
      <c r="D45" s="58"/>
      <c r="E45" s="1224" t="s">
        <v>12</v>
      </c>
      <c r="F45" s="1224"/>
      <c r="G45" s="1224"/>
      <c r="H45" s="1224"/>
      <c r="I45" s="1224"/>
      <c r="J45" s="1225"/>
      <c r="K45" s="59">
        <v>2983</v>
      </c>
      <c r="L45" s="60">
        <v>2990</v>
      </c>
      <c r="M45" s="60">
        <v>2997</v>
      </c>
      <c r="N45" s="60">
        <v>3059</v>
      </c>
      <c r="O45" s="61">
        <v>3165</v>
      </c>
      <c r="P45" s="48"/>
      <c r="Q45" s="48"/>
      <c r="R45" s="48"/>
      <c r="S45" s="48"/>
      <c r="T45" s="48"/>
      <c r="U45" s="48"/>
    </row>
    <row r="46" spans="1:21" ht="30.75" customHeight="1">
      <c r="A46" s="48"/>
      <c r="B46" s="1220"/>
      <c r="C46" s="1221"/>
      <c r="D46" s="62"/>
      <c r="E46" s="1226" t="s">
        <v>13</v>
      </c>
      <c r="F46" s="1226"/>
      <c r="G46" s="1226"/>
      <c r="H46" s="1226"/>
      <c r="I46" s="1226"/>
      <c r="J46" s="1227"/>
      <c r="K46" s="63" t="s">
        <v>514</v>
      </c>
      <c r="L46" s="64" t="s">
        <v>514</v>
      </c>
      <c r="M46" s="64" t="s">
        <v>514</v>
      </c>
      <c r="N46" s="64" t="s">
        <v>514</v>
      </c>
      <c r="O46" s="65" t="s">
        <v>514</v>
      </c>
      <c r="P46" s="48"/>
      <c r="Q46" s="48"/>
      <c r="R46" s="48"/>
      <c r="S46" s="48"/>
      <c r="T46" s="48"/>
      <c r="U46" s="48"/>
    </row>
    <row r="47" spans="1:21" ht="30.75" customHeight="1">
      <c r="A47" s="48"/>
      <c r="B47" s="1220"/>
      <c r="C47" s="1221"/>
      <c r="D47" s="62"/>
      <c r="E47" s="1226" t="s">
        <v>14</v>
      </c>
      <c r="F47" s="1226"/>
      <c r="G47" s="1226"/>
      <c r="H47" s="1226"/>
      <c r="I47" s="1226"/>
      <c r="J47" s="1227"/>
      <c r="K47" s="63" t="s">
        <v>514</v>
      </c>
      <c r="L47" s="64" t="s">
        <v>514</v>
      </c>
      <c r="M47" s="64" t="s">
        <v>514</v>
      </c>
      <c r="N47" s="64" t="s">
        <v>514</v>
      </c>
      <c r="O47" s="65" t="s">
        <v>514</v>
      </c>
      <c r="P47" s="48"/>
      <c r="Q47" s="48"/>
      <c r="R47" s="48"/>
      <c r="S47" s="48"/>
      <c r="T47" s="48"/>
      <c r="U47" s="48"/>
    </row>
    <row r="48" spans="1:21" ht="30.75" customHeight="1">
      <c r="A48" s="48"/>
      <c r="B48" s="1220"/>
      <c r="C48" s="1221"/>
      <c r="D48" s="62"/>
      <c r="E48" s="1226" t="s">
        <v>15</v>
      </c>
      <c r="F48" s="1226"/>
      <c r="G48" s="1226"/>
      <c r="H48" s="1226"/>
      <c r="I48" s="1226"/>
      <c r="J48" s="1227"/>
      <c r="K48" s="63">
        <v>177</v>
      </c>
      <c r="L48" s="64">
        <v>167</v>
      </c>
      <c r="M48" s="64">
        <v>169</v>
      </c>
      <c r="N48" s="64">
        <v>329</v>
      </c>
      <c r="O48" s="65">
        <v>265</v>
      </c>
      <c r="P48" s="48"/>
      <c r="Q48" s="48"/>
      <c r="R48" s="48"/>
      <c r="S48" s="48"/>
      <c r="T48" s="48"/>
      <c r="U48" s="48"/>
    </row>
    <row r="49" spans="1:21" ht="30.75" customHeight="1">
      <c r="A49" s="48"/>
      <c r="B49" s="1220"/>
      <c r="C49" s="1221"/>
      <c r="D49" s="62"/>
      <c r="E49" s="1226" t="s">
        <v>16</v>
      </c>
      <c r="F49" s="1226"/>
      <c r="G49" s="1226"/>
      <c r="H49" s="1226"/>
      <c r="I49" s="1226"/>
      <c r="J49" s="1227"/>
      <c r="K49" s="63" t="s">
        <v>514</v>
      </c>
      <c r="L49" s="64" t="s">
        <v>514</v>
      </c>
      <c r="M49" s="64" t="s">
        <v>514</v>
      </c>
      <c r="N49" s="64" t="s">
        <v>514</v>
      </c>
      <c r="O49" s="65" t="s">
        <v>514</v>
      </c>
      <c r="P49" s="48"/>
      <c r="Q49" s="48"/>
      <c r="R49" s="48"/>
      <c r="S49" s="48"/>
      <c r="T49" s="48"/>
      <c r="U49" s="48"/>
    </row>
    <row r="50" spans="1:21" ht="30.75" customHeight="1">
      <c r="A50" s="48"/>
      <c r="B50" s="1220"/>
      <c r="C50" s="1221"/>
      <c r="D50" s="62"/>
      <c r="E50" s="1226" t="s">
        <v>17</v>
      </c>
      <c r="F50" s="1226"/>
      <c r="G50" s="1226"/>
      <c r="H50" s="1226"/>
      <c r="I50" s="1226"/>
      <c r="J50" s="1227"/>
      <c r="K50" s="63">
        <v>5</v>
      </c>
      <c r="L50" s="64">
        <v>3</v>
      </c>
      <c r="M50" s="64">
        <v>1</v>
      </c>
      <c r="N50" s="64">
        <v>1</v>
      </c>
      <c r="O50" s="65">
        <v>1</v>
      </c>
      <c r="P50" s="48"/>
      <c r="Q50" s="48"/>
      <c r="R50" s="48"/>
      <c r="S50" s="48"/>
      <c r="T50" s="48"/>
      <c r="U50" s="48"/>
    </row>
    <row r="51" spans="1:21" ht="30.75" customHeight="1">
      <c r="A51" s="48"/>
      <c r="B51" s="1222"/>
      <c r="C51" s="1223"/>
      <c r="D51" s="66"/>
      <c r="E51" s="1226" t="s">
        <v>18</v>
      </c>
      <c r="F51" s="1226"/>
      <c r="G51" s="1226"/>
      <c r="H51" s="1226"/>
      <c r="I51" s="1226"/>
      <c r="J51" s="1227"/>
      <c r="K51" s="63" t="s">
        <v>514</v>
      </c>
      <c r="L51" s="64" t="s">
        <v>514</v>
      </c>
      <c r="M51" s="64" t="s">
        <v>514</v>
      </c>
      <c r="N51" s="64" t="s">
        <v>514</v>
      </c>
      <c r="O51" s="65" t="s">
        <v>514</v>
      </c>
      <c r="P51" s="48"/>
      <c r="Q51" s="48"/>
      <c r="R51" s="48"/>
      <c r="S51" s="48"/>
      <c r="T51" s="48"/>
      <c r="U51" s="48"/>
    </row>
    <row r="52" spans="1:21" ht="30.75" customHeight="1">
      <c r="A52" s="48"/>
      <c r="B52" s="1228" t="s">
        <v>19</v>
      </c>
      <c r="C52" s="1229"/>
      <c r="D52" s="66"/>
      <c r="E52" s="1226" t="s">
        <v>20</v>
      </c>
      <c r="F52" s="1226"/>
      <c r="G52" s="1226"/>
      <c r="H52" s="1226"/>
      <c r="I52" s="1226"/>
      <c r="J52" s="1227"/>
      <c r="K52" s="63">
        <v>2498</v>
      </c>
      <c r="L52" s="64">
        <v>2477</v>
      </c>
      <c r="M52" s="64">
        <v>2420</v>
      </c>
      <c r="N52" s="64">
        <v>2442</v>
      </c>
      <c r="O52" s="65">
        <v>2453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667</v>
      </c>
      <c r="L53" s="69">
        <v>683</v>
      </c>
      <c r="M53" s="69">
        <v>747</v>
      </c>
      <c r="N53" s="69">
        <v>947</v>
      </c>
      <c r="O53" s="70">
        <v>978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EURhusETMymc3l/3UCOicQynSOJEkbVwI/O2MdQlLIvvzOxGs/28wU24oSY9VbNyodBPJOlG0rMSI8TLKl+VQ==" saltValue="AIH7h5FaPDo+AYC0AHMT6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44" t="s">
        <v>30</v>
      </c>
      <c r="C41" s="1245"/>
      <c r="D41" s="102"/>
      <c r="E41" s="1250" t="s">
        <v>31</v>
      </c>
      <c r="F41" s="1250"/>
      <c r="G41" s="1250"/>
      <c r="H41" s="1251"/>
      <c r="I41" s="351">
        <v>29960</v>
      </c>
      <c r="J41" s="352">
        <v>30636</v>
      </c>
      <c r="K41" s="352">
        <v>31658</v>
      </c>
      <c r="L41" s="352">
        <v>32131</v>
      </c>
      <c r="M41" s="353">
        <v>31554</v>
      </c>
    </row>
    <row r="42" spans="2:13" ht="27.75" customHeight="1">
      <c r="B42" s="1246"/>
      <c r="C42" s="1247"/>
      <c r="D42" s="103"/>
      <c r="E42" s="1252" t="s">
        <v>32</v>
      </c>
      <c r="F42" s="1252"/>
      <c r="G42" s="1252"/>
      <c r="H42" s="1253"/>
      <c r="I42" s="354" t="s">
        <v>514</v>
      </c>
      <c r="J42" s="355" t="s">
        <v>514</v>
      </c>
      <c r="K42" s="355" t="s">
        <v>514</v>
      </c>
      <c r="L42" s="355" t="s">
        <v>514</v>
      </c>
      <c r="M42" s="356" t="s">
        <v>514</v>
      </c>
    </row>
    <row r="43" spans="2:13" ht="27.75" customHeight="1">
      <c r="B43" s="1246"/>
      <c r="C43" s="1247"/>
      <c r="D43" s="103"/>
      <c r="E43" s="1252" t="s">
        <v>33</v>
      </c>
      <c r="F43" s="1252"/>
      <c r="G43" s="1252"/>
      <c r="H43" s="1253"/>
      <c r="I43" s="354">
        <v>1634</v>
      </c>
      <c r="J43" s="355">
        <v>1525</v>
      </c>
      <c r="K43" s="355">
        <v>1444</v>
      </c>
      <c r="L43" s="355">
        <v>1828</v>
      </c>
      <c r="M43" s="356">
        <v>1964</v>
      </c>
    </row>
    <row r="44" spans="2:13" ht="27.75" customHeight="1">
      <c r="B44" s="1246"/>
      <c r="C44" s="1247"/>
      <c r="D44" s="103"/>
      <c r="E44" s="1252" t="s">
        <v>34</v>
      </c>
      <c r="F44" s="1252"/>
      <c r="G44" s="1252"/>
      <c r="H44" s="1253"/>
      <c r="I44" s="354" t="s">
        <v>514</v>
      </c>
      <c r="J44" s="355" t="s">
        <v>514</v>
      </c>
      <c r="K44" s="355" t="s">
        <v>514</v>
      </c>
      <c r="L44" s="355" t="s">
        <v>514</v>
      </c>
      <c r="M44" s="356" t="s">
        <v>514</v>
      </c>
    </row>
    <row r="45" spans="2:13" ht="27.75" customHeight="1">
      <c r="B45" s="1246"/>
      <c r="C45" s="1247"/>
      <c r="D45" s="103"/>
      <c r="E45" s="1252" t="s">
        <v>35</v>
      </c>
      <c r="F45" s="1252"/>
      <c r="G45" s="1252"/>
      <c r="H45" s="1253"/>
      <c r="I45" s="354">
        <v>3489</v>
      </c>
      <c r="J45" s="355">
        <v>3420</v>
      </c>
      <c r="K45" s="355">
        <v>3413</v>
      </c>
      <c r="L45" s="355">
        <v>3376</v>
      </c>
      <c r="M45" s="356">
        <v>3336</v>
      </c>
    </row>
    <row r="46" spans="2:13" ht="27.75" customHeight="1">
      <c r="B46" s="1246"/>
      <c r="C46" s="1247"/>
      <c r="D46" s="104"/>
      <c r="E46" s="1252" t="s">
        <v>36</v>
      </c>
      <c r="F46" s="1252"/>
      <c r="G46" s="1252"/>
      <c r="H46" s="1253"/>
      <c r="I46" s="354" t="s">
        <v>514</v>
      </c>
      <c r="J46" s="355" t="s">
        <v>514</v>
      </c>
      <c r="K46" s="355" t="s">
        <v>514</v>
      </c>
      <c r="L46" s="355" t="s">
        <v>514</v>
      </c>
      <c r="M46" s="356" t="s">
        <v>514</v>
      </c>
    </row>
    <row r="47" spans="2:13" ht="27.75" customHeight="1">
      <c r="B47" s="1246"/>
      <c r="C47" s="1247"/>
      <c r="D47" s="105"/>
      <c r="E47" s="1254" t="s">
        <v>37</v>
      </c>
      <c r="F47" s="1255"/>
      <c r="G47" s="1255"/>
      <c r="H47" s="1256"/>
      <c r="I47" s="354" t="s">
        <v>514</v>
      </c>
      <c r="J47" s="355" t="s">
        <v>514</v>
      </c>
      <c r="K47" s="355" t="s">
        <v>514</v>
      </c>
      <c r="L47" s="355" t="s">
        <v>514</v>
      </c>
      <c r="M47" s="356" t="s">
        <v>514</v>
      </c>
    </row>
    <row r="48" spans="2:13" ht="27.75" customHeight="1">
      <c r="B48" s="1246"/>
      <c r="C48" s="1247"/>
      <c r="D48" s="103"/>
      <c r="E48" s="1252" t="s">
        <v>38</v>
      </c>
      <c r="F48" s="1252"/>
      <c r="G48" s="1252"/>
      <c r="H48" s="1253"/>
      <c r="I48" s="354" t="s">
        <v>514</v>
      </c>
      <c r="J48" s="355" t="s">
        <v>514</v>
      </c>
      <c r="K48" s="355" t="s">
        <v>514</v>
      </c>
      <c r="L48" s="355" t="s">
        <v>514</v>
      </c>
      <c r="M48" s="356" t="s">
        <v>514</v>
      </c>
    </row>
    <row r="49" spans="2:13" ht="27.75" customHeight="1">
      <c r="B49" s="1248"/>
      <c r="C49" s="1249"/>
      <c r="D49" s="103"/>
      <c r="E49" s="1252" t="s">
        <v>39</v>
      </c>
      <c r="F49" s="1252"/>
      <c r="G49" s="1252"/>
      <c r="H49" s="1253"/>
      <c r="I49" s="354" t="s">
        <v>514</v>
      </c>
      <c r="J49" s="355" t="s">
        <v>514</v>
      </c>
      <c r="K49" s="355" t="s">
        <v>514</v>
      </c>
      <c r="L49" s="355" t="s">
        <v>514</v>
      </c>
      <c r="M49" s="356" t="s">
        <v>514</v>
      </c>
    </row>
    <row r="50" spans="2:13" ht="27.75" customHeight="1">
      <c r="B50" s="1257" t="s">
        <v>40</v>
      </c>
      <c r="C50" s="1258"/>
      <c r="D50" s="106"/>
      <c r="E50" s="1252" t="s">
        <v>41</v>
      </c>
      <c r="F50" s="1252"/>
      <c r="G50" s="1252"/>
      <c r="H50" s="1253"/>
      <c r="I50" s="354">
        <v>8094</v>
      </c>
      <c r="J50" s="355">
        <v>8211</v>
      </c>
      <c r="K50" s="355">
        <v>7609</v>
      </c>
      <c r="L50" s="355">
        <v>7638</v>
      </c>
      <c r="M50" s="356">
        <v>9303</v>
      </c>
    </row>
    <row r="51" spans="2:13" ht="27.75" customHeight="1">
      <c r="B51" s="1246"/>
      <c r="C51" s="1247"/>
      <c r="D51" s="103"/>
      <c r="E51" s="1252" t="s">
        <v>42</v>
      </c>
      <c r="F51" s="1252"/>
      <c r="G51" s="1252"/>
      <c r="H51" s="1253"/>
      <c r="I51" s="354">
        <v>1455</v>
      </c>
      <c r="J51" s="355">
        <v>1308</v>
      </c>
      <c r="K51" s="355">
        <v>1190</v>
      </c>
      <c r="L51" s="355">
        <v>1082</v>
      </c>
      <c r="M51" s="356">
        <v>975</v>
      </c>
    </row>
    <row r="52" spans="2:13" ht="27.75" customHeight="1">
      <c r="B52" s="1248"/>
      <c r="C52" s="1249"/>
      <c r="D52" s="103"/>
      <c r="E52" s="1252" t="s">
        <v>43</v>
      </c>
      <c r="F52" s="1252"/>
      <c r="G52" s="1252"/>
      <c r="H52" s="1253"/>
      <c r="I52" s="354">
        <v>23375</v>
      </c>
      <c r="J52" s="355">
        <v>23884</v>
      </c>
      <c r="K52" s="355">
        <v>24607</v>
      </c>
      <c r="L52" s="355">
        <v>24906</v>
      </c>
      <c r="M52" s="356">
        <v>24425</v>
      </c>
    </row>
    <row r="53" spans="2:13" ht="27.75" customHeight="1" thickBot="1">
      <c r="B53" s="1259" t="s">
        <v>44</v>
      </c>
      <c r="C53" s="1260"/>
      <c r="D53" s="107"/>
      <c r="E53" s="1261" t="s">
        <v>45</v>
      </c>
      <c r="F53" s="1261"/>
      <c r="G53" s="1261"/>
      <c r="H53" s="1262"/>
      <c r="I53" s="357">
        <v>2158</v>
      </c>
      <c r="J53" s="358">
        <v>2178</v>
      </c>
      <c r="K53" s="358">
        <v>3110</v>
      </c>
      <c r="L53" s="358">
        <v>3709</v>
      </c>
      <c r="M53" s="359">
        <v>2150</v>
      </c>
    </row>
    <row r="54" spans="2:13" ht="27.75" customHeight="1">
      <c r="B54" s="108" t="s">
        <v>46</v>
      </c>
      <c r="C54" s="109"/>
      <c r="D54" s="109"/>
      <c r="E54" s="110"/>
      <c r="F54" s="110"/>
      <c r="G54" s="110"/>
      <c r="H54" s="110"/>
      <c r="I54" s="111"/>
      <c r="J54" s="111"/>
      <c r="K54" s="111"/>
      <c r="L54" s="111"/>
      <c r="M54" s="111"/>
    </row>
    <row r="55" spans="2:13"/>
  </sheetData>
  <sheetProtection algorithmName="SHA-512" hashValue="KFGThpHBNulILxTO1ythZx2fPYq4b2MBPTn4VA1XF8rsDguDklnZFrrcQaZzEkV9cuZ3TsxyF9qCRQ+nK5XxEQ==" saltValue="CBWs1eMPgwavANCO0DUd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557</v>
      </c>
      <c r="G54" s="116" t="s">
        <v>558</v>
      </c>
      <c r="H54" s="117" t="s">
        <v>559</v>
      </c>
    </row>
    <row r="55" spans="2:8" ht="52.5" customHeight="1">
      <c r="B55" s="118"/>
      <c r="C55" s="1271" t="s">
        <v>48</v>
      </c>
      <c r="D55" s="1271"/>
      <c r="E55" s="1272"/>
      <c r="F55" s="119">
        <v>2950</v>
      </c>
      <c r="G55" s="119">
        <v>2521</v>
      </c>
      <c r="H55" s="120">
        <v>3520</v>
      </c>
    </row>
    <row r="56" spans="2:8" ht="52.5" customHeight="1">
      <c r="B56" s="121"/>
      <c r="C56" s="1273" t="s">
        <v>49</v>
      </c>
      <c r="D56" s="1273"/>
      <c r="E56" s="1274"/>
      <c r="F56" s="122">
        <v>327</v>
      </c>
      <c r="G56" s="122">
        <v>627</v>
      </c>
      <c r="H56" s="123">
        <v>1363</v>
      </c>
    </row>
    <row r="57" spans="2:8" ht="53.25" customHeight="1">
      <c r="B57" s="121"/>
      <c r="C57" s="1275" t="s">
        <v>50</v>
      </c>
      <c r="D57" s="1275"/>
      <c r="E57" s="1276"/>
      <c r="F57" s="124">
        <v>4414</v>
      </c>
      <c r="G57" s="124">
        <v>4899</v>
      </c>
      <c r="H57" s="125">
        <v>4632</v>
      </c>
    </row>
    <row r="58" spans="2:8" ht="45.75" customHeight="1">
      <c r="B58" s="126"/>
      <c r="C58" s="1263" t="s">
        <v>580</v>
      </c>
      <c r="D58" s="1264"/>
      <c r="E58" s="1265"/>
      <c r="F58" s="127">
        <v>2188</v>
      </c>
      <c r="G58" s="127">
        <v>2084</v>
      </c>
      <c r="H58" s="128">
        <v>2338</v>
      </c>
    </row>
    <row r="59" spans="2:8" ht="45.75" customHeight="1">
      <c r="B59" s="126"/>
      <c r="C59" s="1263" t="s">
        <v>581</v>
      </c>
      <c r="D59" s="1264"/>
      <c r="E59" s="1265"/>
      <c r="F59" s="127">
        <v>1162</v>
      </c>
      <c r="G59" s="127">
        <v>1238</v>
      </c>
      <c r="H59" s="128">
        <v>1182</v>
      </c>
    </row>
    <row r="60" spans="2:8" ht="45.75" customHeight="1">
      <c r="B60" s="126"/>
      <c r="C60" s="1263" t="s">
        <v>582</v>
      </c>
      <c r="D60" s="1264"/>
      <c r="E60" s="1265"/>
      <c r="F60" s="127">
        <v>869</v>
      </c>
      <c r="G60" s="127">
        <v>1368</v>
      </c>
      <c r="H60" s="128">
        <v>886</v>
      </c>
    </row>
    <row r="61" spans="2:8" ht="45.75" customHeight="1">
      <c r="B61" s="126"/>
      <c r="C61" s="1263" t="s">
        <v>583</v>
      </c>
      <c r="D61" s="1264"/>
      <c r="E61" s="1265"/>
      <c r="F61" s="127">
        <v>143</v>
      </c>
      <c r="G61" s="127">
        <v>143</v>
      </c>
      <c r="H61" s="128">
        <v>143</v>
      </c>
    </row>
    <row r="62" spans="2:8" ht="45.75" customHeight="1" thickBot="1">
      <c r="B62" s="129"/>
      <c r="C62" s="1266" t="s">
        <v>584</v>
      </c>
      <c r="D62" s="1267"/>
      <c r="E62" s="1268"/>
      <c r="F62" s="130">
        <v>41</v>
      </c>
      <c r="G62" s="130">
        <v>41</v>
      </c>
      <c r="H62" s="131">
        <v>41</v>
      </c>
    </row>
    <row r="63" spans="2:8" ht="52.5" customHeight="1" thickBot="1">
      <c r="B63" s="132"/>
      <c r="C63" s="1269" t="s">
        <v>51</v>
      </c>
      <c r="D63" s="1269"/>
      <c r="E63" s="1270"/>
      <c r="F63" s="133">
        <v>7690</v>
      </c>
      <c r="G63" s="133">
        <v>8047</v>
      </c>
      <c r="H63" s="134">
        <v>9515</v>
      </c>
    </row>
    <row r="64" spans="2:8"/>
  </sheetData>
  <sheetProtection algorithmName="SHA-512" hashValue="yB88lk9KOcrDuHblqnlcQnk6N0YVuThUmFT1v4iX5GYkRkFiERvRMJPtPqFrzoyLDOULZIuyqLbd205mo0eKRw==" saltValue="1NykfZNJQqnc1yQdtrQ7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F477D-0E96-4DB3-962A-EEDC6DE5558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597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598</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77" t="s">
        <v>599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600</v>
      </c>
    </row>
    <row r="50" spans="1:109">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555</v>
      </c>
      <c r="BQ50" s="1290"/>
      <c r="BR50" s="1290"/>
      <c r="BS50" s="1290"/>
      <c r="BT50" s="1290"/>
      <c r="BU50" s="1290"/>
      <c r="BV50" s="1290"/>
      <c r="BW50" s="1290"/>
      <c r="BX50" s="1290" t="s">
        <v>556</v>
      </c>
      <c r="BY50" s="1290"/>
      <c r="BZ50" s="1290"/>
      <c r="CA50" s="1290"/>
      <c r="CB50" s="1290"/>
      <c r="CC50" s="1290"/>
      <c r="CD50" s="1290"/>
      <c r="CE50" s="1290"/>
      <c r="CF50" s="1290" t="s">
        <v>557</v>
      </c>
      <c r="CG50" s="1290"/>
      <c r="CH50" s="1290"/>
      <c r="CI50" s="1290"/>
      <c r="CJ50" s="1290"/>
      <c r="CK50" s="1290"/>
      <c r="CL50" s="1290"/>
      <c r="CM50" s="1290"/>
      <c r="CN50" s="1290" t="s">
        <v>558</v>
      </c>
      <c r="CO50" s="1290"/>
      <c r="CP50" s="1290"/>
      <c r="CQ50" s="1290"/>
      <c r="CR50" s="1290"/>
      <c r="CS50" s="1290"/>
      <c r="CT50" s="1290"/>
      <c r="CU50" s="1290"/>
      <c r="CV50" s="1290" t="s">
        <v>559</v>
      </c>
      <c r="CW50" s="1290"/>
      <c r="CX50" s="1290"/>
      <c r="CY50" s="1290"/>
      <c r="CZ50" s="1290"/>
      <c r="DA50" s="1290"/>
      <c r="DB50" s="1290"/>
      <c r="DC50" s="1290"/>
    </row>
    <row r="51" spans="1:109" ht="13.5" customHeight="1">
      <c r="B51" s="376"/>
      <c r="G51" s="1296"/>
      <c r="H51" s="1296"/>
      <c r="I51" s="1294"/>
      <c r="J51" s="1294"/>
      <c r="K51" s="1292"/>
      <c r="L51" s="1292"/>
      <c r="M51" s="1292"/>
      <c r="N51" s="1292"/>
      <c r="AM51" s="385"/>
      <c r="AN51" s="1293" t="s">
        <v>601</v>
      </c>
      <c r="AO51" s="1293"/>
      <c r="AP51" s="1293"/>
      <c r="AQ51" s="1293"/>
      <c r="AR51" s="1293"/>
      <c r="AS51" s="1293"/>
      <c r="AT51" s="1293"/>
      <c r="AU51" s="1293"/>
      <c r="AV51" s="1293"/>
      <c r="AW51" s="1293"/>
      <c r="AX51" s="1293"/>
      <c r="AY51" s="1293"/>
      <c r="AZ51" s="1293"/>
      <c r="BA51" s="1293"/>
      <c r="BB51" s="1293" t="s">
        <v>602</v>
      </c>
      <c r="BC51" s="1293"/>
      <c r="BD51" s="1293"/>
      <c r="BE51" s="1293"/>
      <c r="BF51" s="1293"/>
      <c r="BG51" s="1293"/>
      <c r="BH51" s="1293"/>
      <c r="BI51" s="1293"/>
      <c r="BJ51" s="1293"/>
      <c r="BK51" s="1293"/>
      <c r="BL51" s="1293"/>
      <c r="BM51" s="1293"/>
      <c r="BN51" s="1293"/>
      <c r="BO51" s="1293"/>
      <c r="BP51" s="1291">
        <v>17.7</v>
      </c>
      <c r="BQ51" s="1291"/>
      <c r="BR51" s="1291"/>
      <c r="BS51" s="1291"/>
      <c r="BT51" s="1291"/>
      <c r="BU51" s="1291"/>
      <c r="BV51" s="1291"/>
      <c r="BW51" s="1291"/>
      <c r="BX51" s="1291">
        <v>18.2</v>
      </c>
      <c r="BY51" s="1291"/>
      <c r="BZ51" s="1291"/>
      <c r="CA51" s="1291"/>
      <c r="CB51" s="1291"/>
      <c r="CC51" s="1291"/>
      <c r="CD51" s="1291"/>
      <c r="CE51" s="1291"/>
      <c r="CF51" s="1291">
        <v>25.9</v>
      </c>
      <c r="CG51" s="1291"/>
      <c r="CH51" s="1291"/>
      <c r="CI51" s="1291"/>
      <c r="CJ51" s="1291"/>
      <c r="CK51" s="1291"/>
      <c r="CL51" s="1291"/>
      <c r="CM51" s="1291"/>
      <c r="CN51" s="1291">
        <v>30.6</v>
      </c>
      <c r="CO51" s="1291"/>
      <c r="CP51" s="1291"/>
      <c r="CQ51" s="1291"/>
      <c r="CR51" s="1291"/>
      <c r="CS51" s="1291"/>
      <c r="CT51" s="1291"/>
      <c r="CU51" s="1291"/>
      <c r="CV51" s="1291">
        <v>16.8</v>
      </c>
      <c r="CW51" s="1291"/>
      <c r="CX51" s="1291"/>
      <c r="CY51" s="1291"/>
      <c r="CZ51" s="1291"/>
      <c r="DA51" s="1291"/>
      <c r="DB51" s="1291"/>
      <c r="DC51" s="1291"/>
    </row>
    <row r="52" spans="1:109">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603</v>
      </c>
      <c r="BC53" s="1293"/>
      <c r="BD53" s="1293"/>
      <c r="BE53" s="1293"/>
      <c r="BF53" s="1293"/>
      <c r="BG53" s="1293"/>
      <c r="BH53" s="1293"/>
      <c r="BI53" s="1293"/>
      <c r="BJ53" s="1293"/>
      <c r="BK53" s="1293"/>
      <c r="BL53" s="1293"/>
      <c r="BM53" s="1293"/>
      <c r="BN53" s="1293"/>
      <c r="BO53" s="1293"/>
      <c r="BP53" s="1291">
        <v>62.1</v>
      </c>
      <c r="BQ53" s="1291"/>
      <c r="BR53" s="1291"/>
      <c r="BS53" s="1291"/>
      <c r="BT53" s="1291"/>
      <c r="BU53" s="1291"/>
      <c r="BV53" s="1291"/>
      <c r="BW53" s="1291"/>
      <c r="BX53" s="1291">
        <v>62.4</v>
      </c>
      <c r="BY53" s="1291"/>
      <c r="BZ53" s="1291"/>
      <c r="CA53" s="1291"/>
      <c r="CB53" s="1291"/>
      <c r="CC53" s="1291"/>
      <c r="CD53" s="1291"/>
      <c r="CE53" s="1291"/>
      <c r="CF53" s="1291">
        <v>63.2</v>
      </c>
      <c r="CG53" s="1291"/>
      <c r="CH53" s="1291"/>
      <c r="CI53" s="1291"/>
      <c r="CJ53" s="1291"/>
      <c r="CK53" s="1291"/>
      <c r="CL53" s="1291"/>
      <c r="CM53" s="1291"/>
      <c r="CN53" s="1291">
        <v>63.3</v>
      </c>
      <c r="CO53" s="1291"/>
      <c r="CP53" s="1291"/>
      <c r="CQ53" s="1291"/>
      <c r="CR53" s="1291"/>
      <c r="CS53" s="1291"/>
      <c r="CT53" s="1291"/>
      <c r="CU53" s="1291"/>
      <c r="CV53" s="1291">
        <v>63.7</v>
      </c>
      <c r="CW53" s="1291"/>
      <c r="CX53" s="1291"/>
      <c r="CY53" s="1291"/>
      <c r="CZ53" s="1291"/>
      <c r="DA53" s="1291"/>
      <c r="DB53" s="1291"/>
      <c r="DC53" s="1291"/>
    </row>
    <row r="54" spans="1:109">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c r="A55" s="384"/>
      <c r="B55" s="376"/>
      <c r="G55" s="1286"/>
      <c r="H55" s="1286"/>
      <c r="I55" s="1286"/>
      <c r="J55" s="1286"/>
      <c r="K55" s="1292"/>
      <c r="L55" s="1292"/>
      <c r="M55" s="1292"/>
      <c r="N55" s="1292"/>
      <c r="AN55" s="1290" t="s">
        <v>604</v>
      </c>
      <c r="AO55" s="1290"/>
      <c r="AP55" s="1290"/>
      <c r="AQ55" s="1290"/>
      <c r="AR55" s="1290"/>
      <c r="AS55" s="1290"/>
      <c r="AT55" s="1290"/>
      <c r="AU55" s="1290"/>
      <c r="AV55" s="1290"/>
      <c r="AW55" s="1290"/>
      <c r="AX55" s="1290"/>
      <c r="AY55" s="1290"/>
      <c r="AZ55" s="1290"/>
      <c r="BA55" s="1290"/>
      <c r="BB55" s="1293" t="s">
        <v>602</v>
      </c>
      <c r="BC55" s="1293"/>
      <c r="BD55" s="1293"/>
      <c r="BE55" s="1293"/>
      <c r="BF55" s="1293"/>
      <c r="BG55" s="1293"/>
      <c r="BH55" s="1293"/>
      <c r="BI55" s="1293"/>
      <c r="BJ55" s="1293"/>
      <c r="BK55" s="1293"/>
      <c r="BL55" s="1293"/>
      <c r="BM55" s="1293"/>
      <c r="BN55" s="1293"/>
      <c r="BO55" s="1293"/>
      <c r="BP55" s="1291">
        <v>37.700000000000003</v>
      </c>
      <c r="BQ55" s="1291"/>
      <c r="BR55" s="1291"/>
      <c r="BS55" s="1291"/>
      <c r="BT55" s="1291"/>
      <c r="BU55" s="1291"/>
      <c r="BV55" s="1291"/>
      <c r="BW55" s="1291"/>
      <c r="BX55" s="1291">
        <v>37.9</v>
      </c>
      <c r="BY55" s="1291"/>
      <c r="BZ55" s="1291"/>
      <c r="CA55" s="1291"/>
      <c r="CB55" s="1291"/>
      <c r="CC55" s="1291"/>
      <c r="CD55" s="1291"/>
      <c r="CE55" s="1291"/>
      <c r="CF55" s="1291">
        <v>38.700000000000003</v>
      </c>
      <c r="CG55" s="1291"/>
      <c r="CH55" s="1291"/>
      <c r="CI55" s="1291"/>
      <c r="CJ55" s="1291"/>
      <c r="CK55" s="1291"/>
      <c r="CL55" s="1291"/>
      <c r="CM55" s="1291"/>
      <c r="CN55" s="1291">
        <v>32.5</v>
      </c>
      <c r="CO55" s="1291"/>
      <c r="CP55" s="1291"/>
      <c r="CQ55" s="1291"/>
      <c r="CR55" s="1291"/>
      <c r="CS55" s="1291"/>
      <c r="CT55" s="1291"/>
      <c r="CU55" s="1291"/>
      <c r="CV55" s="1291">
        <v>23</v>
      </c>
      <c r="CW55" s="1291"/>
      <c r="CX55" s="1291"/>
      <c r="CY55" s="1291"/>
      <c r="CZ55" s="1291"/>
      <c r="DA55" s="1291"/>
      <c r="DB55" s="1291"/>
      <c r="DC55" s="1291"/>
    </row>
    <row r="56" spans="1:109">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603</v>
      </c>
      <c r="BC57" s="1293"/>
      <c r="BD57" s="1293"/>
      <c r="BE57" s="1293"/>
      <c r="BF57" s="1293"/>
      <c r="BG57" s="1293"/>
      <c r="BH57" s="1293"/>
      <c r="BI57" s="1293"/>
      <c r="BJ57" s="1293"/>
      <c r="BK57" s="1293"/>
      <c r="BL57" s="1293"/>
      <c r="BM57" s="1293"/>
      <c r="BN57" s="1293"/>
      <c r="BO57" s="1293"/>
      <c r="BP57" s="1291">
        <v>59.4</v>
      </c>
      <c r="BQ57" s="1291"/>
      <c r="BR57" s="1291"/>
      <c r="BS57" s="1291"/>
      <c r="BT57" s="1291"/>
      <c r="BU57" s="1291"/>
      <c r="BV57" s="1291"/>
      <c r="BW57" s="1291"/>
      <c r="BX57" s="1291">
        <v>60.7</v>
      </c>
      <c r="BY57" s="1291"/>
      <c r="BZ57" s="1291"/>
      <c r="CA57" s="1291"/>
      <c r="CB57" s="1291"/>
      <c r="CC57" s="1291"/>
      <c r="CD57" s="1291"/>
      <c r="CE57" s="1291"/>
      <c r="CF57" s="1291">
        <v>61.4</v>
      </c>
      <c r="CG57" s="1291"/>
      <c r="CH57" s="1291"/>
      <c r="CI57" s="1291"/>
      <c r="CJ57" s="1291"/>
      <c r="CK57" s="1291"/>
      <c r="CL57" s="1291"/>
      <c r="CM57" s="1291"/>
      <c r="CN57" s="1291">
        <v>62.6</v>
      </c>
      <c r="CO57" s="1291"/>
      <c r="CP57" s="1291"/>
      <c r="CQ57" s="1291"/>
      <c r="CR57" s="1291"/>
      <c r="CS57" s="1291"/>
      <c r="CT57" s="1291"/>
      <c r="CU57" s="1291"/>
      <c r="CV57" s="1291">
        <v>62.8</v>
      </c>
      <c r="CW57" s="1291"/>
      <c r="CX57" s="1291"/>
      <c r="CY57" s="1291"/>
      <c r="CZ57" s="1291"/>
      <c r="DA57" s="1291"/>
      <c r="DB57" s="1291"/>
      <c r="DC57" s="1291"/>
      <c r="DD57" s="389"/>
      <c r="DE57" s="388"/>
    </row>
    <row r="58" spans="1:109" s="384" customFormat="1">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605</v>
      </c>
    </row>
    <row r="64" spans="1:109">
      <c r="B64" s="376"/>
      <c r="G64" s="383"/>
      <c r="I64" s="396"/>
      <c r="J64" s="396"/>
      <c r="K64" s="396"/>
      <c r="L64" s="396"/>
      <c r="M64" s="396"/>
      <c r="N64" s="397"/>
      <c r="AM64" s="383"/>
      <c r="AN64" s="383" t="s">
        <v>598</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77" t="s">
        <v>606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600</v>
      </c>
    </row>
    <row r="72" spans="2:107">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555</v>
      </c>
      <c r="BQ72" s="1290"/>
      <c r="BR72" s="1290"/>
      <c r="BS72" s="1290"/>
      <c r="BT72" s="1290"/>
      <c r="BU72" s="1290"/>
      <c r="BV72" s="1290"/>
      <c r="BW72" s="1290"/>
      <c r="BX72" s="1290" t="s">
        <v>556</v>
      </c>
      <c r="BY72" s="1290"/>
      <c r="BZ72" s="1290"/>
      <c r="CA72" s="1290"/>
      <c r="CB72" s="1290"/>
      <c r="CC72" s="1290"/>
      <c r="CD72" s="1290"/>
      <c r="CE72" s="1290"/>
      <c r="CF72" s="1290" t="s">
        <v>557</v>
      </c>
      <c r="CG72" s="1290"/>
      <c r="CH72" s="1290"/>
      <c r="CI72" s="1290"/>
      <c r="CJ72" s="1290"/>
      <c r="CK72" s="1290"/>
      <c r="CL72" s="1290"/>
      <c r="CM72" s="1290"/>
      <c r="CN72" s="1290" t="s">
        <v>558</v>
      </c>
      <c r="CO72" s="1290"/>
      <c r="CP72" s="1290"/>
      <c r="CQ72" s="1290"/>
      <c r="CR72" s="1290"/>
      <c r="CS72" s="1290"/>
      <c r="CT72" s="1290"/>
      <c r="CU72" s="1290"/>
      <c r="CV72" s="1290" t="s">
        <v>559</v>
      </c>
      <c r="CW72" s="1290"/>
      <c r="CX72" s="1290"/>
      <c r="CY72" s="1290"/>
      <c r="CZ72" s="1290"/>
      <c r="DA72" s="1290"/>
      <c r="DB72" s="1290"/>
      <c r="DC72" s="1290"/>
    </row>
    <row r="73" spans="2:107">
      <c r="B73" s="376"/>
      <c r="G73" s="1296"/>
      <c r="H73" s="1296"/>
      <c r="I73" s="1296"/>
      <c r="J73" s="1296"/>
      <c r="K73" s="1297"/>
      <c r="L73" s="1297"/>
      <c r="M73" s="1297"/>
      <c r="N73" s="1297"/>
      <c r="AM73" s="385"/>
      <c r="AN73" s="1293" t="s">
        <v>601</v>
      </c>
      <c r="AO73" s="1293"/>
      <c r="AP73" s="1293"/>
      <c r="AQ73" s="1293"/>
      <c r="AR73" s="1293"/>
      <c r="AS73" s="1293"/>
      <c r="AT73" s="1293"/>
      <c r="AU73" s="1293"/>
      <c r="AV73" s="1293"/>
      <c r="AW73" s="1293"/>
      <c r="AX73" s="1293"/>
      <c r="AY73" s="1293"/>
      <c r="AZ73" s="1293"/>
      <c r="BA73" s="1293"/>
      <c r="BB73" s="1293" t="s">
        <v>602</v>
      </c>
      <c r="BC73" s="1293"/>
      <c r="BD73" s="1293"/>
      <c r="BE73" s="1293"/>
      <c r="BF73" s="1293"/>
      <c r="BG73" s="1293"/>
      <c r="BH73" s="1293"/>
      <c r="BI73" s="1293"/>
      <c r="BJ73" s="1293"/>
      <c r="BK73" s="1293"/>
      <c r="BL73" s="1293"/>
      <c r="BM73" s="1293"/>
      <c r="BN73" s="1293"/>
      <c r="BO73" s="1293"/>
      <c r="BP73" s="1291">
        <v>17.7</v>
      </c>
      <c r="BQ73" s="1291"/>
      <c r="BR73" s="1291"/>
      <c r="BS73" s="1291"/>
      <c r="BT73" s="1291"/>
      <c r="BU73" s="1291"/>
      <c r="BV73" s="1291"/>
      <c r="BW73" s="1291"/>
      <c r="BX73" s="1291">
        <v>18.2</v>
      </c>
      <c r="BY73" s="1291"/>
      <c r="BZ73" s="1291"/>
      <c r="CA73" s="1291"/>
      <c r="CB73" s="1291"/>
      <c r="CC73" s="1291"/>
      <c r="CD73" s="1291"/>
      <c r="CE73" s="1291"/>
      <c r="CF73" s="1291">
        <v>25.9</v>
      </c>
      <c r="CG73" s="1291"/>
      <c r="CH73" s="1291"/>
      <c r="CI73" s="1291"/>
      <c r="CJ73" s="1291"/>
      <c r="CK73" s="1291"/>
      <c r="CL73" s="1291"/>
      <c r="CM73" s="1291"/>
      <c r="CN73" s="1291">
        <v>30.6</v>
      </c>
      <c r="CO73" s="1291"/>
      <c r="CP73" s="1291"/>
      <c r="CQ73" s="1291"/>
      <c r="CR73" s="1291"/>
      <c r="CS73" s="1291"/>
      <c r="CT73" s="1291"/>
      <c r="CU73" s="1291"/>
      <c r="CV73" s="1291">
        <v>16.8</v>
      </c>
      <c r="CW73" s="1291"/>
      <c r="CX73" s="1291"/>
      <c r="CY73" s="1291"/>
      <c r="CZ73" s="1291"/>
      <c r="DA73" s="1291"/>
      <c r="DB73" s="1291"/>
      <c r="DC73" s="1291"/>
    </row>
    <row r="74" spans="2:107">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607</v>
      </c>
      <c r="BC75" s="1293"/>
      <c r="BD75" s="1293"/>
      <c r="BE75" s="1293"/>
      <c r="BF75" s="1293"/>
      <c r="BG75" s="1293"/>
      <c r="BH75" s="1293"/>
      <c r="BI75" s="1293"/>
      <c r="BJ75" s="1293"/>
      <c r="BK75" s="1293"/>
      <c r="BL75" s="1293"/>
      <c r="BM75" s="1293"/>
      <c r="BN75" s="1293"/>
      <c r="BO75" s="1293"/>
      <c r="BP75" s="1291">
        <v>5.7</v>
      </c>
      <c r="BQ75" s="1291"/>
      <c r="BR75" s="1291"/>
      <c r="BS75" s="1291"/>
      <c r="BT75" s="1291"/>
      <c r="BU75" s="1291"/>
      <c r="BV75" s="1291"/>
      <c r="BW75" s="1291"/>
      <c r="BX75" s="1291">
        <v>5.5</v>
      </c>
      <c r="BY75" s="1291"/>
      <c r="BZ75" s="1291"/>
      <c r="CA75" s="1291"/>
      <c r="CB75" s="1291"/>
      <c r="CC75" s="1291"/>
      <c r="CD75" s="1291"/>
      <c r="CE75" s="1291"/>
      <c r="CF75" s="1291">
        <v>5.8</v>
      </c>
      <c r="CG75" s="1291"/>
      <c r="CH75" s="1291"/>
      <c r="CI75" s="1291"/>
      <c r="CJ75" s="1291"/>
      <c r="CK75" s="1291"/>
      <c r="CL75" s="1291"/>
      <c r="CM75" s="1291"/>
      <c r="CN75" s="1291">
        <v>6.5</v>
      </c>
      <c r="CO75" s="1291"/>
      <c r="CP75" s="1291"/>
      <c r="CQ75" s="1291"/>
      <c r="CR75" s="1291"/>
      <c r="CS75" s="1291"/>
      <c r="CT75" s="1291"/>
      <c r="CU75" s="1291"/>
      <c r="CV75" s="1291">
        <v>7.2</v>
      </c>
      <c r="CW75" s="1291"/>
      <c r="CX75" s="1291"/>
      <c r="CY75" s="1291"/>
      <c r="CZ75" s="1291"/>
      <c r="DA75" s="1291"/>
      <c r="DB75" s="1291"/>
      <c r="DC75" s="1291"/>
    </row>
    <row r="76" spans="2:107">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c r="B77" s="376"/>
      <c r="G77" s="1286"/>
      <c r="H77" s="1286"/>
      <c r="I77" s="1286"/>
      <c r="J77" s="1286"/>
      <c r="K77" s="1297"/>
      <c r="L77" s="1297"/>
      <c r="M77" s="1297"/>
      <c r="N77" s="1297"/>
      <c r="AN77" s="1290" t="s">
        <v>604</v>
      </c>
      <c r="AO77" s="1290"/>
      <c r="AP77" s="1290"/>
      <c r="AQ77" s="1290"/>
      <c r="AR77" s="1290"/>
      <c r="AS77" s="1290"/>
      <c r="AT77" s="1290"/>
      <c r="AU77" s="1290"/>
      <c r="AV77" s="1290"/>
      <c r="AW77" s="1290"/>
      <c r="AX77" s="1290"/>
      <c r="AY77" s="1290"/>
      <c r="AZ77" s="1290"/>
      <c r="BA77" s="1290"/>
      <c r="BB77" s="1293" t="s">
        <v>602</v>
      </c>
      <c r="BC77" s="1293"/>
      <c r="BD77" s="1293"/>
      <c r="BE77" s="1293"/>
      <c r="BF77" s="1293"/>
      <c r="BG77" s="1293"/>
      <c r="BH77" s="1293"/>
      <c r="BI77" s="1293"/>
      <c r="BJ77" s="1293"/>
      <c r="BK77" s="1293"/>
      <c r="BL77" s="1293"/>
      <c r="BM77" s="1293"/>
      <c r="BN77" s="1293"/>
      <c r="BO77" s="1293"/>
      <c r="BP77" s="1291">
        <v>37.700000000000003</v>
      </c>
      <c r="BQ77" s="1291"/>
      <c r="BR77" s="1291"/>
      <c r="BS77" s="1291"/>
      <c r="BT77" s="1291"/>
      <c r="BU77" s="1291"/>
      <c r="BV77" s="1291"/>
      <c r="BW77" s="1291"/>
      <c r="BX77" s="1291">
        <v>37.9</v>
      </c>
      <c r="BY77" s="1291"/>
      <c r="BZ77" s="1291"/>
      <c r="CA77" s="1291"/>
      <c r="CB77" s="1291"/>
      <c r="CC77" s="1291"/>
      <c r="CD77" s="1291"/>
      <c r="CE77" s="1291"/>
      <c r="CF77" s="1291">
        <v>38.700000000000003</v>
      </c>
      <c r="CG77" s="1291"/>
      <c r="CH77" s="1291"/>
      <c r="CI77" s="1291"/>
      <c r="CJ77" s="1291"/>
      <c r="CK77" s="1291"/>
      <c r="CL77" s="1291"/>
      <c r="CM77" s="1291"/>
      <c r="CN77" s="1291">
        <v>32.5</v>
      </c>
      <c r="CO77" s="1291"/>
      <c r="CP77" s="1291"/>
      <c r="CQ77" s="1291"/>
      <c r="CR77" s="1291"/>
      <c r="CS77" s="1291"/>
      <c r="CT77" s="1291"/>
      <c r="CU77" s="1291"/>
      <c r="CV77" s="1291">
        <v>23</v>
      </c>
      <c r="CW77" s="1291"/>
      <c r="CX77" s="1291"/>
      <c r="CY77" s="1291"/>
      <c r="CZ77" s="1291"/>
      <c r="DA77" s="1291"/>
      <c r="DB77" s="1291"/>
      <c r="DC77" s="1291"/>
    </row>
    <row r="78" spans="2:107">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607</v>
      </c>
      <c r="BC79" s="1293"/>
      <c r="BD79" s="1293"/>
      <c r="BE79" s="1293"/>
      <c r="BF79" s="1293"/>
      <c r="BG79" s="1293"/>
      <c r="BH79" s="1293"/>
      <c r="BI79" s="1293"/>
      <c r="BJ79" s="1293"/>
      <c r="BK79" s="1293"/>
      <c r="BL79" s="1293"/>
      <c r="BM79" s="1293"/>
      <c r="BN79" s="1293"/>
      <c r="BO79" s="1293"/>
      <c r="BP79" s="1291">
        <v>8.9</v>
      </c>
      <c r="BQ79" s="1291"/>
      <c r="BR79" s="1291"/>
      <c r="BS79" s="1291"/>
      <c r="BT79" s="1291"/>
      <c r="BU79" s="1291"/>
      <c r="BV79" s="1291"/>
      <c r="BW79" s="1291"/>
      <c r="BX79" s="1291">
        <v>8.6999999999999993</v>
      </c>
      <c r="BY79" s="1291"/>
      <c r="BZ79" s="1291"/>
      <c r="CA79" s="1291"/>
      <c r="CB79" s="1291"/>
      <c r="CC79" s="1291"/>
      <c r="CD79" s="1291"/>
      <c r="CE79" s="1291"/>
      <c r="CF79" s="1291">
        <v>8.8000000000000007</v>
      </c>
      <c r="CG79" s="1291"/>
      <c r="CH79" s="1291"/>
      <c r="CI79" s="1291"/>
      <c r="CJ79" s="1291"/>
      <c r="CK79" s="1291"/>
      <c r="CL79" s="1291"/>
      <c r="CM79" s="1291"/>
      <c r="CN79" s="1291">
        <v>8.6999999999999993</v>
      </c>
      <c r="CO79" s="1291"/>
      <c r="CP79" s="1291"/>
      <c r="CQ79" s="1291"/>
      <c r="CR79" s="1291"/>
      <c r="CS79" s="1291"/>
      <c r="CT79" s="1291"/>
      <c r="CU79" s="1291"/>
      <c r="CV79" s="1291">
        <v>8.1999999999999993</v>
      </c>
      <c r="CW79" s="1291"/>
      <c r="CX79" s="1291"/>
      <c r="CY79" s="1291"/>
      <c r="CZ79" s="1291"/>
      <c r="DA79" s="1291"/>
      <c r="DB79" s="1291"/>
      <c r="DC79" s="1291"/>
    </row>
    <row r="80" spans="2:107">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llUk4Gjlb5COs1EFN+4E6wpndKjGuLXC7MBLoEC576+FN0VZco/3BySHYdOwkFfWmtXKUth17nFqGqYyEF3E2g==" saltValue="/zkGCkA8HFd1lwphJfXUm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13E4F-824A-4C82-9746-60BF98C9ED01}">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502</v>
      </c>
    </row>
  </sheetData>
  <sheetProtection algorithmName="SHA-512" hashValue="OnI/eQPTgOioyArmAl82mLHPa1OxxekutcBQ6xL2r9Stm2mjnW88CeKPzt0Lq9JrZ0Zg54GNVOQpoLI6LJ9UEQ==" saltValue="+TzgtqmaTPMBB5rPUFA1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09BF7-5B32-44AF-892A-F073F4DACEA1}">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502</v>
      </c>
    </row>
  </sheetData>
  <sheetProtection algorithmName="SHA-512" hashValue="vRA2/o+N8ffBkiQEXBdorojEamQvsLfVyHdu5IK2T7op+XHJYDqz3if2ZIF14ioUlsw5f408fj6GuAvktAv3Ug==" saltValue="KR34KMVNWR+7rsjP0p7SC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552</v>
      </c>
      <c r="G2" s="148"/>
      <c r="H2" s="149"/>
    </row>
    <row r="3" spans="1:8">
      <c r="A3" s="145" t="s">
        <v>545</v>
      </c>
      <c r="B3" s="150"/>
      <c r="C3" s="151"/>
      <c r="D3" s="152">
        <v>101492</v>
      </c>
      <c r="E3" s="153"/>
      <c r="F3" s="154">
        <v>72656</v>
      </c>
      <c r="G3" s="155"/>
      <c r="H3" s="156"/>
    </row>
    <row r="4" spans="1:8">
      <c r="A4" s="157"/>
      <c r="B4" s="158"/>
      <c r="C4" s="159"/>
      <c r="D4" s="160">
        <v>42012</v>
      </c>
      <c r="E4" s="161"/>
      <c r="F4" s="162">
        <v>36448</v>
      </c>
      <c r="G4" s="163"/>
      <c r="H4" s="164"/>
    </row>
    <row r="5" spans="1:8">
      <c r="A5" s="145" t="s">
        <v>547</v>
      </c>
      <c r="B5" s="150"/>
      <c r="C5" s="151"/>
      <c r="D5" s="152">
        <v>105325</v>
      </c>
      <c r="E5" s="153"/>
      <c r="F5" s="154">
        <v>65080</v>
      </c>
      <c r="G5" s="155"/>
      <c r="H5" s="156"/>
    </row>
    <row r="6" spans="1:8">
      <c r="A6" s="157"/>
      <c r="B6" s="158"/>
      <c r="C6" s="159"/>
      <c r="D6" s="160">
        <v>55168</v>
      </c>
      <c r="E6" s="161"/>
      <c r="F6" s="162">
        <v>38201</v>
      </c>
      <c r="G6" s="163"/>
      <c r="H6" s="164"/>
    </row>
    <row r="7" spans="1:8">
      <c r="A7" s="145" t="s">
        <v>548</v>
      </c>
      <c r="B7" s="150"/>
      <c r="C7" s="151"/>
      <c r="D7" s="152">
        <v>124728</v>
      </c>
      <c r="E7" s="153"/>
      <c r="F7" s="154">
        <v>79288</v>
      </c>
      <c r="G7" s="155"/>
      <c r="H7" s="156"/>
    </row>
    <row r="8" spans="1:8">
      <c r="A8" s="157"/>
      <c r="B8" s="158"/>
      <c r="C8" s="159"/>
      <c r="D8" s="160">
        <v>53827</v>
      </c>
      <c r="E8" s="161"/>
      <c r="F8" s="162">
        <v>41870</v>
      </c>
      <c r="G8" s="163"/>
      <c r="H8" s="164"/>
    </row>
    <row r="9" spans="1:8">
      <c r="A9" s="145" t="s">
        <v>549</v>
      </c>
      <c r="B9" s="150"/>
      <c r="C9" s="151"/>
      <c r="D9" s="152">
        <v>124896</v>
      </c>
      <c r="E9" s="153"/>
      <c r="F9" s="154">
        <v>84962</v>
      </c>
      <c r="G9" s="155"/>
      <c r="H9" s="156"/>
    </row>
    <row r="10" spans="1:8">
      <c r="A10" s="157"/>
      <c r="B10" s="158"/>
      <c r="C10" s="159"/>
      <c r="D10" s="160">
        <v>54116</v>
      </c>
      <c r="E10" s="161"/>
      <c r="F10" s="162">
        <v>42793</v>
      </c>
      <c r="G10" s="163"/>
      <c r="H10" s="164"/>
    </row>
    <row r="11" spans="1:8">
      <c r="A11" s="145" t="s">
        <v>550</v>
      </c>
      <c r="B11" s="150"/>
      <c r="C11" s="151"/>
      <c r="D11" s="152">
        <v>91006</v>
      </c>
      <c r="E11" s="153"/>
      <c r="F11" s="154">
        <v>71279</v>
      </c>
      <c r="G11" s="155"/>
      <c r="H11" s="156"/>
    </row>
    <row r="12" spans="1:8">
      <c r="A12" s="157"/>
      <c r="B12" s="158"/>
      <c r="C12" s="165"/>
      <c r="D12" s="160">
        <v>33442</v>
      </c>
      <c r="E12" s="161"/>
      <c r="F12" s="162">
        <v>36731</v>
      </c>
      <c r="G12" s="163"/>
      <c r="H12" s="164"/>
    </row>
    <row r="13" spans="1:8">
      <c r="A13" s="145"/>
      <c r="B13" s="150"/>
      <c r="C13" s="166"/>
      <c r="D13" s="167">
        <v>109489</v>
      </c>
      <c r="E13" s="168"/>
      <c r="F13" s="169">
        <v>74653</v>
      </c>
      <c r="G13" s="170"/>
      <c r="H13" s="156"/>
    </row>
    <row r="14" spans="1:8">
      <c r="A14" s="157"/>
      <c r="B14" s="158"/>
      <c r="C14" s="159"/>
      <c r="D14" s="160">
        <v>47713</v>
      </c>
      <c r="E14" s="161"/>
      <c r="F14" s="162">
        <v>39209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5.01</v>
      </c>
      <c r="C19" s="171">
        <f>ROUND(VALUE(SUBSTITUTE(実質収支比率等に係る経年分析!G$48,"▲","-")),2)</f>
        <v>5.31</v>
      </c>
      <c r="D19" s="171">
        <f>ROUND(VALUE(SUBSTITUTE(実質収支比率等に係る経年分析!H$48,"▲","-")),2)</f>
        <v>5.41</v>
      </c>
      <c r="E19" s="171">
        <f>ROUND(VALUE(SUBSTITUTE(実質収支比率等に係る経年分析!I$48,"▲","-")),2)</f>
        <v>6.03</v>
      </c>
      <c r="F19" s="171">
        <f>ROUND(VALUE(SUBSTITUTE(実質収支比率等に係る経年分析!J$48,"▲","-")),2)</f>
        <v>7.99</v>
      </c>
    </row>
    <row r="20" spans="1:11">
      <c r="A20" s="171" t="s">
        <v>55</v>
      </c>
      <c r="B20" s="171">
        <f>ROUND(VALUE(SUBSTITUTE(実質収支比率等に係る経年分析!F$47,"▲","-")),2)</f>
        <v>27.56</v>
      </c>
      <c r="C20" s="171">
        <f>ROUND(VALUE(SUBSTITUTE(実質収支比率等に係る経年分析!G$47,"▲","-")),2)</f>
        <v>28.25</v>
      </c>
      <c r="D20" s="171">
        <f>ROUND(VALUE(SUBSTITUTE(実質収支比率等に係る経年分析!H$47,"▲","-")),2)</f>
        <v>20.69</v>
      </c>
      <c r="E20" s="171">
        <f>ROUND(VALUE(SUBSTITUTE(実質収支比率等に係る経年分析!I$47,"▲","-")),2)</f>
        <v>17.489999999999998</v>
      </c>
      <c r="F20" s="171">
        <f>ROUND(VALUE(SUBSTITUTE(実質収支比率等に係る経年分析!J$47,"▲","-")),2)</f>
        <v>23.37</v>
      </c>
    </row>
    <row r="21" spans="1:11">
      <c r="A21" s="171" t="s">
        <v>56</v>
      </c>
      <c r="B21" s="171">
        <f>IF(ISNUMBER(VALUE(SUBSTITUTE(実質収支比率等に係る経年分析!F$49,"▲","-"))),ROUND(VALUE(SUBSTITUTE(実質収支比率等に係る経年分析!F$49,"▲","-")),2),NA())</f>
        <v>-2.02</v>
      </c>
      <c r="C21" s="171">
        <f>IF(ISNUMBER(VALUE(SUBSTITUTE(実質収支比率等に係る経年分析!G$49,"▲","-"))),ROUND(VALUE(SUBSTITUTE(実質収支比率等に係る経年分析!G$49,"▲","-")),2),NA())</f>
        <v>-1.95</v>
      </c>
      <c r="D21" s="171">
        <f>IF(ISNUMBER(VALUE(SUBSTITUTE(実質収支比率等に係る経年分析!H$49,"▲","-"))),ROUND(VALUE(SUBSTITUTE(実質収支比率等に係る経年分析!H$49,"▲","-")),2),NA())</f>
        <v>-10.16</v>
      </c>
      <c r="E21" s="171">
        <f>IF(ISNUMBER(VALUE(SUBSTITUTE(実質収支比率等に係る経年分析!I$49,"▲","-"))),ROUND(VALUE(SUBSTITUTE(実質収支比率等に係る経年分析!I$49,"▲","-")),2),NA())</f>
        <v>-4.99</v>
      </c>
      <c r="F21" s="171">
        <f>IF(ISNUMBER(VALUE(SUBSTITUTE(実質収支比率等に係る経年分析!J$49,"▲","-"))),ROUND(VALUE(SUBSTITUTE(実質収支比率等に係る経年分析!J$49,"▲","-")),2),NA())</f>
        <v>5.97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0.14000000000000001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国民宿舎事業特別会計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温泉給湯事業特別会計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1.1399999999999999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1.1499999999999999</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1.1299999999999999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2.4700000000000002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3.57</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5.41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7.99</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13.12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12.53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2498</v>
      </c>
      <c r="E42" s="173"/>
      <c r="F42" s="173"/>
      <c r="G42" s="173">
        <f>'実質公債費比率（分子）の構造'!L$52</f>
        <v>2477</v>
      </c>
      <c r="H42" s="173"/>
      <c r="I42" s="173"/>
      <c r="J42" s="173">
        <f>'実質公債費比率（分子）の構造'!M$52</f>
        <v>2420</v>
      </c>
      <c r="K42" s="173"/>
      <c r="L42" s="173"/>
      <c r="M42" s="173">
        <f>'実質公債費比率（分子）の構造'!N$52</f>
        <v>2442</v>
      </c>
      <c r="N42" s="173"/>
      <c r="O42" s="173"/>
      <c r="P42" s="173">
        <f>'実質公債費比率（分子）の構造'!O$52</f>
        <v>2453</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5</v>
      </c>
      <c r="C44" s="173"/>
      <c r="D44" s="173"/>
      <c r="E44" s="173">
        <f>'実質公債費比率（分子）の構造'!L$50</f>
        <v>3</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177</v>
      </c>
      <c r="C46" s="173"/>
      <c r="D46" s="173"/>
      <c r="E46" s="173">
        <f>'実質公債費比率（分子）の構造'!L$48</f>
        <v>167</v>
      </c>
      <c r="F46" s="173"/>
      <c r="G46" s="173"/>
      <c r="H46" s="173">
        <f>'実質公債費比率（分子）の構造'!M$48</f>
        <v>169</v>
      </c>
      <c r="I46" s="173"/>
      <c r="J46" s="173"/>
      <c r="K46" s="173">
        <f>'実質公債費比率（分子）の構造'!N$48</f>
        <v>329</v>
      </c>
      <c r="L46" s="173"/>
      <c r="M46" s="173"/>
      <c r="N46" s="173">
        <f>'実質公債費比率（分子）の構造'!O$48</f>
        <v>265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2983</v>
      </c>
      <c r="C49" s="173"/>
      <c r="D49" s="173"/>
      <c r="E49" s="173">
        <f>'実質公債費比率（分子）の構造'!L$45</f>
        <v>2990</v>
      </c>
      <c r="F49" s="173"/>
      <c r="G49" s="173"/>
      <c r="H49" s="173">
        <f>'実質公債費比率（分子）の構造'!M$45</f>
        <v>2997</v>
      </c>
      <c r="I49" s="173"/>
      <c r="J49" s="173"/>
      <c r="K49" s="173">
        <f>'実質公債費比率（分子）の構造'!N$45</f>
        <v>3059</v>
      </c>
      <c r="L49" s="173"/>
      <c r="M49" s="173"/>
      <c r="N49" s="173">
        <f>'実質公債費比率（分子）の構造'!O$45</f>
        <v>3165</v>
      </c>
      <c r="O49" s="173"/>
      <c r="P49" s="173"/>
    </row>
    <row r="50" spans="1:16">
      <c r="A50" s="173" t="s">
        <v>71</v>
      </c>
      <c r="B50" s="173" t="e">
        <f>NA()</f>
        <v>#N/A</v>
      </c>
      <c r="C50" s="173">
        <f>IF(ISNUMBER('実質公債費比率（分子）の構造'!K$53),'実質公債費比率（分子）の構造'!K$53,NA())</f>
        <v>667</v>
      </c>
      <c r="D50" s="173" t="e">
        <f>NA()</f>
        <v>#N/A</v>
      </c>
      <c r="E50" s="173" t="e">
        <f>NA()</f>
        <v>#N/A</v>
      </c>
      <c r="F50" s="173">
        <f>IF(ISNUMBER('実質公債費比率（分子）の構造'!L$53),'実質公債費比率（分子）の構造'!L$53,NA())</f>
        <v>683</v>
      </c>
      <c r="G50" s="173" t="e">
        <f>NA()</f>
        <v>#N/A</v>
      </c>
      <c r="H50" s="173" t="e">
        <f>NA()</f>
        <v>#N/A</v>
      </c>
      <c r="I50" s="173">
        <f>IF(ISNUMBER('実質公債費比率（分子）の構造'!M$53),'実質公債費比率（分子）の構造'!M$53,NA())</f>
        <v>747</v>
      </c>
      <c r="J50" s="173" t="e">
        <f>NA()</f>
        <v>#N/A</v>
      </c>
      <c r="K50" s="173" t="e">
        <f>NA()</f>
        <v>#N/A</v>
      </c>
      <c r="L50" s="173">
        <f>IF(ISNUMBER('実質公債費比率（分子）の構造'!N$53),'実質公債費比率（分子）の構造'!N$53,NA())</f>
        <v>947</v>
      </c>
      <c r="M50" s="173" t="e">
        <f>NA()</f>
        <v>#N/A</v>
      </c>
      <c r="N50" s="173" t="e">
        <f>NA()</f>
        <v>#N/A</v>
      </c>
      <c r="O50" s="173">
        <f>IF(ISNUMBER('実質公債費比率（分子）の構造'!O$53),'実質公債費比率（分子）の構造'!O$53,NA())</f>
        <v>978</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23375</v>
      </c>
      <c r="E56" s="172"/>
      <c r="F56" s="172"/>
      <c r="G56" s="172">
        <f>'将来負担比率（分子）の構造'!J$52</f>
        <v>23884</v>
      </c>
      <c r="H56" s="172"/>
      <c r="I56" s="172"/>
      <c r="J56" s="172">
        <f>'将来負担比率（分子）の構造'!K$52</f>
        <v>24607</v>
      </c>
      <c r="K56" s="172"/>
      <c r="L56" s="172"/>
      <c r="M56" s="172">
        <f>'将来負担比率（分子）の構造'!L$52</f>
        <v>24906</v>
      </c>
      <c r="N56" s="172"/>
      <c r="O56" s="172"/>
      <c r="P56" s="172">
        <f>'将来負担比率（分子）の構造'!M$52</f>
        <v>24425</v>
      </c>
    </row>
    <row r="57" spans="1:16">
      <c r="A57" s="172" t="s">
        <v>42</v>
      </c>
      <c r="B57" s="172"/>
      <c r="C57" s="172"/>
      <c r="D57" s="172">
        <f>'将来負担比率（分子）の構造'!I$51</f>
        <v>1455</v>
      </c>
      <c r="E57" s="172"/>
      <c r="F57" s="172"/>
      <c r="G57" s="172">
        <f>'将来負担比率（分子）の構造'!J$51</f>
        <v>1308</v>
      </c>
      <c r="H57" s="172"/>
      <c r="I57" s="172"/>
      <c r="J57" s="172">
        <f>'将来負担比率（分子）の構造'!K$51</f>
        <v>1190</v>
      </c>
      <c r="K57" s="172"/>
      <c r="L57" s="172"/>
      <c r="M57" s="172">
        <f>'将来負担比率（分子）の構造'!L$51</f>
        <v>1082</v>
      </c>
      <c r="N57" s="172"/>
      <c r="O57" s="172"/>
      <c r="P57" s="172">
        <f>'将来負担比率（分子）の構造'!M$51</f>
        <v>975</v>
      </c>
    </row>
    <row r="58" spans="1:16">
      <c r="A58" s="172" t="s">
        <v>41</v>
      </c>
      <c r="B58" s="172"/>
      <c r="C58" s="172"/>
      <c r="D58" s="172">
        <f>'将来負担比率（分子）の構造'!I$50</f>
        <v>8094</v>
      </c>
      <c r="E58" s="172"/>
      <c r="F58" s="172"/>
      <c r="G58" s="172">
        <f>'将来負担比率（分子）の構造'!J$50</f>
        <v>8211</v>
      </c>
      <c r="H58" s="172"/>
      <c r="I58" s="172"/>
      <c r="J58" s="172">
        <f>'将来負担比率（分子）の構造'!K$50</f>
        <v>7609</v>
      </c>
      <c r="K58" s="172"/>
      <c r="L58" s="172"/>
      <c r="M58" s="172">
        <f>'将来負担比率（分子）の構造'!L$50</f>
        <v>7638</v>
      </c>
      <c r="N58" s="172"/>
      <c r="O58" s="172"/>
      <c r="P58" s="172">
        <f>'将来負担比率（分子）の構造'!M$50</f>
        <v>9303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3489</v>
      </c>
      <c r="C62" s="172"/>
      <c r="D62" s="172"/>
      <c r="E62" s="172">
        <f>'将来負担比率（分子）の構造'!J$45</f>
        <v>3420</v>
      </c>
      <c r="F62" s="172"/>
      <c r="G62" s="172"/>
      <c r="H62" s="172">
        <f>'将来負担比率（分子）の構造'!K$45</f>
        <v>3413</v>
      </c>
      <c r="I62" s="172"/>
      <c r="J62" s="172"/>
      <c r="K62" s="172">
        <f>'将来負担比率（分子）の構造'!L$45</f>
        <v>3376</v>
      </c>
      <c r="L62" s="172"/>
      <c r="M62" s="172"/>
      <c r="N62" s="172">
        <f>'将来負担比率（分子）の構造'!M$45</f>
        <v>3336</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1634</v>
      </c>
      <c r="C64" s="172"/>
      <c r="D64" s="172"/>
      <c r="E64" s="172">
        <f>'将来負担比率（分子）の構造'!J$43</f>
        <v>1525</v>
      </c>
      <c r="F64" s="172"/>
      <c r="G64" s="172"/>
      <c r="H64" s="172">
        <f>'将来負担比率（分子）の構造'!K$43</f>
        <v>1444</v>
      </c>
      <c r="I64" s="172"/>
      <c r="J64" s="172"/>
      <c r="K64" s="172">
        <f>'将来負担比率（分子）の構造'!L$43</f>
        <v>1828</v>
      </c>
      <c r="L64" s="172"/>
      <c r="M64" s="172"/>
      <c r="N64" s="172">
        <f>'将来負担比率（分子）の構造'!M$43</f>
        <v>1964</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29960</v>
      </c>
      <c r="C66" s="172"/>
      <c r="D66" s="172"/>
      <c r="E66" s="172">
        <f>'将来負担比率（分子）の構造'!J$41</f>
        <v>30636</v>
      </c>
      <c r="F66" s="172"/>
      <c r="G66" s="172"/>
      <c r="H66" s="172">
        <f>'将来負担比率（分子）の構造'!K$41</f>
        <v>31658</v>
      </c>
      <c r="I66" s="172"/>
      <c r="J66" s="172"/>
      <c r="K66" s="172">
        <f>'将来負担比率（分子）の構造'!L$41</f>
        <v>32131</v>
      </c>
      <c r="L66" s="172"/>
      <c r="M66" s="172"/>
      <c r="N66" s="172">
        <f>'将来負担比率（分子）の構造'!M$41</f>
        <v>31554</v>
      </c>
      <c r="O66" s="172"/>
      <c r="P66" s="172"/>
    </row>
    <row r="67" spans="1:16">
      <c r="A67" s="172" t="s">
        <v>75</v>
      </c>
      <c r="B67" s="172" t="e">
        <f>NA()</f>
        <v>#N/A</v>
      </c>
      <c r="C67" s="172">
        <f>IF(ISNUMBER('将来負担比率（分子）の構造'!I$53), IF('将来負担比率（分子）の構造'!I$53 &lt; 0, 0, '将来負担比率（分子）の構造'!I$53), NA())</f>
        <v>2158</v>
      </c>
      <c r="D67" s="172" t="e">
        <f>NA()</f>
        <v>#N/A</v>
      </c>
      <c r="E67" s="172" t="e">
        <f>NA()</f>
        <v>#N/A</v>
      </c>
      <c r="F67" s="172">
        <f>IF(ISNUMBER('将来負担比率（分子）の構造'!J$53), IF('将来負担比率（分子）の構造'!J$53 &lt; 0, 0, '将来負担比率（分子）の構造'!J$53), NA())</f>
        <v>2178</v>
      </c>
      <c r="G67" s="172" t="e">
        <f>NA()</f>
        <v>#N/A</v>
      </c>
      <c r="H67" s="172" t="e">
        <f>NA()</f>
        <v>#N/A</v>
      </c>
      <c r="I67" s="172">
        <f>IF(ISNUMBER('将来負担比率（分子）の構造'!K$53), IF('将来負担比率（分子）の構造'!K$53 &lt; 0, 0, '将来負担比率（分子）の構造'!K$53), NA())</f>
        <v>3110</v>
      </c>
      <c r="J67" s="172" t="e">
        <f>NA()</f>
        <v>#N/A</v>
      </c>
      <c r="K67" s="172" t="e">
        <f>NA()</f>
        <v>#N/A</v>
      </c>
      <c r="L67" s="172">
        <f>IF(ISNUMBER('将来負担比率（分子）の構造'!L$53), IF('将来負担比率（分子）の構造'!L$53 &lt; 0, 0, '将来負担比率（分子）の構造'!L$53), NA())</f>
        <v>3709</v>
      </c>
      <c r="M67" s="172" t="e">
        <f>NA()</f>
        <v>#N/A</v>
      </c>
      <c r="N67" s="172" t="e">
        <f>NA()</f>
        <v>#N/A</v>
      </c>
      <c r="O67" s="172">
        <f>IF(ISNUMBER('将来負担比率（分子）の構造'!M$53), IF('将来負担比率（分子）の構造'!M$53 &lt; 0, 0, '将来負担比率（分子）の構造'!M$53), NA())</f>
        <v>2150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2950</v>
      </c>
      <c r="C72" s="176">
        <f>基金残高に係る経年分析!G55</f>
        <v>2521</v>
      </c>
      <c r="D72" s="176">
        <f>基金残高に係る経年分析!H55</f>
        <v>3520</v>
      </c>
    </row>
    <row r="73" spans="1:16">
      <c r="A73" s="175" t="s">
        <v>78</v>
      </c>
      <c r="B73" s="176">
        <f>基金残高に係る経年分析!F56</f>
        <v>327</v>
      </c>
      <c r="C73" s="176">
        <f>基金残高に係る経年分析!G56</f>
        <v>627</v>
      </c>
      <c r="D73" s="176">
        <f>基金残高に係る経年分析!H56</f>
        <v>1363</v>
      </c>
    </row>
    <row r="74" spans="1:16">
      <c r="A74" s="175" t="s">
        <v>79</v>
      </c>
      <c r="B74" s="176">
        <f>基金残高に係る経年分析!F57</f>
        <v>4414</v>
      </c>
      <c r="C74" s="176">
        <f>基金残高に係る経年分析!G57</f>
        <v>4899</v>
      </c>
      <c r="D74" s="176">
        <f>基金残高に係る経年分析!H57</f>
        <v>4632</v>
      </c>
    </row>
  </sheetData>
  <sheetProtection algorithmName="SHA-512" hashValue="IhJajnoZieSnHYKyF18y7jezuIhB8Ju62ZS2hnavkPjNC3q6Ur/lpa5q6XBjrJRl9V7ePEbeMlaZ2I6wft80bA==" saltValue="6E3nHzFcryHDGw95+/YN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211</v>
      </c>
      <c r="DI1" s="783"/>
      <c r="DJ1" s="783"/>
      <c r="DK1" s="783"/>
      <c r="DL1" s="783"/>
      <c r="DM1" s="783"/>
      <c r="DN1" s="784"/>
      <c r="DO1" s="212"/>
      <c r="DP1" s="782" t="s">
        <v>212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214</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215</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216</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217</v>
      </c>
      <c r="S4" s="725"/>
      <c r="T4" s="725"/>
      <c r="U4" s="725"/>
      <c r="V4" s="725"/>
      <c r="W4" s="725"/>
      <c r="X4" s="725"/>
      <c r="Y4" s="726"/>
      <c r="Z4" s="724" t="s">
        <v>218</v>
      </c>
      <c r="AA4" s="725"/>
      <c r="AB4" s="725"/>
      <c r="AC4" s="726"/>
      <c r="AD4" s="724" t="s">
        <v>219</v>
      </c>
      <c r="AE4" s="725"/>
      <c r="AF4" s="725"/>
      <c r="AG4" s="725"/>
      <c r="AH4" s="725"/>
      <c r="AI4" s="725"/>
      <c r="AJ4" s="725"/>
      <c r="AK4" s="726"/>
      <c r="AL4" s="724" t="s">
        <v>218</v>
      </c>
      <c r="AM4" s="725"/>
      <c r="AN4" s="725"/>
      <c r="AO4" s="726"/>
      <c r="AP4" s="785" t="s">
        <v>220</v>
      </c>
      <c r="AQ4" s="785"/>
      <c r="AR4" s="785"/>
      <c r="AS4" s="785"/>
      <c r="AT4" s="785"/>
      <c r="AU4" s="785"/>
      <c r="AV4" s="785"/>
      <c r="AW4" s="785"/>
      <c r="AX4" s="785"/>
      <c r="AY4" s="785"/>
      <c r="AZ4" s="785"/>
      <c r="BA4" s="785"/>
      <c r="BB4" s="785"/>
      <c r="BC4" s="785"/>
      <c r="BD4" s="785"/>
      <c r="BE4" s="785"/>
      <c r="BF4" s="785"/>
      <c r="BG4" s="785" t="s">
        <v>221</v>
      </c>
      <c r="BH4" s="785"/>
      <c r="BI4" s="785"/>
      <c r="BJ4" s="785"/>
      <c r="BK4" s="785"/>
      <c r="BL4" s="785"/>
      <c r="BM4" s="785"/>
      <c r="BN4" s="785"/>
      <c r="BO4" s="785" t="s">
        <v>218</v>
      </c>
      <c r="BP4" s="785"/>
      <c r="BQ4" s="785"/>
      <c r="BR4" s="785"/>
      <c r="BS4" s="785" t="s">
        <v>222</v>
      </c>
      <c r="BT4" s="785"/>
      <c r="BU4" s="785"/>
      <c r="BV4" s="785"/>
      <c r="BW4" s="785"/>
      <c r="BX4" s="785"/>
      <c r="BY4" s="785"/>
      <c r="BZ4" s="785"/>
      <c r="CA4" s="785"/>
      <c r="CB4" s="785"/>
      <c r="CD4" s="767" t="s">
        <v>223</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1" customFormat="1" ht="11.25" customHeight="1">
      <c r="B5" s="742" t="s">
        <v>224</v>
      </c>
      <c r="C5" s="743"/>
      <c r="D5" s="743"/>
      <c r="E5" s="743"/>
      <c r="F5" s="743"/>
      <c r="G5" s="743"/>
      <c r="H5" s="743"/>
      <c r="I5" s="743"/>
      <c r="J5" s="743"/>
      <c r="K5" s="743"/>
      <c r="L5" s="743"/>
      <c r="M5" s="743"/>
      <c r="N5" s="743"/>
      <c r="O5" s="743"/>
      <c r="P5" s="743"/>
      <c r="Q5" s="744"/>
      <c r="R5" s="718">
        <v>4970905</v>
      </c>
      <c r="S5" s="719"/>
      <c r="T5" s="719"/>
      <c r="U5" s="719"/>
      <c r="V5" s="719"/>
      <c r="W5" s="719"/>
      <c r="X5" s="719"/>
      <c r="Y5" s="765"/>
      <c r="Z5" s="780">
        <v>15.3</v>
      </c>
      <c r="AA5" s="780"/>
      <c r="AB5" s="780"/>
      <c r="AC5" s="780"/>
      <c r="AD5" s="781">
        <v>4970905</v>
      </c>
      <c r="AE5" s="781"/>
      <c r="AF5" s="781"/>
      <c r="AG5" s="781"/>
      <c r="AH5" s="781"/>
      <c r="AI5" s="781"/>
      <c r="AJ5" s="781"/>
      <c r="AK5" s="781"/>
      <c r="AL5" s="761">
        <v>33.6</v>
      </c>
      <c r="AM5" s="747"/>
      <c r="AN5" s="747"/>
      <c r="AO5" s="762"/>
      <c r="AP5" s="742" t="s">
        <v>225</v>
      </c>
      <c r="AQ5" s="743"/>
      <c r="AR5" s="743"/>
      <c r="AS5" s="743"/>
      <c r="AT5" s="743"/>
      <c r="AU5" s="743"/>
      <c r="AV5" s="743"/>
      <c r="AW5" s="743"/>
      <c r="AX5" s="743"/>
      <c r="AY5" s="743"/>
      <c r="AZ5" s="743"/>
      <c r="BA5" s="743"/>
      <c r="BB5" s="743"/>
      <c r="BC5" s="743"/>
      <c r="BD5" s="743"/>
      <c r="BE5" s="743"/>
      <c r="BF5" s="744"/>
      <c r="BG5" s="665">
        <v>4969750</v>
      </c>
      <c r="BH5" s="675"/>
      <c r="BI5" s="675"/>
      <c r="BJ5" s="675"/>
      <c r="BK5" s="675"/>
      <c r="BL5" s="675"/>
      <c r="BM5" s="675"/>
      <c r="BN5" s="676"/>
      <c r="BO5" s="679">
        <v>100</v>
      </c>
      <c r="BP5" s="679"/>
      <c r="BQ5" s="679"/>
      <c r="BR5" s="679"/>
      <c r="BS5" s="680" t="s">
        <v>127</v>
      </c>
      <c r="BT5" s="680"/>
      <c r="BU5" s="680"/>
      <c r="BV5" s="680"/>
      <c r="BW5" s="680"/>
      <c r="BX5" s="680"/>
      <c r="BY5" s="680"/>
      <c r="BZ5" s="680"/>
      <c r="CA5" s="680"/>
      <c r="CB5" s="751"/>
      <c r="CD5" s="767" t="s">
        <v>220</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218</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c r="B6" s="646" t="s">
        <v>229</v>
      </c>
      <c r="C6" s="647"/>
      <c r="D6" s="647"/>
      <c r="E6" s="647"/>
      <c r="F6" s="647"/>
      <c r="G6" s="647"/>
      <c r="H6" s="647"/>
      <c r="I6" s="647"/>
      <c r="J6" s="647"/>
      <c r="K6" s="647"/>
      <c r="L6" s="647"/>
      <c r="M6" s="647"/>
      <c r="N6" s="647"/>
      <c r="O6" s="647"/>
      <c r="P6" s="647"/>
      <c r="Q6" s="648"/>
      <c r="R6" s="665">
        <v>295501</v>
      </c>
      <c r="S6" s="675"/>
      <c r="T6" s="675"/>
      <c r="U6" s="675"/>
      <c r="V6" s="675"/>
      <c r="W6" s="675"/>
      <c r="X6" s="675"/>
      <c r="Y6" s="676"/>
      <c r="Z6" s="679">
        <v>0.9</v>
      </c>
      <c r="AA6" s="679"/>
      <c r="AB6" s="679"/>
      <c r="AC6" s="679"/>
      <c r="AD6" s="680">
        <v>295501</v>
      </c>
      <c r="AE6" s="680"/>
      <c r="AF6" s="680"/>
      <c r="AG6" s="680"/>
      <c r="AH6" s="680"/>
      <c r="AI6" s="680"/>
      <c r="AJ6" s="680"/>
      <c r="AK6" s="680"/>
      <c r="AL6" s="668">
        <v>2</v>
      </c>
      <c r="AM6" s="677"/>
      <c r="AN6" s="677"/>
      <c r="AO6" s="681"/>
      <c r="AP6" s="646" t="s">
        <v>230</v>
      </c>
      <c r="AQ6" s="647"/>
      <c r="AR6" s="647"/>
      <c r="AS6" s="647"/>
      <c r="AT6" s="647"/>
      <c r="AU6" s="647"/>
      <c r="AV6" s="647"/>
      <c r="AW6" s="647"/>
      <c r="AX6" s="647"/>
      <c r="AY6" s="647"/>
      <c r="AZ6" s="647"/>
      <c r="BA6" s="647"/>
      <c r="BB6" s="647"/>
      <c r="BC6" s="647"/>
      <c r="BD6" s="647"/>
      <c r="BE6" s="647"/>
      <c r="BF6" s="648"/>
      <c r="BG6" s="665">
        <v>4969750</v>
      </c>
      <c r="BH6" s="675"/>
      <c r="BI6" s="675"/>
      <c r="BJ6" s="675"/>
      <c r="BK6" s="675"/>
      <c r="BL6" s="675"/>
      <c r="BM6" s="675"/>
      <c r="BN6" s="676"/>
      <c r="BO6" s="679">
        <v>100</v>
      </c>
      <c r="BP6" s="679"/>
      <c r="BQ6" s="679"/>
      <c r="BR6" s="679"/>
      <c r="BS6" s="680" t="s">
        <v>127</v>
      </c>
      <c r="BT6" s="680"/>
      <c r="BU6" s="680"/>
      <c r="BV6" s="680"/>
      <c r="BW6" s="680"/>
      <c r="BX6" s="680"/>
      <c r="BY6" s="680"/>
      <c r="BZ6" s="680"/>
      <c r="CA6" s="680"/>
      <c r="CB6" s="751"/>
      <c r="CD6" s="721" t="s">
        <v>231</v>
      </c>
      <c r="CE6" s="722"/>
      <c r="CF6" s="722"/>
      <c r="CG6" s="722"/>
      <c r="CH6" s="722"/>
      <c r="CI6" s="722"/>
      <c r="CJ6" s="722"/>
      <c r="CK6" s="722"/>
      <c r="CL6" s="722"/>
      <c r="CM6" s="722"/>
      <c r="CN6" s="722"/>
      <c r="CO6" s="722"/>
      <c r="CP6" s="722"/>
      <c r="CQ6" s="723"/>
      <c r="CR6" s="665">
        <v>173644</v>
      </c>
      <c r="CS6" s="675"/>
      <c r="CT6" s="675"/>
      <c r="CU6" s="675"/>
      <c r="CV6" s="675"/>
      <c r="CW6" s="675"/>
      <c r="CX6" s="675"/>
      <c r="CY6" s="676"/>
      <c r="CZ6" s="761">
        <v>0.6</v>
      </c>
      <c r="DA6" s="747"/>
      <c r="DB6" s="747"/>
      <c r="DC6" s="766"/>
      <c r="DD6" s="671" t="s">
        <v>127</v>
      </c>
      <c r="DE6" s="675"/>
      <c r="DF6" s="675"/>
      <c r="DG6" s="675"/>
      <c r="DH6" s="675"/>
      <c r="DI6" s="675"/>
      <c r="DJ6" s="675"/>
      <c r="DK6" s="675"/>
      <c r="DL6" s="675"/>
      <c r="DM6" s="675"/>
      <c r="DN6" s="675"/>
      <c r="DO6" s="675"/>
      <c r="DP6" s="676"/>
      <c r="DQ6" s="671">
        <v>170021</v>
      </c>
      <c r="DR6" s="675"/>
      <c r="DS6" s="675"/>
      <c r="DT6" s="675"/>
      <c r="DU6" s="675"/>
      <c r="DV6" s="675"/>
      <c r="DW6" s="675"/>
      <c r="DX6" s="675"/>
      <c r="DY6" s="675"/>
      <c r="DZ6" s="675"/>
      <c r="EA6" s="675"/>
      <c r="EB6" s="675"/>
      <c r="EC6" s="692"/>
    </row>
    <row r="7" spans="2:143" ht="11.25" customHeight="1">
      <c r="B7" s="646" t="s">
        <v>232</v>
      </c>
      <c r="C7" s="647"/>
      <c r="D7" s="647"/>
      <c r="E7" s="647"/>
      <c r="F7" s="647"/>
      <c r="G7" s="647"/>
      <c r="H7" s="647"/>
      <c r="I7" s="647"/>
      <c r="J7" s="647"/>
      <c r="K7" s="647"/>
      <c r="L7" s="647"/>
      <c r="M7" s="647"/>
      <c r="N7" s="647"/>
      <c r="O7" s="647"/>
      <c r="P7" s="647"/>
      <c r="Q7" s="648"/>
      <c r="R7" s="665">
        <v>2646</v>
      </c>
      <c r="S7" s="675"/>
      <c r="T7" s="675"/>
      <c r="U7" s="675"/>
      <c r="V7" s="675"/>
      <c r="W7" s="675"/>
      <c r="X7" s="675"/>
      <c r="Y7" s="676"/>
      <c r="Z7" s="679">
        <v>0</v>
      </c>
      <c r="AA7" s="679"/>
      <c r="AB7" s="679"/>
      <c r="AC7" s="679"/>
      <c r="AD7" s="680">
        <v>2646</v>
      </c>
      <c r="AE7" s="680"/>
      <c r="AF7" s="680"/>
      <c r="AG7" s="680"/>
      <c r="AH7" s="680"/>
      <c r="AI7" s="680"/>
      <c r="AJ7" s="680"/>
      <c r="AK7" s="680"/>
      <c r="AL7" s="668">
        <v>0</v>
      </c>
      <c r="AM7" s="677"/>
      <c r="AN7" s="677"/>
      <c r="AO7" s="681"/>
      <c r="AP7" s="646" t="s">
        <v>233</v>
      </c>
      <c r="AQ7" s="647"/>
      <c r="AR7" s="647"/>
      <c r="AS7" s="647"/>
      <c r="AT7" s="647"/>
      <c r="AU7" s="647"/>
      <c r="AV7" s="647"/>
      <c r="AW7" s="647"/>
      <c r="AX7" s="647"/>
      <c r="AY7" s="647"/>
      <c r="AZ7" s="647"/>
      <c r="BA7" s="647"/>
      <c r="BB7" s="647"/>
      <c r="BC7" s="647"/>
      <c r="BD7" s="647"/>
      <c r="BE7" s="647"/>
      <c r="BF7" s="648"/>
      <c r="BG7" s="665">
        <v>1830362</v>
      </c>
      <c r="BH7" s="675"/>
      <c r="BI7" s="675"/>
      <c r="BJ7" s="675"/>
      <c r="BK7" s="675"/>
      <c r="BL7" s="675"/>
      <c r="BM7" s="675"/>
      <c r="BN7" s="676"/>
      <c r="BO7" s="679">
        <v>36.799999999999997</v>
      </c>
      <c r="BP7" s="679"/>
      <c r="BQ7" s="679"/>
      <c r="BR7" s="679"/>
      <c r="BS7" s="680" t="s">
        <v>127</v>
      </c>
      <c r="BT7" s="680"/>
      <c r="BU7" s="680"/>
      <c r="BV7" s="680"/>
      <c r="BW7" s="680"/>
      <c r="BX7" s="680"/>
      <c r="BY7" s="680"/>
      <c r="BZ7" s="680"/>
      <c r="CA7" s="680"/>
      <c r="CB7" s="751"/>
      <c r="CD7" s="693" t="s">
        <v>234</v>
      </c>
      <c r="CE7" s="690"/>
      <c r="CF7" s="690"/>
      <c r="CG7" s="690"/>
      <c r="CH7" s="690"/>
      <c r="CI7" s="690"/>
      <c r="CJ7" s="690"/>
      <c r="CK7" s="690"/>
      <c r="CL7" s="690"/>
      <c r="CM7" s="690"/>
      <c r="CN7" s="690"/>
      <c r="CO7" s="690"/>
      <c r="CP7" s="690"/>
      <c r="CQ7" s="691"/>
      <c r="CR7" s="665">
        <v>4013124</v>
      </c>
      <c r="CS7" s="675"/>
      <c r="CT7" s="675"/>
      <c r="CU7" s="675"/>
      <c r="CV7" s="675"/>
      <c r="CW7" s="675"/>
      <c r="CX7" s="675"/>
      <c r="CY7" s="676"/>
      <c r="CZ7" s="679">
        <v>12.9</v>
      </c>
      <c r="DA7" s="679"/>
      <c r="DB7" s="679"/>
      <c r="DC7" s="679"/>
      <c r="DD7" s="671">
        <v>112019</v>
      </c>
      <c r="DE7" s="675"/>
      <c r="DF7" s="675"/>
      <c r="DG7" s="675"/>
      <c r="DH7" s="675"/>
      <c r="DI7" s="675"/>
      <c r="DJ7" s="675"/>
      <c r="DK7" s="675"/>
      <c r="DL7" s="675"/>
      <c r="DM7" s="675"/>
      <c r="DN7" s="675"/>
      <c r="DO7" s="675"/>
      <c r="DP7" s="676"/>
      <c r="DQ7" s="671">
        <v>3402556</v>
      </c>
      <c r="DR7" s="675"/>
      <c r="DS7" s="675"/>
      <c r="DT7" s="675"/>
      <c r="DU7" s="675"/>
      <c r="DV7" s="675"/>
      <c r="DW7" s="675"/>
      <c r="DX7" s="675"/>
      <c r="DY7" s="675"/>
      <c r="DZ7" s="675"/>
      <c r="EA7" s="675"/>
      <c r="EB7" s="675"/>
      <c r="EC7" s="692"/>
    </row>
    <row r="8" spans="2:143" ht="11.25" customHeight="1">
      <c r="B8" s="646" t="s">
        <v>235</v>
      </c>
      <c r="C8" s="647"/>
      <c r="D8" s="647"/>
      <c r="E8" s="647"/>
      <c r="F8" s="647"/>
      <c r="G8" s="647"/>
      <c r="H8" s="647"/>
      <c r="I8" s="647"/>
      <c r="J8" s="647"/>
      <c r="K8" s="647"/>
      <c r="L8" s="647"/>
      <c r="M8" s="647"/>
      <c r="N8" s="647"/>
      <c r="O8" s="647"/>
      <c r="P8" s="647"/>
      <c r="Q8" s="648"/>
      <c r="R8" s="665">
        <v>11005</v>
      </c>
      <c r="S8" s="675"/>
      <c r="T8" s="675"/>
      <c r="U8" s="675"/>
      <c r="V8" s="675"/>
      <c r="W8" s="675"/>
      <c r="X8" s="675"/>
      <c r="Y8" s="676"/>
      <c r="Z8" s="679">
        <v>0</v>
      </c>
      <c r="AA8" s="679"/>
      <c r="AB8" s="679"/>
      <c r="AC8" s="679"/>
      <c r="AD8" s="680">
        <v>11005</v>
      </c>
      <c r="AE8" s="680"/>
      <c r="AF8" s="680"/>
      <c r="AG8" s="680"/>
      <c r="AH8" s="680"/>
      <c r="AI8" s="680"/>
      <c r="AJ8" s="680"/>
      <c r="AK8" s="680"/>
      <c r="AL8" s="668">
        <v>0.1</v>
      </c>
      <c r="AM8" s="677"/>
      <c r="AN8" s="677"/>
      <c r="AO8" s="681"/>
      <c r="AP8" s="646" t="s">
        <v>236</v>
      </c>
      <c r="AQ8" s="647"/>
      <c r="AR8" s="647"/>
      <c r="AS8" s="647"/>
      <c r="AT8" s="647"/>
      <c r="AU8" s="647"/>
      <c r="AV8" s="647"/>
      <c r="AW8" s="647"/>
      <c r="AX8" s="647"/>
      <c r="AY8" s="647"/>
      <c r="AZ8" s="647"/>
      <c r="BA8" s="647"/>
      <c r="BB8" s="647"/>
      <c r="BC8" s="647"/>
      <c r="BD8" s="647"/>
      <c r="BE8" s="647"/>
      <c r="BF8" s="648"/>
      <c r="BG8" s="665">
        <v>76414</v>
      </c>
      <c r="BH8" s="675"/>
      <c r="BI8" s="675"/>
      <c r="BJ8" s="675"/>
      <c r="BK8" s="675"/>
      <c r="BL8" s="675"/>
      <c r="BM8" s="675"/>
      <c r="BN8" s="676"/>
      <c r="BO8" s="679">
        <v>1.5</v>
      </c>
      <c r="BP8" s="679"/>
      <c r="BQ8" s="679"/>
      <c r="BR8" s="679"/>
      <c r="BS8" s="680" t="s">
        <v>127</v>
      </c>
      <c r="BT8" s="680"/>
      <c r="BU8" s="680"/>
      <c r="BV8" s="680"/>
      <c r="BW8" s="680"/>
      <c r="BX8" s="680"/>
      <c r="BY8" s="680"/>
      <c r="BZ8" s="680"/>
      <c r="CA8" s="680"/>
      <c r="CB8" s="751"/>
      <c r="CD8" s="693" t="s">
        <v>237</v>
      </c>
      <c r="CE8" s="690"/>
      <c r="CF8" s="690"/>
      <c r="CG8" s="690"/>
      <c r="CH8" s="690"/>
      <c r="CI8" s="690"/>
      <c r="CJ8" s="690"/>
      <c r="CK8" s="690"/>
      <c r="CL8" s="690"/>
      <c r="CM8" s="690"/>
      <c r="CN8" s="690"/>
      <c r="CO8" s="690"/>
      <c r="CP8" s="690"/>
      <c r="CQ8" s="691"/>
      <c r="CR8" s="665">
        <v>11204988</v>
      </c>
      <c r="CS8" s="675"/>
      <c r="CT8" s="675"/>
      <c r="CU8" s="675"/>
      <c r="CV8" s="675"/>
      <c r="CW8" s="675"/>
      <c r="CX8" s="675"/>
      <c r="CY8" s="676"/>
      <c r="CZ8" s="679">
        <v>36.1</v>
      </c>
      <c r="DA8" s="679"/>
      <c r="DB8" s="679"/>
      <c r="DC8" s="679"/>
      <c r="DD8" s="671">
        <v>253839</v>
      </c>
      <c r="DE8" s="675"/>
      <c r="DF8" s="675"/>
      <c r="DG8" s="675"/>
      <c r="DH8" s="675"/>
      <c r="DI8" s="675"/>
      <c r="DJ8" s="675"/>
      <c r="DK8" s="675"/>
      <c r="DL8" s="675"/>
      <c r="DM8" s="675"/>
      <c r="DN8" s="675"/>
      <c r="DO8" s="675"/>
      <c r="DP8" s="676"/>
      <c r="DQ8" s="671">
        <v>4427297</v>
      </c>
      <c r="DR8" s="675"/>
      <c r="DS8" s="675"/>
      <c r="DT8" s="675"/>
      <c r="DU8" s="675"/>
      <c r="DV8" s="675"/>
      <c r="DW8" s="675"/>
      <c r="DX8" s="675"/>
      <c r="DY8" s="675"/>
      <c r="DZ8" s="675"/>
      <c r="EA8" s="675"/>
      <c r="EB8" s="675"/>
      <c r="EC8" s="692"/>
    </row>
    <row r="9" spans="2:143" ht="11.25" customHeight="1">
      <c r="B9" s="646" t="s">
        <v>238</v>
      </c>
      <c r="C9" s="647"/>
      <c r="D9" s="647"/>
      <c r="E9" s="647"/>
      <c r="F9" s="647"/>
      <c r="G9" s="647"/>
      <c r="H9" s="647"/>
      <c r="I9" s="647"/>
      <c r="J9" s="647"/>
      <c r="K9" s="647"/>
      <c r="L9" s="647"/>
      <c r="M9" s="647"/>
      <c r="N9" s="647"/>
      <c r="O9" s="647"/>
      <c r="P9" s="647"/>
      <c r="Q9" s="648"/>
      <c r="R9" s="665">
        <v>15261</v>
      </c>
      <c r="S9" s="675"/>
      <c r="T9" s="675"/>
      <c r="U9" s="675"/>
      <c r="V9" s="675"/>
      <c r="W9" s="675"/>
      <c r="X9" s="675"/>
      <c r="Y9" s="676"/>
      <c r="Z9" s="679">
        <v>0</v>
      </c>
      <c r="AA9" s="679"/>
      <c r="AB9" s="679"/>
      <c r="AC9" s="679"/>
      <c r="AD9" s="680">
        <v>15261</v>
      </c>
      <c r="AE9" s="680"/>
      <c r="AF9" s="680"/>
      <c r="AG9" s="680"/>
      <c r="AH9" s="680"/>
      <c r="AI9" s="680"/>
      <c r="AJ9" s="680"/>
      <c r="AK9" s="680"/>
      <c r="AL9" s="668">
        <v>0.1</v>
      </c>
      <c r="AM9" s="677"/>
      <c r="AN9" s="677"/>
      <c r="AO9" s="681"/>
      <c r="AP9" s="646" t="s">
        <v>239</v>
      </c>
      <c r="AQ9" s="647"/>
      <c r="AR9" s="647"/>
      <c r="AS9" s="647"/>
      <c r="AT9" s="647"/>
      <c r="AU9" s="647"/>
      <c r="AV9" s="647"/>
      <c r="AW9" s="647"/>
      <c r="AX9" s="647"/>
      <c r="AY9" s="647"/>
      <c r="AZ9" s="647"/>
      <c r="BA9" s="647"/>
      <c r="BB9" s="647"/>
      <c r="BC9" s="647"/>
      <c r="BD9" s="647"/>
      <c r="BE9" s="647"/>
      <c r="BF9" s="648"/>
      <c r="BG9" s="665">
        <v>1549411</v>
      </c>
      <c r="BH9" s="675"/>
      <c r="BI9" s="675"/>
      <c r="BJ9" s="675"/>
      <c r="BK9" s="675"/>
      <c r="BL9" s="675"/>
      <c r="BM9" s="675"/>
      <c r="BN9" s="676"/>
      <c r="BO9" s="679">
        <v>31.2</v>
      </c>
      <c r="BP9" s="679"/>
      <c r="BQ9" s="679"/>
      <c r="BR9" s="679"/>
      <c r="BS9" s="680" t="s">
        <v>127</v>
      </c>
      <c r="BT9" s="680"/>
      <c r="BU9" s="680"/>
      <c r="BV9" s="680"/>
      <c r="BW9" s="680"/>
      <c r="BX9" s="680"/>
      <c r="BY9" s="680"/>
      <c r="BZ9" s="680"/>
      <c r="CA9" s="680"/>
      <c r="CB9" s="751"/>
      <c r="CD9" s="693" t="s">
        <v>240</v>
      </c>
      <c r="CE9" s="690"/>
      <c r="CF9" s="690"/>
      <c r="CG9" s="690"/>
      <c r="CH9" s="690"/>
      <c r="CI9" s="690"/>
      <c r="CJ9" s="690"/>
      <c r="CK9" s="690"/>
      <c r="CL9" s="690"/>
      <c r="CM9" s="690"/>
      <c r="CN9" s="690"/>
      <c r="CO9" s="690"/>
      <c r="CP9" s="690"/>
      <c r="CQ9" s="691"/>
      <c r="CR9" s="665">
        <v>2176209</v>
      </c>
      <c r="CS9" s="675"/>
      <c r="CT9" s="675"/>
      <c r="CU9" s="675"/>
      <c r="CV9" s="675"/>
      <c r="CW9" s="675"/>
      <c r="CX9" s="675"/>
      <c r="CY9" s="676"/>
      <c r="CZ9" s="679">
        <v>7</v>
      </c>
      <c r="DA9" s="679"/>
      <c r="DB9" s="679"/>
      <c r="DC9" s="679"/>
      <c r="DD9" s="671">
        <v>210113</v>
      </c>
      <c r="DE9" s="675"/>
      <c r="DF9" s="675"/>
      <c r="DG9" s="675"/>
      <c r="DH9" s="675"/>
      <c r="DI9" s="675"/>
      <c r="DJ9" s="675"/>
      <c r="DK9" s="675"/>
      <c r="DL9" s="675"/>
      <c r="DM9" s="675"/>
      <c r="DN9" s="675"/>
      <c r="DO9" s="675"/>
      <c r="DP9" s="676"/>
      <c r="DQ9" s="671">
        <v>1093026</v>
      </c>
      <c r="DR9" s="675"/>
      <c r="DS9" s="675"/>
      <c r="DT9" s="675"/>
      <c r="DU9" s="675"/>
      <c r="DV9" s="675"/>
      <c r="DW9" s="675"/>
      <c r="DX9" s="675"/>
      <c r="DY9" s="675"/>
      <c r="DZ9" s="675"/>
      <c r="EA9" s="675"/>
      <c r="EB9" s="675"/>
      <c r="EC9" s="692"/>
    </row>
    <row r="10" spans="2:143" ht="11.25" customHeight="1">
      <c r="B10" s="646" t="s">
        <v>241</v>
      </c>
      <c r="C10" s="647"/>
      <c r="D10" s="647"/>
      <c r="E10" s="647"/>
      <c r="F10" s="647"/>
      <c r="G10" s="647"/>
      <c r="H10" s="647"/>
      <c r="I10" s="647"/>
      <c r="J10" s="647"/>
      <c r="K10" s="647"/>
      <c r="L10" s="647"/>
      <c r="M10" s="647"/>
      <c r="N10" s="647"/>
      <c r="O10" s="647"/>
      <c r="P10" s="647"/>
      <c r="Q10" s="648"/>
      <c r="R10" s="665" t="s">
        <v>127</v>
      </c>
      <c r="S10" s="675"/>
      <c r="T10" s="675"/>
      <c r="U10" s="675"/>
      <c r="V10" s="675"/>
      <c r="W10" s="675"/>
      <c r="X10" s="675"/>
      <c r="Y10" s="676"/>
      <c r="Z10" s="679" t="s">
        <v>127</v>
      </c>
      <c r="AA10" s="679"/>
      <c r="AB10" s="679"/>
      <c r="AC10" s="679"/>
      <c r="AD10" s="680" t="s">
        <v>127</v>
      </c>
      <c r="AE10" s="680"/>
      <c r="AF10" s="680"/>
      <c r="AG10" s="680"/>
      <c r="AH10" s="680"/>
      <c r="AI10" s="680"/>
      <c r="AJ10" s="680"/>
      <c r="AK10" s="680"/>
      <c r="AL10" s="668" t="s">
        <v>127</v>
      </c>
      <c r="AM10" s="677"/>
      <c r="AN10" s="677"/>
      <c r="AO10" s="681"/>
      <c r="AP10" s="646" t="s">
        <v>242</v>
      </c>
      <c r="AQ10" s="647"/>
      <c r="AR10" s="647"/>
      <c r="AS10" s="647"/>
      <c r="AT10" s="647"/>
      <c r="AU10" s="647"/>
      <c r="AV10" s="647"/>
      <c r="AW10" s="647"/>
      <c r="AX10" s="647"/>
      <c r="AY10" s="647"/>
      <c r="AZ10" s="647"/>
      <c r="BA10" s="647"/>
      <c r="BB10" s="647"/>
      <c r="BC10" s="647"/>
      <c r="BD10" s="647"/>
      <c r="BE10" s="647"/>
      <c r="BF10" s="648"/>
      <c r="BG10" s="665">
        <v>93378</v>
      </c>
      <c r="BH10" s="675"/>
      <c r="BI10" s="675"/>
      <c r="BJ10" s="675"/>
      <c r="BK10" s="675"/>
      <c r="BL10" s="675"/>
      <c r="BM10" s="675"/>
      <c r="BN10" s="676"/>
      <c r="BO10" s="679">
        <v>1.9</v>
      </c>
      <c r="BP10" s="679"/>
      <c r="BQ10" s="679"/>
      <c r="BR10" s="679"/>
      <c r="BS10" s="680" t="s">
        <v>127</v>
      </c>
      <c r="BT10" s="680"/>
      <c r="BU10" s="680"/>
      <c r="BV10" s="680"/>
      <c r="BW10" s="680"/>
      <c r="BX10" s="680"/>
      <c r="BY10" s="680"/>
      <c r="BZ10" s="680"/>
      <c r="CA10" s="680"/>
      <c r="CB10" s="751"/>
      <c r="CD10" s="693" t="s">
        <v>243</v>
      </c>
      <c r="CE10" s="690"/>
      <c r="CF10" s="690"/>
      <c r="CG10" s="690"/>
      <c r="CH10" s="690"/>
      <c r="CI10" s="690"/>
      <c r="CJ10" s="690"/>
      <c r="CK10" s="690"/>
      <c r="CL10" s="690"/>
      <c r="CM10" s="690"/>
      <c r="CN10" s="690"/>
      <c r="CO10" s="690"/>
      <c r="CP10" s="690"/>
      <c r="CQ10" s="691"/>
      <c r="CR10" s="665">
        <v>12850</v>
      </c>
      <c r="CS10" s="675"/>
      <c r="CT10" s="675"/>
      <c r="CU10" s="675"/>
      <c r="CV10" s="675"/>
      <c r="CW10" s="675"/>
      <c r="CX10" s="675"/>
      <c r="CY10" s="676"/>
      <c r="CZ10" s="679">
        <v>0</v>
      </c>
      <c r="DA10" s="679"/>
      <c r="DB10" s="679"/>
      <c r="DC10" s="679"/>
      <c r="DD10" s="671" t="s">
        <v>127</v>
      </c>
      <c r="DE10" s="675"/>
      <c r="DF10" s="675"/>
      <c r="DG10" s="675"/>
      <c r="DH10" s="675"/>
      <c r="DI10" s="675"/>
      <c r="DJ10" s="675"/>
      <c r="DK10" s="675"/>
      <c r="DL10" s="675"/>
      <c r="DM10" s="675"/>
      <c r="DN10" s="675"/>
      <c r="DO10" s="675"/>
      <c r="DP10" s="676"/>
      <c r="DQ10" s="671">
        <v>12850</v>
      </c>
      <c r="DR10" s="675"/>
      <c r="DS10" s="675"/>
      <c r="DT10" s="675"/>
      <c r="DU10" s="675"/>
      <c r="DV10" s="675"/>
      <c r="DW10" s="675"/>
      <c r="DX10" s="675"/>
      <c r="DY10" s="675"/>
      <c r="DZ10" s="675"/>
      <c r="EA10" s="675"/>
      <c r="EB10" s="675"/>
      <c r="EC10" s="692"/>
    </row>
    <row r="11" spans="2:143" ht="11.25" customHeight="1">
      <c r="B11" s="646" t="s">
        <v>244</v>
      </c>
      <c r="C11" s="647"/>
      <c r="D11" s="647"/>
      <c r="E11" s="647"/>
      <c r="F11" s="647"/>
      <c r="G11" s="647"/>
      <c r="H11" s="647"/>
      <c r="I11" s="647"/>
      <c r="J11" s="647"/>
      <c r="K11" s="647"/>
      <c r="L11" s="647"/>
      <c r="M11" s="647"/>
      <c r="N11" s="647"/>
      <c r="O11" s="647"/>
      <c r="P11" s="647"/>
      <c r="Q11" s="648"/>
      <c r="R11" s="665">
        <v>1107413</v>
      </c>
      <c r="S11" s="675"/>
      <c r="T11" s="675"/>
      <c r="U11" s="675"/>
      <c r="V11" s="675"/>
      <c r="W11" s="675"/>
      <c r="X11" s="675"/>
      <c r="Y11" s="676"/>
      <c r="Z11" s="668">
        <v>3.4</v>
      </c>
      <c r="AA11" s="677"/>
      <c r="AB11" s="677"/>
      <c r="AC11" s="678"/>
      <c r="AD11" s="671">
        <v>1107413</v>
      </c>
      <c r="AE11" s="675"/>
      <c r="AF11" s="675"/>
      <c r="AG11" s="675"/>
      <c r="AH11" s="675"/>
      <c r="AI11" s="675"/>
      <c r="AJ11" s="675"/>
      <c r="AK11" s="676"/>
      <c r="AL11" s="668">
        <v>7.5</v>
      </c>
      <c r="AM11" s="677"/>
      <c r="AN11" s="677"/>
      <c r="AO11" s="681"/>
      <c r="AP11" s="646" t="s">
        <v>245</v>
      </c>
      <c r="AQ11" s="647"/>
      <c r="AR11" s="647"/>
      <c r="AS11" s="647"/>
      <c r="AT11" s="647"/>
      <c r="AU11" s="647"/>
      <c r="AV11" s="647"/>
      <c r="AW11" s="647"/>
      <c r="AX11" s="647"/>
      <c r="AY11" s="647"/>
      <c r="AZ11" s="647"/>
      <c r="BA11" s="647"/>
      <c r="BB11" s="647"/>
      <c r="BC11" s="647"/>
      <c r="BD11" s="647"/>
      <c r="BE11" s="647"/>
      <c r="BF11" s="648"/>
      <c r="BG11" s="665">
        <v>111159</v>
      </c>
      <c r="BH11" s="675"/>
      <c r="BI11" s="675"/>
      <c r="BJ11" s="675"/>
      <c r="BK11" s="675"/>
      <c r="BL11" s="675"/>
      <c r="BM11" s="675"/>
      <c r="BN11" s="676"/>
      <c r="BO11" s="679">
        <v>2.2000000000000002</v>
      </c>
      <c r="BP11" s="679"/>
      <c r="BQ11" s="679"/>
      <c r="BR11" s="679"/>
      <c r="BS11" s="680" t="s">
        <v>127</v>
      </c>
      <c r="BT11" s="680"/>
      <c r="BU11" s="680"/>
      <c r="BV11" s="680"/>
      <c r="BW11" s="680"/>
      <c r="BX11" s="680"/>
      <c r="BY11" s="680"/>
      <c r="BZ11" s="680"/>
      <c r="CA11" s="680"/>
      <c r="CB11" s="751"/>
      <c r="CD11" s="693" t="s">
        <v>246</v>
      </c>
      <c r="CE11" s="690"/>
      <c r="CF11" s="690"/>
      <c r="CG11" s="690"/>
      <c r="CH11" s="690"/>
      <c r="CI11" s="690"/>
      <c r="CJ11" s="690"/>
      <c r="CK11" s="690"/>
      <c r="CL11" s="690"/>
      <c r="CM11" s="690"/>
      <c r="CN11" s="690"/>
      <c r="CO11" s="690"/>
      <c r="CP11" s="690"/>
      <c r="CQ11" s="691"/>
      <c r="CR11" s="665">
        <v>1466000</v>
      </c>
      <c r="CS11" s="675"/>
      <c r="CT11" s="675"/>
      <c r="CU11" s="675"/>
      <c r="CV11" s="675"/>
      <c r="CW11" s="675"/>
      <c r="CX11" s="675"/>
      <c r="CY11" s="676"/>
      <c r="CZ11" s="679">
        <v>4.7</v>
      </c>
      <c r="DA11" s="679"/>
      <c r="DB11" s="679"/>
      <c r="DC11" s="679"/>
      <c r="DD11" s="671">
        <v>592015</v>
      </c>
      <c r="DE11" s="675"/>
      <c r="DF11" s="675"/>
      <c r="DG11" s="675"/>
      <c r="DH11" s="675"/>
      <c r="DI11" s="675"/>
      <c r="DJ11" s="675"/>
      <c r="DK11" s="675"/>
      <c r="DL11" s="675"/>
      <c r="DM11" s="675"/>
      <c r="DN11" s="675"/>
      <c r="DO11" s="675"/>
      <c r="DP11" s="676"/>
      <c r="DQ11" s="671">
        <v>733969</v>
      </c>
      <c r="DR11" s="675"/>
      <c r="DS11" s="675"/>
      <c r="DT11" s="675"/>
      <c r="DU11" s="675"/>
      <c r="DV11" s="675"/>
      <c r="DW11" s="675"/>
      <c r="DX11" s="675"/>
      <c r="DY11" s="675"/>
      <c r="DZ11" s="675"/>
      <c r="EA11" s="675"/>
      <c r="EB11" s="675"/>
      <c r="EC11" s="692"/>
    </row>
    <row r="12" spans="2:143" ht="11.25" customHeight="1">
      <c r="B12" s="646" t="s">
        <v>247</v>
      </c>
      <c r="C12" s="647"/>
      <c r="D12" s="647"/>
      <c r="E12" s="647"/>
      <c r="F12" s="647"/>
      <c r="G12" s="647"/>
      <c r="H12" s="647"/>
      <c r="I12" s="647"/>
      <c r="J12" s="647"/>
      <c r="K12" s="647"/>
      <c r="L12" s="647"/>
      <c r="M12" s="647"/>
      <c r="N12" s="647"/>
      <c r="O12" s="647"/>
      <c r="P12" s="647"/>
      <c r="Q12" s="648"/>
      <c r="R12" s="665">
        <v>40285</v>
      </c>
      <c r="S12" s="675"/>
      <c r="T12" s="675"/>
      <c r="U12" s="675"/>
      <c r="V12" s="675"/>
      <c r="W12" s="675"/>
      <c r="X12" s="675"/>
      <c r="Y12" s="676"/>
      <c r="Z12" s="679">
        <v>0.1</v>
      </c>
      <c r="AA12" s="679"/>
      <c r="AB12" s="679"/>
      <c r="AC12" s="679"/>
      <c r="AD12" s="680">
        <v>40285</v>
      </c>
      <c r="AE12" s="680"/>
      <c r="AF12" s="680"/>
      <c r="AG12" s="680"/>
      <c r="AH12" s="680"/>
      <c r="AI12" s="680"/>
      <c r="AJ12" s="680"/>
      <c r="AK12" s="680"/>
      <c r="AL12" s="668">
        <v>0.3</v>
      </c>
      <c r="AM12" s="677"/>
      <c r="AN12" s="677"/>
      <c r="AO12" s="681"/>
      <c r="AP12" s="646" t="s">
        <v>248</v>
      </c>
      <c r="AQ12" s="647"/>
      <c r="AR12" s="647"/>
      <c r="AS12" s="647"/>
      <c r="AT12" s="647"/>
      <c r="AU12" s="647"/>
      <c r="AV12" s="647"/>
      <c r="AW12" s="647"/>
      <c r="AX12" s="647"/>
      <c r="AY12" s="647"/>
      <c r="AZ12" s="647"/>
      <c r="BA12" s="647"/>
      <c r="BB12" s="647"/>
      <c r="BC12" s="647"/>
      <c r="BD12" s="647"/>
      <c r="BE12" s="647"/>
      <c r="BF12" s="648"/>
      <c r="BG12" s="665">
        <v>2684921</v>
      </c>
      <c r="BH12" s="675"/>
      <c r="BI12" s="675"/>
      <c r="BJ12" s="675"/>
      <c r="BK12" s="675"/>
      <c r="BL12" s="675"/>
      <c r="BM12" s="675"/>
      <c r="BN12" s="676"/>
      <c r="BO12" s="679">
        <v>54</v>
      </c>
      <c r="BP12" s="679"/>
      <c r="BQ12" s="679"/>
      <c r="BR12" s="679"/>
      <c r="BS12" s="680" t="s">
        <v>127</v>
      </c>
      <c r="BT12" s="680"/>
      <c r="BU12" s="680"/>
      <c r="BV12" s="680"/>
      <c r="BW12" s="680"/>
      <c r="BX12" s="680"/>
      <c r="BY12" s="680"/>
      <c r="BZ12" s="680"/>
      <c r="CA12" s="680"/>
      <c r="CB12" s="751"/>
      <c r="CD12" s="693" t="s">
        <v>249</v>
      </c>
      <c r="CE12" s="690"/>
      <c r="CF12" s="690"/>
      <c r="CG12" s="690"/>
      <c r="CH12" s="690"/>
      <c r="CI12" s="690"/>
      <c r="CJ12" s="690"/>
      <c r="CK12" s="690"/>
      <c r="CL12" s="690"/>
      <c r="CM12" s="690"/>
      <c r="CN12" s="690"/>
      <c r="CO12" s="690"/>
      <c r="CP12" s="690"/>
      <c r="CQ12" s="691"/>
      <c r="CR12" s="665">
        <v>2035768</v>
      </c>
      <c r="CS12" s="675"/>
      <c r="CT12" s="675"/>
      <c r="CU12" s="675"/>
      <c r="CV12" s="675"/>
      <c r="CW12" s="675"/>
      <c r="CX12" s="675"/>
      <c r="CY12" s="676"/>
      <c r="CZ12" s="679">
        <v>6.6</v>
      </c>
      <c r="DA12" s="679"/>
      <c r="DB12" s="679"/>
      <c r="DC12" s="679"/>
      <c r="DD12" s="671">
        <v>1809</v>
      </c>
      <c r="DE12" s="675"/>
      <c r="DF12" s="675"/>
      <c r="DG12" s="675"/>
      <c r="DH12" s="675"/>
      <c r="DI12" s="675"/>
      <c r="DJ12" s="675"/>
      <c r="DK12" s="675"/>
      <c r="DL12" s="675"/>
      <c r="DM12" s="675"/>
      <c r="DN12" s="675"/>
      <c r="DO12" s="675"/>
      <c r="DP12" s="676"/>
      <c r="DQ12" s="671">
        <v>1295462</v>
      </c>
      <c r="DR12" s="675"/>
      <c r="DS12" s="675"/>
      <c r="DT12" s="675"/>
      <c r="DU12" s="675"/>
      <c r="DV12" s="675"/>
      <c r="DW12" s="675"/>
      <c r="DX12" s="675"/>
      <c r="DY12" s="675"/>
      <c r="DZ12" s="675"/>
      <c r="EA12" s="675"/>
      <c r="EB12" s="675"/>
      <c r="EC12" s="692"/>
    </row>
    <row r="13" spans="2:143" ht="11.25" customHeight="1">
      <c r="B13" s="646" t="s">
        <v>250</v>
      </c>
      <c r="C13" s="647"/>
      <c r="D13" s="647"/>
      <c r="E13" s="647"/>
      <c r="F13" s="647"/>
      <c r="G13" s="647"/>
      <c r="H13" s="647"/>
      <c r="I13" s="647"/>
      <c r="J13" s="647"/>
      <c r="K13" s="647"/>
      <c r="L13" s="647"/>
      <c r="M13" s="647"/>
      <c r="N13" s="647"/>
      <c r="O13" s="647"/>
      <c r="P13" s="647"/>
      <c r="Q13" s="648"/>
      <c r="R13" s="665" t="s">
        <v>127</v>
      </c>
      <c r="S13" s="675"/>
      <c r="T13" s="675"/>
      <c r="U13" s="675"/>
      <c r="V13" s="675"/>
      <c r="W13" s="675"/>
      <c r="X13" s="675"/>
      <c r="Y13" s="676"/>
      <c r="Z13" s="679" t="s">
        <v>127</v>
      </c>
      <c r="AA13" s="679"/>
      <c r="AB13" s="679"/>
      <c r="AC13" s="679"/>
      <c r="AD13" s="680" t="s">
        <v>127</v>
      </c>
      <c r="AE13" s="680"/>
      <c r="AF13" s="680"/>
      <c r="AG13" s="680"/>
      <c r="AH13" s="680"/>
      <c r="AI13" s="680"/>
      <c r="AJ13" s="680"/>
      <c r="AK13" s="680"/>
      <c r="AL13" s="668" t="s">
        <v>127</v>
      </c>
      <c r="AM13" s="677"/>
      <c r="AN13" s="677"/>
      <c r="AO13" s="681"/>
      <c r="AP13" s="646" t="s">
        <v>251</v>
      </c>
      <c r="AQ13" s="647"/>
      <c r="AR13" s="647"/>
      <c r="AS13" s="647"/>
      <c r="AT13" s="647"/>
      <c r="AU13" s="647"/>
      <c r="AV13" s="647"/>
      <c r="AW13" s="647"/>
      <c r="AX13" s="647"/>
      <c r="AY13" s="647"/>
      <c r="AZ13" s="647"/>
      <c r="BA13" s="647"/>
      <c r="BB13" s="647"/>
      <c r="BC13" s="647"/>
      <c r="BD13" s="647"/>
      <c r="BE13" s="647"/>
      <c r="BF13" s="648"/>
      <c r="BG13" s="665">
        <v>2655296</v>
      </c>
      <c r="BH13" s="675"/>
      <c r="BI13" s="675"/>
      <c r="BJ13" s="675"/>
      <c r="BK13" s="675"/>
      <c r="BL13" s="675"/>
      <c r="BM13" s="675"/>
      <c r="BN13" s="676"/>
      <c r="BO13" s="679">
        <v>53.4</v>
      </c>
      <c r="BP13" s="679"/>
      <c r="BQ13" s="679"/>
      <c r="BR13" s="679"/>
      <c r="BS13" s="680" t="s">
        <v>127</v>
      </c>
      <c r="BT13" s="680"/>
      <c r="BU13" s="680"/>
      <c r="BV13" s="680"/>
      <c r="BW13" s="680"/>
      <c r="BX13" s="680"/>
      <c r="BY13" s="680"/>
      <c r="BZ13" s="680"/>
      <c r="CA13" s="680"/>
      <c r="CB13" s="751"/>
      <c r="CD13" s="693" t="s">
        <v>252</v>
      </c>
      <c r="CE13" s="690"/>
      <c r="CF13" s="690"/>
      <c r="CG13" s="690"/>
      <c r="CH13" s="690"/>
      <c r="CI13" s="690"/>
      <c r="CJ13" s="690"/>
      <c r="CK13" s="690"/>
      <c r="CL13" s="690"/>
      <c r="CM13" s="690"/>
      <c r="CN13" s="690"/>
      <c r="CO13" s="690"/>
      <c r="CP13" s="690"/>
      <c r="CQ13" s="691"/>
      <c r="CR13" s="665">
        <v>2939595</v>
      </c>
      <c r="CS13" s="675"/>
      <c r="CT13" s="675"/>
      <c r="CU13" s="675"/>
      <c r="CV13" s="675"/>
      <c r="CW13" s="675"/>
      <c r="CX13" s="675"/>
      <c r="CY13" s="676"/>
      <c r="CZ13" s="679">
        <v>9.5</v>
      </c>
      <c r="DA13" s="679"/>
      <c r="DB13" s="679"/>
      <c r="DC13" s="679"/>
      <c r="DD13" s="671">
        <v>2266654</v>
      </c>
      <c r="DE13" s="675"/>
      <c r="DF13" s="675"/>
      <c r="DG13" s="675"/>
      <c r="DH13" s="675"/>
      <c r="DI13" s="675"/>
      <c r="DJ13" s="675"/>
      <c r="DK13" s="675"/>
      <c r="DL13" s="675"/>
      <c r="DM13" s="675"/>
      <c r="DN13" s="675"/>
      <c r="DO13" s="675"/>
      <c r="DP13" s="676"/>
      <c r="DQ13" s="671">
        <v>766076</v>
      </c>
      <c r="DR13" s="675"/>
      <c r="DS13" s="675"/>
      <c r="DT13" s="675"/>
      <c r="DU13" s="675"/>
      <c r="DV13" s="675"/>
      <c r="DW13" s="675"/>
      <c r="DX13" s="675"/>
      <c r="DY13" s="675"/>
      <c r="DZ13" s="675"/>
      <c r="EA13" s="675"/>
      <c r="EB13" s="675"/>
      <c r="EC13" s="692"/>
    </row>
    <row r="14" spans="2:143" ht="11.25" customHeight="1">
      <c r="B14" s="646" t="s">
        <v>253</v>
      </c>
      <c r="C14" s="647"/>
      <c r="D14" s="647"/>
      <c r="E14" s="647"/>
      <c r="F14" s="647"/>
      <c r="G14" s="647"/>
      <c r="H14" s="647"/>
      <c r="I14" s="647"/>
      <c r="J14" s="647"/>
      <c r="K14" s="647"/>
      <c r="L14" s="647"/>
      <c r="M14" s="647"/>
      <c r="N14" s="647"/>
      <c r="O14" s="647"/>
      <c r="P14" s="647"/>
      <c r="Q14" s="648"/>
      <c r="R14" s="665" t="s">
        <v>127</v>
      </c>
      <c r="S14" s="675"/>
      <c r="T14" s="675"/>
      <c r="U14" s="675"/>
      <c r="V14" s="675"/>
      <c r="W14" s="675"/>
      <c r="X14" s="675"/>
      <c r="Y14" s="676"/>
      <c r="Z14" s="679" t="s">
        <v>127</v>
      </c>
      <c r="AA14" s="679"/>
      <c r="AB14" s="679"/>
      <c r="AC14" s="679"/>
      <c r="AD14" s="680" t="s">
        <v>127</v>
      </c>
      <c r="AE14" s="680"/>
      <c r="AF14" s="680"/>
      <c r="AG14" s="680"/>
      <c r="AH14" s="680"/>
      <c r="AI14" s="680"/>
      <c r="AJ14" s="680"/>
      <c r="AK14" s="680"/>
      <c r="AL14" s="668" t="s">
        <v>127</v>
      </c>
      <c r="AM14" s="677"/>
      <c r="AN14" s="677"/>
      <c r="AO14" s="681"/>
      <c r="AP14" s="646" t="s">
        <v>254</v>
      </c>
      <c r="AQ14" s="647"/>
      <c r="AR14" s="647"/>
      <c r="AS14" s="647"/>
      <c r="AT14" s="647"/>
      <c r="AU14" s="647"/>
      <c r="AV14" s="647"/>
      <c r="AW14" s="647"/>
      <c r="AX14" s="647"/>
      <c r="AY14" s="647"/>
      <c r="AZ14" s="647"/>
      <c r="BA14" s="647"/>
      <c r="BB14" s="647"/>
      <c r="BC14" s="647"/>
      <c r="BD14" s="647"/>
      <c r="BE14" s="647"/>
      <c r="BF14" s="648"/>
      <c r="BG14" s="665">
        <v>197807</v>
      </c>
      <c r="BH14" s="675"/>
      <c r="BI14" s="675"/>
      <c r="BJ14" s="675"/>
      <c r="BK14" s="675"/>
      <c r="BL14" s="675"/>
      <c r="BM14" s="675"/>
      <c r="BN14" s="676"/>
      <c r="BO14" s="679">
        <v>4</v>
      </c>
      <c r="BP14" s="679"/>
      <c r="BQ14" s="679"/>
      <c r="BR14" s="679"/>
      <c r="BS14" s="680" t="s">
        <v>127</v>
      </c>
      <c r="BT14" s="680"/>
      <c r="BU14" s="680"/>
      <c r="BV14" s="680"/>
      <c r="BW14" s="680"/>
      <c r="BX14" s="680"/>
      <c r="BY14" s="680"/>
      <c r="BZ14" s="680"/>
      <c r="CA14" s="680"/>
      <c r="CB14" s="751"/>
      <c r="CD14" s="693" t="s">
        <v>255</v>
      </c>
      <c r="CE14" s="690"/>
      <c r="CF14" s="690"/>
      <c r="CG14" s="690"/>
      <c r="CH14" s="690"/>
      <c r="CI14" s="690"/>
      <c r="CJ14" s="690"/>
      <c r="CK14" s="690"/>
      <c r="CL14" s="690"/>
      <c r="CM14" s="690"/>
      <c r="CN14" s="690"/>
      <c r="CO14" s="690"/>
      <c r="CP14" s="690"/>
      <c r="CQ14" s="691"/>
      <c r="CR14" s="665">
        <v>802476</v>
      </c>
      <c r="CS14" s="675"/>
      <c r="CT14" s="675"/>
      <c r="CU14" s="675"/>
      <c r="CV14" s="675"/>
      <c r="CW14" s="675"/>
      <c r="CX14" s="675"/>
      <c r="CY14" s="676"/>
      <c r="CZ14" s="679">
        <v>2.6</v>
      </c>
      <c r="DA14" s="679"/>
      <c r="DB14" s="679"/>
      <c r="DC14" s="679"/>
      <c r="DD14" s="671">
        <v>66629</v>
      </c>
      <c r="DE14" s="675"/>
      <c r="DF14" s="675"/>
      <c r="DG14" s="675"/>
      <c r="DH14" s="675"/>
      <c r="DI14" s="675"/>
      <c r="DJ14" s="675"/>
      <c r="DK14" s="675"/>
      <c r="DL14" s="675"/>
      <c r="DM14" s="675"/>
      <c r="DN14" s="675"/>
      <c r="DO14" s="675"/>
      <c r="DP14" s="676"/>
      <c r="DQ14" s="671">
        <v>727538</v>
      </c>
      <c r="DR14" s="675"/>
      <c r="DS14" s="675"/>
      <c r="DT14" s="675"/>
      <c r="DU14" s="675"/>
      <c r="DV14" s="675"/>
      <c r="DW14" s="675"/>
      <c r="DX14" s="675"/>
      <c r="DY14" s="675"/>
      <c r="DZ14" s="675"/>
      <c r="EA14" s="675"/>
      <c r="EB14" s="675"/>
      <c r="EC14" s="692"/>
    </row>
    <row r="15" spans="2:143" ht="11.25" customHeight="1">
      <c r="B15" s="646" t="s">
        <v>256</v>
      </c>
      <c r="C15" s="647"/>
      <c r="D15" s="647"/>
      <c r="E15" s="647"/>
      <c r="F15" s="647"/>
      <c r="G15" s="647"/>
      <c r="H15" s="647"/>
      <c r="I15" s="647"/>
      <c r="J15" s="647"/>
      <c r="K15" s="647"/>
      <c r="L15" s="647"/>
      <c r="M15" s="647"/>
      <c r="N15" s="647"/>
      <c r="O15" s="647"/>
      <c r="P15" s="647"/>
      <c r="Q15" s="648"/>
      <c r="R15" s="665" t="s">
        <v>127</v>
      </c>
      <c r="S15" s="675"/>
      <c r="T15" s="675"/>
      <c r="U15" s="675"/>
      <c r="V15" s="675"/>
      <c r="W15" s="675"/>
      <c r="X15" s="675"/>
      <c r="Y15" s="676"/>
      <c r="Z15" s="679" t="s">
        <v>127</v>
      </c>
      <c r="AA15" s="679"/>
      <c r="AB15" s="679"/>
      <c r="AC15" s="679"/>
      <c r="AD15" s="680" t="s">
        <v>127</v>
      </c>
      <c r="AE15" s="680"/>
      <c r="AF15" s="680"/>
      <c r="AG15" s="680"/>
      <c r="AH15" s="680"/>
      <c r="AI15" s="680"/>
      <c r="AJ15" s="680"/>
      <c r="AK15" s="680"/>
      <c r="AL15" s="668" t="s">
        <v>127</v>
      </c>
      <c r="AM15" s="677"/>
      <c r="AN15" s="677"/>
      <c r="AO15" s="681"/>
      <c r="AP15" s="646" t="s">
        <v>257</v>
      </c>
      <c r="AQ15" s="647"/>
      <c r="AR15" s="647"/>
      <c r="AS15" s="647"/>
      <c r="AT15" s="647"/>
      <c r="AU15" s="647"/>
      <c r="AV15" s="647"/>
      <c r="AW15" s="647"/>
      <c r="AX15" s="647"/>
      <c r="AY15" s="647"/>
      <c r="AZ15" s="647"/>
      <c r="BA15" s="647"/>
      <c r="BB15" s="647"/>
      <c r="BC15" s="647"/>
      <c r="BD15" s="647"/>
      <c r="BE15" s="647"/>
      <c r="BF15" s="648"/>
      <c r="BG15" s="665">
        <v>256660</v>
      </c>
      <c r="BH15" s="675"/>
      <c r="BI15" s="675"/>
      <c r="BJ15" s="675"/>
      <c r="BK15" s="675"/>
      <c r="BL15" s="675"/>
      <c r="BM15" s="675"/>
      <c r="BN15" s="676"/>
      <c r="BO15" s="679">
        <v>5.2</v>
      </c>
      <c r="BP15" s="679"/>
      <c r="BQ15" s="679"/>
      <c r="BR15" s="679"/>
      <c r="BS15" s="680" t="s">
        <v>127</v>
      </c>
      <c r="BT15" s="680"/>
      <c r="BU15" s="680"/>
      <c r="BV15" s="680"/>
      <c r="BW15" s="680"/>
      <c r="BX15" s="680"/>
      <c r="BY15" s="680"/>
      <c r="BZ15" s="680"/>
      <c r="CA15" s="680"/>
      <c r="CB15" s="751"/>
      <c r="CD15" s="693" t="s">
        <v>258</v>
      </c>
      <c r="CE15" s="690"/>
      <c r="CF15" s="690"/>
      <c r="CG15" s="690"/>
      <c r="CH15" s="690"/>
      <c r="CI15" s="690"/>
      <c r="CJ15" s="690"/>
      <c r="CK15" s="690"/>
      <c r="CL15" s="690"/>
      <c r="CM15" s="690"/>
      <c r="CN15" s="690"/>
      <c r="CO15" s="690"/>
      <c r="CP15" s="690"/>
      <c r="CQ15" s="691"/>
      <c r="CR15" s="665">
        <v>2795766</v>
      </c>
      <c r="CS15" s="675"/>
      <c r="CT15" s="675"/>
      <c r="CU15" s="675"/>
      <c r="CV15" s="675"/>
      <c r="CW15" s="675"/>
      <c r="CX15" s="675"/>
      <c r="CY15" s="676"/>
      <c r="CZ15" s="679">
        <v>9</v>
      </c>
      <c r="DA15" s="679"/>
      <c r="DB15" s="679"/>
      <c r="DC15" s="679"/>
      <c r="DD15" s="671">
        <v>815340</v>
      </c>
      <c r="DE15" s="675"/>
      <c r="DF15" s="675"/>
      <c r="DG15" s="675"/>
      <c r="DH15" s="675"/>
      <c r="DI15" s="675"/>
      <c r="DJ15" s="675"/>
      <c r="DK15" s="675"/>
      <c r="DL15" s="675"/>
      <c r="DM15" s="675"/>
      <c r="DN15" s="675"/>
      <c r="DO15" s="675"/>
      <c r="DP15" s="676"/>
      <c r="DQ15" s="671">
        <v>1642803</v>
      </c>
      <c r="DR15" s="675"/>
      <c r="DS15" s="675"/>
      <c r="DT15" s="675"/>
      <c r="DU15" s="675"/>
      <c r="DV15" s="675"/>
      <c r="DW15" s="675"/>
      <c r="DX15" s="675"/>
      <c r="DY15" s="675"/>
      <c r="DZ15" s="675"/>
      <c r="EA15" s="675"/>
      <c r="EB15" s="675"/>
      <c r="EC15" s="692"/>
    </row>
    <row r="16" spans="2:143" ht="11.25" customHeight="1">
      <c r="B16" s="646" t="s">
        <v>259</v>
      </c>
      <c r="C16" s="647"/>
      <c r="D16" s="647"/>
      <c r="E16" s="647"/>
      <c r="F16" s="647"/>
      <c r="G16" s="647"/>
      <c r="H16" s="647"/>
      <c r="I16" s="647"/>
      <c r="J16" s="647"/>
      <c r="K16" s="647"/>
      <c r="L16" s="647"/>
      <c r="M16" s="647"/>
      <c r="N16" s="647"/>
      <c r="O16" s="647"/>
      <c r="P16" s="647"/>
      <c r="Q16" s="648"/>
      <c r="R16" s="665">
        <v>15415</v>
      </c>
      <c r="S16" s="675"/>
      <c r="T16" s="675"/>
      <c r="U16" s="675"/>
      <c r="V16" s="675"/>
      <c r="W16" s="675"/>
      <c r="X16" s="675"/>
      <c r="Y16" s="676"/>
      <c r="Z16" s="679">
        <v>0</v>
      </c>
      <c r="AA16" s="679"/>
      <c r="AB16" s="679"/>
      <c r="AC16" s="679"/>
      <c r="AD16" s="680">
        <v>15415</v>
      </c>
      <c r="AE16" s="680"/>
      <c r="AF16" s="680"/>
      <c r="AG16" s="680"/>
      <c r="AH16" s="680"/>
      <c r="AI16" s="680"/>
      <c r="AJ16" s="680"/>
      <c r="AK16" s="680"/>
      <c r="AL16" s="668">
        <v>0.1</v>
      </c>
      <c r="AM16" s="677"/>
      <c r="AN16" s="677"/>
      <c r="AO16" s="681"/>
      <c r="AP16" s="646" t="s">
        <v>260</v>
      </c>
      <c r="AQ16" s="647"/>
      <c r="AR16" s="647"/>
      <c r="AS16" s="647"/>
      <c r="AT16" s="647"/>
      <c r="AU16" s="647"/>
      <c r="AV16" s="647"/>
      <c r="AW16" s="647"/>
      <c r="AX16" s="647"/>
      <c r="AY16" s="647"/>
      <c r="AZ16" s="647"/>
      <c r="BA16" s="647"/>
      <c r="BB16" s="647"/>
      <c r="BC16" s="647"/>
      <c r="BD16" s="647"/>
      <c r="BE16" s="647"/>
      <c r="BF16" s="648"/>
      <c r="BG16" s="665" t="s">
        <v>127</v>
      </c>
      <c r="BH16" s="675"/>
      <c r="BI16" s="675"/>
      <c r="BJ16" s="675"/>
      <c r="BK16" s="675"/>
      <c r="BL16" s="675"/>
      <c r="BM16" s="675"/>
      <c r="BN16" s="676"/>
      <c r="BO16" s="679" t="s">
        <v>127</v>
      </c>
      <c r="BP16" s="679"/>
      <c r="BQ16" s="679"/>
      <c r="BR16" s="679"/>
      <c r="BS16" s="680" t="s">
        <v>127</v>
      </c>
      <c r="BT16" s="680"/>
      <c r="BU16" s="680"/>
      <c r="BV16" s="680"/>
      <c r="BW16" s="680"/>
      <c r="BX16" s="680"/>
      <c r="BY16" s="680"/>
      <c r="BZ16" s="680"/>
      <c r="CA16" s="680"/>
      <c r="CB16" s="751"/>
      <c r="CD16" s="693" t="s">
        <v>261</v>
      </c>
      <c r="CE16" s="690"/>
      <c r="CF16" s="690"/>
      <c r="CG16" s="690"/>
      <c r="CH16" s="690"/>
      <c r="CI16" s="690"/>
      <c r="CJ16" s="690"/>
      <c r="CK16" s="690"/>
      <c r="CL16" s="690"/>
      <c r="CM16" s="690"/>
      <c r="CN16" s="690"/>
      <c r="CO16" s="690"/>
      <c r="CP16" s="690"/>
      <c r="CQ16" s="691"/>
      <c r="CR16" s="665">
        <v>284752</v>
      </c>
      <c r="CS16" s="675"/>
      <c r="CT16" s="675"/>
      <c r="CU16" s="675"/>
      <c r="CV16" s="675"/>
      <c r="CW16" s="675"/>
      <c r="CX16" s="675"/>
      <c r="CY16" s="676"/>
      <c r="CZ16" s="679">
        <v>0.9</v>
      </c>
      <c r="DA16" s="679"/>
      <c r="DB16" s="679"/>
      <c r="DC16" s="679"/>
      <c r="DD16" s="671" t="s">
        <v>127</v>
      </c>
      <c r="DE16" s="675"/>
      <c r="DF16" s="675"/>
      <c r="DG16" s="675"/>
      <c r="DH16" s="675"/>
      <c r="DI16" s="675"/>
      <c r="DJ16" s="675"/>
      <c r="DK16" s="675"/>
      <c r="DL16" s="675"/>
      <c r="DM16" s="675"/>
      <c r="DN16" s="675"/>
      <c r="DO16" s="675"/>
      <c r="DP16" s="676"/>
      <c r="DQ16" s="671">
        <v>103735</v>
      </c>
      <c r="DR16" s="675"/>
      <c r="DS16" s="675"/>
      <c r="DT16" s="675"/>
      <c r="DU16" s="675"/>
      <c r="DV16" s="675"/>
      <c r="DW16" s="675"/>
      <c r="DX16" s="675"/>
      <c r="DY16" s="675"/>
      <c r="DZ16" s="675"/>
      <c r="EA16" s="675"/>
      <c r="EB16" s="675"/>
      <c r="EC16" s="692"/>
    </row>
    <row r="17" spans="2:133" ht="11.25" customHeight="1">
      <c r="B17" s="646" t="s">
        <v>262</v>
      </c>
      <c r="C17" s="647"/>
      <c r="D17" s="647"/>
      <c r="E17" s="647"/>
      <c r="F17" s="647"/>
      <c r="G17" s="647"/>
      <c r="H17" s="647"/>
      <c r="I17" s="647"/>
      <c r="J17" s="647"/>
      <c r="K17" s="647"/>
      <c r="L17" s="647"/>
      <c r="M17" s="647"/>
      <c r="N17" s="647"/>
      <c r="O17" s="647"/>
      <c r="P17" s="647"/>
      <c r="Q17" s="648"/>
      <c r="R17" s="665">
        <v>47578</v>
      </c>
      <c r="S17" s="675"/>
      <c r="T17" s="675"/>
      <c r="U17" s="675"/>
      <c r="V17" s="675"/>
      <c r="W17" s="675"/>
      <c r="X17" s="675"/>
      <c r="Y17" s="676"/>
      <c r="Z17" s="679">
        <v>0.1</v>
      </c>
      <c r="AA17" s="679"/>
      <c r="AB17" s="679"/>
      <c r="AC17" s="679"/>
      <c r="AD17" s="680">
        <v>47578</v>
      </c>
      <c r="AE17" s="680"/>
      <c r="AF17" s="680"/>
      <c r="AG17" s="680"/>
      <c r="AH17" s="680"/>
      <c r="AI17" s="680"/>
      <c r="AJ17" s="680"/>
      <c r="AK17" s="680"/>
      <c r="AL17" s="668">
        <v>0.3</v>
      </c>
      <c r="AM17" s="677"/>
      <c r="AN17" s="677"/>
      <c r="AO17" s="681"/>
      <c r="AP17" s="646" t="s">
        <v>263</v>
      </c>
      <c r="AQ17" s="647"/>
      <c r="AR17" s="647"/>
      <c r="AS17" s="647"/>
      <c r="AT17" s="647"/>
      <c r="AU17" s="647"/>
      <c r="AV17" s="647"/>
      <c r="AW17" s="647"/>
      <c r="AX17" s="647"/>
      <c r="AY17" s="647"/>
      <c r="AZ17" s="647"/>
      <c r="BA17" s="647"/>
      <c r="BB17" s="647"/>
      <c r="BC17" s="647"/>
      <c r="BD17" s="647"/>
      <c r="BE17" s="647"/>
      <c r="BF17" s="648"/>
      <c r="BG17" s="665" t="s">
        <v>127</v>
      </c>
      <c r="BH17" s="675"/>
      <c r="BI17" s="675"/>
      <c r="BJ17" s="675"/>
      <c r="BK17" s="675"/>
      <c r="BL17" s="675"/>
      <c r="BM17" s="675"/>
      <c r="BN17" s="676"/>
      <c r="BO17" s="679" t="s">
        <v>127</v>
      </c>
      <c r="BP17" s="679"/>
      <c r="BQ17" s="679"/>
      <c r="BR17" s="679"/>
      <c r="BS17" s="680" t="s">
        <v>127</v>
      </c>
      <c r="BT17" s="680"/>
      <c r="BU17" s="680"/>
      <c r="BV17" s="680"/>
      <c r="BW17" s="680"/>
      <c r="BX17" s="680"/>
      <c r="BY17" s="680"/>
      <c r="BZ17" s="680"/>
      <c r="CA17" s="680"/>
      <c r="CB17" s="751"/>
      <c r="CD17" s="693" t="s">
        <v>264</v>
      </c>
      <c r="CE17" s="690"/>
      <c r="CF17" s="690"/>
      <c r="CG17" s="690"/>
      <c r="CH17" s="690"/>
      <c r="CI17" s="690"/>
      <c r="CJ17" s="690"/>
      <c r="CK17" s="690"/>
      <c r="CL17" s="690"/>
      <c r="CM17" s="690"/>
      <c r="CN17" s="690"/>
      <c r="CO17" s="690"/>
      <c r="CP17" s="690"/>
      <c r="CQ17" s="691"/>
      <c r="CR17" s="665">
        <v>3165364</v>
      </c>
      <c r="CS17" s="675"/>
      <c r="CT17" s="675"/>
      <c r="CU17" s="675"/>
      <c r="CV17" s="675"/>
      <c r="CW17" s="675"/>
      <c r="CX17" s="675"/>
      <c r="CY17" s="676"/>
      <c r="CZ17" s="679">
        <v>10.199999999999999</v>
      </c>
      <c r="DA17" s="679"/>
      <c r="DB17" s="679"/>
      <c r="DC17" s="679"/>
      <c r="DD17" s="671" t="s">
        <v>127</v>
      </c>
      <c r="DE17" s="675"/>
      <c r="DF17" s="675"/>
      <c r="DG17" s="675"/>
      <c r="DH17" s="675"/>
      <c r="DI17" s="675"/>
      <c r="DJ17" s="675"/>
      <c r="DK17" s="675"/>
      <c r="DL17" s="675"/>
      <c r="DM17" s="675"/>
      <c r="DN17" s="675"/>
      <c r="DO17" s="675"/>
      <c r="DP17" s="676"/>
      <c r="DQ17" s="671">
        <v>3038967</v>
      </c>
      <c r="DR17" s="675"/>
      <c r="DS17" s="675"/>
      <c r="DT17" s="675"/>
      <c r="DU17" s="675"/>
      <c r="DV17" s="675"/>
      <c r="DW17" s="675"/>
      <c r="DX17" s="675"/>
      <c r="DY17" s="675"/>
      <c r="DZ17" s="675"/>
      <c r="EA17" s="675"/>
      <c r="EB17" s="675"/>
      <c r="EC17" s="692"/>
    </row>
    <row r="18" spans="2:133" ht="11.25" customHeight="1">
      <c r="B18" s="646" t="s">
        <v>265</v>
      </c>
      <c r="C18" s="647"/>
      <c r="D18" s="647"/>
      <c r="E18" s="647"/>
      <c r="F18" s="647"/>
      <c r="G18" s="647"/>
      <c r="H18" s="647"/>
      <c r="I18" s="647"/>
      <c r="J18" s="647"/>
      <c r="K18" s="647"/>
      <c r="L18" s="647"/>
      <c r="M18" s="647"/>
      <c r="N18" s="647"/>
      <c r="O18" s="647"/>
      <c r="P18" s="647"/>
      <c r="Q18" s="648"/>
      <c r="R18" s="665">
        <v>98836</v>
      </c>
      <c r="S18" s="675"/>
      <c r="T18" s="675"/>
      <c r="U18" s="675"/>
      <c r="V18" s="675"/>
      <c r="W18" s="675"/>
      <c r="X18" s="675"/>
      <c r="Y18" s="676"/>
      <c r="Z18" s="679">
        <v>0.3</v>
      </c>
      <c r="AA18" s="679"/>
      <c r="AB18" s="679"/>
      <c r="AC18" s="679"/>
      <c r="AD18" s="680">
        <v>98836</v>
      </c>
      <c r="AE18" s="680"/>
      <c r="AF18" s="680"/>
      <c r="AG18" s="680"/>
      <c r="AH18" s="680"/>
      <c r="AI18" s="680"/>
      <c r="AJ18" s="680"/>
      <c r="AK18" s="680"/>
      <c r="AL18" s="668">
        <v>0.69999998807907104</v>
      </c>
      <c r="AM18" s="677"/>
      <c r="AN18" s="677"/>
      <c r="AO18" s="681"/>
      <c r="AP18" s="646" t="s">
        <v>266</v>
      </c>
      <c r="AQ18" s="647"/>
      <c r="AR18" s="647"/>
      <c r="AS18" s="647"/>
      <c r="AT18" s="647"/>
      <c r="AU18" s="647"/>
      <c r="AV18" s="647"/>
      <c r="AW18" s="647"/>
      <c r="AX18" s="647"/>
      <c r="AY18" s="647"/>
      <c r="AZ18" s="647"/>
      <c r="BA18" s="647"/>
      <c r="BB18" s="647"/>
      <c r="BC18" s="647"/>
      <c r="BD18" s="647"/>
      <c r="BE18" s="647"/>
      <c r="BF18" s="648"/>
      <c r="BG18" s="665" t="s">
        <v>127</v>
      </c>
      <c r="BH18" s="675"/>
      <c r="BI18" s="675"/>
      <c r="BJ18" s="675"/>
      <c r="BK18" s="675"/>
      <c r="BL18" s="675"/>
      <c r="BM18" s="675"/>
      <c r="BN18" s="676"/>
      <c r="BO18" s="679" t="s">
        <v>127</v>
      </c>
      <c r="BP18" s="679"/>
      <c r="BQ18" s="679"/>
      <c r="BR18" s="679"/>
      <c r="BS18" s="680" t="s">
        <v>127</v>
      </c>
      <c r="BT18" s="680"/>
      <c r="BU18" s="680"/>
      <c r="BV18" s="680"/>
      <c r="BW18" s="680"/>
      <c r="BX18" s="680"/>
      <c r="BY18" s="680"/>
      <c r="BZ18" s="680"/>
      <c r="CA18" s="680"/>
      <c r="CB18" s="751"/>
      <c r="CD18" s="693" t="s">
        <v>267</v>
      </c>
      <c r="CE18" s="690"/>
      <c r="CF18" s="690"/>
      <c r="CG18" s="690"/>
      <c r="CH18" s="690"/>
      <c r="CI18" s="690"/>
      <c r="CJ18" s="690"/>
      <c r="CK18" s="690"/>
      <c r="CL18" s="690"/>
      <c r="CM18" s="690"/>
      <c r="CN18" s="690"/>
      <c r="CO18" s="690"/>
      <c r="CP18" s="690"/>
      <c r="CQ18" s="691"/>
      <c r="CR18" s="665" t="s">
        <v>127</v>
      </c>
      <c r="CS18" s="675"/>
      <c r="CT18" s="675"/>
      <c r="CU18" s="675"/>
      <c r="CV18" s="675"/>
      <c r="CW18" s="675"/>
      <c r="CX18" s="675"/>
      <c r="CY18" s="676"/>
      <c r="CZ18" s="679" t="s">
        <v>127</v>
      </c>
      <c r="DA18" s="679"/>
      <c r="DB18" s="679"/>
      <c r="DC18" s="679"/>
      <c r="DD18" s="671" t="s">
        <v>127</v>
      </c>
      <c r="DE18" s="675"/>
      <c r="DF18" s="675"/>
      <c r="DG18" s="675"/>
      <c r="DH18" s="675"/>
      <c r="DI18" s="675"/>
      <c r="DJ18" s="675"/>
      <c r="DK18" s="675"/>
      <c r="DL18" s="675"/>
      <c r="DM18" s="675"/>
      <c r="DN18" s="675"/>
      <c r="DO18" s="675"/>
      <c r="DP18" s="676"/>
      <c r="DQ18" s="671" t="s">
        <v>127</v>
      </c>
      <c r="DR18" s="675"/>
      <c r="DS18" s="675"/>
      <c r="DT18" s="675"/>
      <c r="DU18" s="675"/>
      <c r="DV18" s="675"/>
      <c r="DW18" s="675"/>
      <c r="DX18" s="675"/>
      <c r="DY18" s="675"/>
      <c r="DZ18" s="675"/>
      <c r="EA18" s="675"/>
      <c r="EB18" s="675"/>
      <c r="EC18" s="692"/>
    </row>
    <row r="19" spans="2:133" ht="11.25" customHeight="1">
      <c r="B19" s="646" t="s">
        <v>268</v>
      </c>
      <c r="C19" s="647"/>
      <c r="D19" s="647"/>
      <c r="E19" s="647"/>
      <c r="F19" s="647"/>
      <c r="G19" s="647"/>
      <c r="H19" s="647"/>
      <c r="I19" s="647"/>
      <c r="J19" s="647"/>
      <c r="K19" s="647"/>
      <c r="L19" s="647"/>
      <c r="M19" s="647"/>
      <c r="N19" s="647"/>
      <c r="O19" s="647"/>
      <c r="P19" s="647"/>
      <c r="Q19" s="648"/>
      <c r="R19" s="665">
        <v>45654</v>
      </c>
      <c r="S19" s="675"/>
      <c r="T19" s="675"/>
      <c r="U19" s="675"/>
      <c r="V19" s="675"/>
      <c r="W19" s="675"/>
      <c r="X19" s="675"/>
      <c r="Y19" s="676"/>
      <c r="Z19" s="679">
        <v>0.1</v>
      </c>
      <c r="AA19" s="679"/>
      <c r="AB19" s="679"/>
      <c r="AC19" s="679"/>
      <c r="AD19" s="680">
        <v>45654</v>
      </c>
      <c r="AE19" s="680"/>
      <c r="AF19" s="680"/>
      <c r="AG19" s="680"/>
      <c r="AH19" s="680"/>
      <c r="AI19" s="680"/>
      <c r="AJ19" s="680"/>
      <c r="AK19" s="680"/>
      <c r="AL19" s="668">
        <v>0.3</v>
      </c>
      <c r="AM19" s="677"/>
      <c r="AN19" s="677"/>
      <c r="AO19" s="681"/>
      <c r="AP19" s="646" t="s">
        <v>269</v>
      </c>
      <c r="AQ19" s="647"/>
      <c r="AR19" s="647"/>
      <c r="AS19" s="647"/>
      <c r="AT19" s="647"/>
      <c r="AU19" s="647"/>
      <c r="AV19" s="647"/>
      <c r="AW19" s="647"/>
      <c r="AX19" s="647"/>
      <c r="AY19" s="647"/>
      <c r="AZ19" s="647"/>
      <c r="BA19" s="647"/>
      <c r="BB19" s="647"/>
      <c r="BC19" s="647"/>
      <c r="BD19" s="647"/>
      <c r="BE19" s="647"/>
      <c r="BF19" s="648"/>
      <c r="BG19" s="665">
        <v>1155</v>
      </c>
      <c r="BH19" s="675"/>
      <c r="BI19" s="675"/>
      <c r="BJ19" s="675"/>
      <c r="BK19" s="675"/>
      <c r="BL19" s="675"/>
      <c r="BM19" s="675"/>
      <c r="BN19" s="676"/>
      <c r="BO19" s="679">
        <v>0</v>
      </c>
      <c r="BP19" s="679"/>
      <c r="BQ19" s="679"/>
      <c r="BR19" s="679"/>
      <c r="BS19" s="680" t="s">
        <v>127</v>
      </c>
      <c r="BT19" s="680"/>
      <c r="BU19" s="680"/>
      <c r="BV19" s="680"/>
      <c r="BW19" s="680"/>
      <c r="BX19" s="680"/>
      <c r="BY19" s="680"/>
      <c r="BZ19" s="680"/>
      <c r="CA19" s="680"/>
      <c r="CB19" s="751"/>
      <c r="CD19" s="693" t="s">
        <v>270</v>
      </c>
      <c r="CE19" s="690"/>
      <c r="CF19" s="690"/>
      <c r="CG19" s="690"/>
      <c r="CH19" s="690"/>
      <c r="CI19" s="690"/>
      <c r="CJ19" s="690"/>
      <c r="CK19" s="690"/>
      <c r="CL19" s="690"/>
      <c r="CM19" s="690"/>
      <c r="CN19" s="690"/>
      <c r="CO19" s="690"/>
      <c r="CP19" s="690"/>
      <c r="CQ19" s="691"/>
      <c r="CR19" s="665" t="s">
        <v>127</v>
      </c>
      <c r="CS19" s="675"/>
      <c r="CT19" s="675"/>
      <c r="CU19" s="675"/>
      <c r="CV19" s="675"/>
      <c r="CW19" s="675"/>
      <c r="CX19" s="675"/>
      <c r="CY19" s="676"/>
      <c r="CZ19" s="679" t="s">
        <v>127</v>
      </c>
      <c r="DA19" s="679"/>
      <c r="DB19" s="679"/>
      <c r="DC19" s="679"/>
      <c r="DD19" s="671" t="s">
        <v>127</v>
      </c>
      <c r="DE19" s="675"/>
      <c r="DF19" s="675"/>
      <c r="DG19" s="675"/>
      <c r="DH19" s="675"/>
      <c r="DI19" s="675"/>
      <c r="DJ19" s="675"/>
      <c r="DK19" s="675"/>
      <c r="DL19" s="675"/>
      <c r="DM19" s="675"/>
      <c r="DN19" s="675"/>
      <c r="DO19" s="675"/>
      <c r="DP19" s="676"/>
      <c r="DQ19" s="671" t="s">
        <v>127</v>
      </c>
      <c r="DR19" s="675"/>
      <c r="DS19" s="675"/>
      <c r="DT19" s="675"/>
      <c r="DU19" s="675"/>
      <c r="DV19" s="675"/>
      <c r="DW19" s="675"/>
      <c r="DX19" s="675"/>
      <c r="DY19" s="675"/>
      <c r="DZ19" s="675"/>
      <c r="EA19" s="675"/>
      <c r="EB19" s="675"/>
      <c r="EC19" s="692"/>
    </row>
    <row r="20" spans="2:133" ht="11.25" customHeight="1">
      <c r="B20" s="646" t="s">
        <v>271</v>
      </c>
      <c r="C20" s="647"/>
      <c r="D20" s="647"/>
      <c r="E20" s="647"/>
      <c r="F20" s="647"/>
      <c r="G20" s="647"/>
      <c r="H20" s="647"/>
      <c r="I20" s="647"/>
      <c r="J20" s="647"/>
      <c r="K20" s="647"/>
      <c r="L20" s="647"/>
      <c r="M20" s="647"/>
      <c r="N20" s="647"/>
      <c r="O20" s="647"/>
      <c r="P20" s="647"/>
      <c r="Q20" s="648"/>
      <c r="R20" s="665">
        <v>4321</v>
      </c>
      <c r="S20" s="675"/>
      <c r="T20" s="675"/>
      <c r="U20" s="675"/>
      <c r="V20" s="675"/>
      <c r="W20" s="675"/>
      <c r="X20" s="675"/>
      <c r="Y20" s="676"/>
      <c r="Z20" s="679">
        <v>0</v>
      </c>
      <c r="AA20" s="679"/>
      <c r="AB20" s="679"/>
      <c r="AC20" s="679"/>
      <c r="AD20" s="680">
        <v>4321</v>
      </c>
      <c r="AE20" s="680"/>
      <c r="AF20" s="680"/>
      <c r="AG20" s="680"/>
      <c r="AH20" s="680"/>
      <c r="AI20" s="680"/>
      <c r="AJ20" s="680"/>
      <c r="AK20" s="680"/>
      <c r="AL20" s="668">
        <v>0</v>
      </c>
      <c r="AM20" s="677"/>
      <c r="AN20" s="677"/>
      <c r="AO20" s="681"/>
      <c r="AP20" s="646" t="s">
        <v>272</v>
      </c>
      <c r="AQ20" s="647"/>
      <c r="AR20" s="647"/>
      <c r="AS20" s="647"/>
      <c r="AT20" s="647"/>
      <c r="AU20" s="647"/>
      <c r="AV20" s="647"/>
      <c r="AW20" s="647"/>
      <c r="AX20" s="647"/>
      <c r="AY20" s="647"/>
      <c r="AZ20" s="647"/>
      <c r="BA20" s="647"/>
      <c r="BB20" s="647"/>
      <c r="BC20" s="647"/>
      <c r="BD20" s="647"/>
      <c r="BE20" s="647"/>
      <c r="BF20" s="648"/>
      <c r="BG20" s="665">
        <v>1155</v>
      </c>
      <c r="BH20" s="675"/>
      <c r="BI20" s="675"/>
      <c r="BJ20" s="675"/>
      <c r="BK20" s="675"/>
      <c r="BL20" s="675"/>
      <c r="BM20" s="675"/>
      <c r="BN20" s="676"/>
      <c r="BO20" s="679">
        <v>0</v>
      </c>
      <c r="BP20" s="679"/>
      <c r="BQ20" s="679"/>
      <c r="BR20" s="679"/>
      <c r="BS20" s="680" t="s">
        <v>127</v>
      </c>
      <c r="BT20" s="680"/>
      <c r="BU20" s="680"/>
      <c r="BV20" s="680"/>
      <c r="BW20" s="680"/>
      <c r="BX20" s="680"/>
      <c r="BY20" s="680"/>
      <c r="BZ20" s="680"/>
      <c r="CA20" s="680"/>
      <c r="CB20" s="751"/>
      <c r="CD20" s="693" t="s">
        <v>273</v>
      </c>
      <c r="CE20" s="690"/>
      <c r="CF20" s="690"/>
      <c r="CG20" s="690"/>
      <c r="CH20" s="690"/>
      <c r="CI20" s="690"/>
      <c r="CJ20" s="690"/>
      <c r="CK20" s="690"/>
      <c r="CL20" s="690"/>
      <c r="CM20" s="690"/>
      <c r="CN20" s="690"/>
      <c r="CO20" s="690"/>
      <c r="CP20" s="690"/>
      <c r="CQ20" s="691"/>
      <c r="CR20" s="665">
        <v>31070536</v>
      </c>
      <c r="CS20" s="675"/>
      <c r="CT20" s="675"/>
      <c r="CU20" s="675"/>
      <c r="CV20" s="675"/>
      <c r="CW20" s="675"/>
      <c r="CX20" s="675"/>
      <c r="CY20" s="676"/>
      <c r="CZ20" s="679">
        <v>100</v>
      </c>
      <c r="DA20" s="679"/>
      <c r="DB20" s="679"/>
      <c r="DC20" s="679"/>
      <c r="DD20" s="671">
        <v>4318418</v>
      </c>
      <c r="DE20" s="675"/>
      <c r="DF20" s="675"/>
      <c r="DG20" s="675"/>
      <c r="DH20" s="675"/>
      <c r="DI20" s="675"/>
      <c r="DJ20" s="675"/>
      <c r="DK20" s="675"/>
      <c r="DL20" s="675"/>
      <c r="DM20" s="675"/>
      <c r="DN20" s="675"/>
      <c r="DO20" s="675"/>
      <c r="DP20" s="676"/>
      <c r="DQ20" s="671">
        <v>17414300</v>
      </c>
      <c r="DR20" s="675"/>
      <c r="DS20" s="675"/>
      <c r="DT20" s="675"/>
      <c r="DU20" s="675"/>
      <c r="DV20" s="675"/>
      <c r="DW20" s="675"/>
      <c r="DX20" s="675"/>
      <c r="DY20" s="675"/>
      <c r="DZ20" s="675"/>
      <c r="EA20" s="675"/>
      <c r="EB20" s="675"/>
      <c r="EC20" s="692"/>
    </row>
    <row r="21" spans="2:133" ht="11.25" customHeight="1">
      <c r="B21" s="646" t="s">
        <v>274</v>
      </c>
      <c r="C21" s="647"/>
      <c r="D21" s="647"/>
      <c r="E21" s="647"/>
      <c r="F21" s="647"/>
      <c r="G21" s="647"/>
      <c r="H21" s="647"/>
      <c r="I21" s="647"/>
      <c r="J21" s="647"/>
      <c r="K21" s="647"/>
      <c r="L21" s="647"/>
      <c r="M21" s="647"/>
      <c r="N21" s="647"/>
      <c r="O21" s="647"/>
      <c r="P21" s="647"/>
      <c r="Q21" s="648"/>
      <c r="R21" s="665">
        <v>2056</v>
      </c>
      <c r="S21" s="675"/>
      <c r="T21" s="675"/>
      <c r="U21" s="675"/>
      <c r="V21" s="675"/>
      <c r="W21" s="675"/>
      <c r="X21" s="675"/>
      <c r="Y21" s="676"/>
      <c r="Z21" s="679">
        <v>0</v>
      </c>
      <c r="AA21" s="679"/>
      <c r="AB21" s="679"/>
      <c r="AC21" s="679"/>
      <c r="AD21" s="680">
        <v>2056</v>
      </c>
      <c r="AE21" s="680"/>
      <c r="AF21" s="680"/>
      <c r="AG21" s="680"/>
      <c r="AH21" s="680"/>
      <c r="AI21" s="680"/>
      <c r="AJ21" s="680"/>
      <c r="AK21" s="680"/>
      <c r="AL21" s="668">
        <v>0</v>
      </c>
      <c r="AM21" s="677"/>
      <c r="AN21" s="677"/>
      <c r="AO21" s="681"/>
      <c r="AP21" s="758" t="s">
        <v>275</v>
      </c>
      <c r="AQ21" s="763"/>
      <c r="AR21" s="763"/>
      <c r="AS21" s="763"/>
      <c r="AT21" s="763"/>
      <c r="AU21" s="763"/>
      <c r="AV21" s="763"/>
      <c r="AW21" s="763"/>
      <c r="AX21" s="763"/>
      <c r="AY21" s="763"/>
      <c r="AZ21" s="763"/>
      <c r="BA21" s="763"/>
      <c r="BB21" s="763"/>
      <c r="BC21" s="763"/>
      <c r="BD21" s="763"/>
      <c r="BE21" s="763"/>
      <c r="BF21" s="760"/>
      <c r="BG21" s="665">
        <v>1155</v>
      </c>
      <c r="BH21" s="675"/>
      <c r="BI21" s="675"/>
      <c r="BJ21" s="675"/>
      <c r="BK21" s="675"/>
      <c r="BL21" s="675"/>
      <c r="BM21" s="675"/>
      <c r="BN21" s="676"/>
      <c r="BO21" s="679">
        <v>0</v>
      </c>
      <c r="BP21" s="679"/>
      <c r="BQ21" s="679"/>
      <c r="BR21" s="679"/>
      <c r="BS21" s="680" t="s">
        <v>127</v>
      </c>
      <c r="BT21" s="680"/>
      <c r="BU21" s="680"/>
      <c r="BV21" s="680"/>
      <c r="BW21" s="680"/>
      <c r="BX21" s="680"/>
      <c r="BY21" s="680"/>
      <c r="BZ21" s="680"/>
      <c r="CA21" s="680"/>
      <c r="CB21" s="751"/>
      <c r="CD21" s="777"/>
      <c r="CE21" s="684"/>
      <c r="CF21" s="684"/>
      <c r="CG21" s="684"/>
      <c r="CH21" s="684"/>
      <c r="CI21" s="684"/>
      <c r="CJ21" s="684"/>
      <c r="CK21" s="684"/>
      <c r="CL21" s="684"/>
      <c r="CM21" s="684"/>
      <c r="CN21" s="684"/>
      <c r="CO21" s="684"/>
      <c r="CP21" s="684"/>
      <c r="CQ21" s="685"/>
      <c r="CR21" s="778"/>
      <c r="CS21" s="774"/>
      <c r="CT21" s="774"/>
      <c r="CU21" s="774"/>
      <c r="CV21" s="774"/>
      <c r="CW21" s="774"/>
      <c r="CX21" s="774"/>
      <c r="CY21" s="775"/>
      <c r="CZ21" s="779"/>
      <c r="DA21" s="779"/>
      <c r="DB21" s="779"/>
      <c r="DC21" s="779"/>
      <c r="DD21" s="773"/>
      <c r="DE21" s="774"/>
      <c r="DF21" s="774"/>
      <c r="DG21" s="774"/>
      <c r="DH21" s="774"/>
      <c r="DI21" s="774"/>
      <c r="DJ21" s="774"/>
      <c r="DK21" s="774"/>
      <c r="DL21" s="774"/>
      <c r="DM21" s="774"/>
      <c r="DN21" s="774"/>
      <c r="DO21" s="774"/>
      <c r="DP21" s="775"/>
      <c r="DQ21" s="773"/>
      <c r="DR21" s="774"/>
      <c r="DS21" s="774"/>
      <c r="DT21" s="774"/>
      <c r="DU21" s="774"/>
      <c r="DV21" s="774"/>
      <c r="DW21" s="774"/>
      <c r="DX21" s="774"/>
      <c r="DY21" s="774"/>
      <c r="DZ21" s="774"/>
      <c r="EA21" s="774"/>
      <c r="EB21" s="774"/>
      <c r="EC21" s="776"/>
    </row>
    <row r="22" spans="2:133" ht="11.25" customHeight="1">
      <c r="B22" s="727" t="s">
        <v>276</v>
      </c>
      <c r="C22" s="728"/>
      <c r="D22" s="728"/>
      <c r="E22" s="728"/>
      <c r="F22" s="728"/>
      <c r="G22" s="728"/>
      <c r="H22" s="728"/>
      <c r="I22" s="728"/>
      <c r="J22" s="728"/>
      <c r="K22" s="728"/>
      <c r="L22" s="728"/>
      <c r="M22" s="728"/>
      <c r="N22" s="728"/>
      <c r="O22" s="728"/>
      <c r="P22" s="728"/>
      <c r="Q22" s="729"/>
      <c r="R22" s="665">
        <v>46805</v>
      </c>
      <c r="S22" s="675"/>
      <c r="T22" s="675"/>
      <c r="U22" s="675"/>
      <c r="V22" s="675"/>
      <c r="W22" s="675"/>
      <c r="X22" s="675"/>
      <c r="Y22" s="676"/>
      <c r="Z22" s="679">
        <v>0.1</v>
      </c>
      <c r="AA22" s="679"/>
      <c r="AB22" s="679"/>
      <c r="AC22" s="679"/>
      <c r="AD22" s="680">
        <v>46805</v>
      </c>
      <c r="AE22" s="680"/>
      <c r="AF22" s="680"/>
      <c r="AG22" s="680"/>
      <c r="AH22" s="680"/>
      <c r="AI22" s="680"/>
      <c r="AJ22" s="680"/>
      <c r="AK22" s="680"/>
      <c r="AL22" s="668">
        <v>0.30000001192092896</v>
      </c>
      <c r="AM22" s="677"/>
      <c r="AN22" s="677"/>
      <c r="AO22" s="681"/>
      <c r="AP22" s="758" t="s">
        <v>277</v>
      </c>
      <c r="AQ22" s="763"/>
      <c r="AR22" s="763"/>
      <c r="AS22" s="763"/>
      <c r="AT22" s="763"/>
      <c r="AU22" s="763"/>
      <c r="AV22" s="763"/>
      <c r="AW22" s="763"/>
      <c r="AX22" s="763"/>
      <c r="AY22" s="763"/>
      <c r="AZ22" s="763"/>
      <c r="BA22" s="763"/>
      <c r="BB22" s="763"/>
      <c r="BC22" s="763"/>
      <c r="BD22" s="763"/>
      <c r="BE22" s="763"/>
      <c r="BF22" s="760"/>
      <c r="BG22" s="665" t="s">
        <v>127</v>
      </c>
      <c r="BH22" s="675"/>
      <c r="BI22" s="675"/>
      <c r="BJ22" s="675"/>
      <c r="BK22" s="675"/>
      <c r="BL22" s="675"/>
      <c r="BM22" s="675"/>
      <c r="BN22" s="676"/>
      <c r="BO22" s="679" t="s">
        <v>127</v>
      </c>
      <c r="BP22" s="679"/>
      <c r="BQ22" s="679"/>
      <c r="BR22" s="679"/>
      <c r="BS22" s="680" t="s">
        <v>127</v>
      </c>
      <c r="BT22" s="680"/>
      <c r="BU22" s="680"/>
      <c r="BV22" s="680"/>
      <c r="BW22" s="680"/>
      <c r="BX22" s="680"/>
      <c r="BY22" s="680"/>
      <c r="BZ22" s="680"/>
      <c r="CA22" s="680"/>
      <c r="CB22" s="751"/>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46" t="s">
        <v>279</v>
      </c>
      <c r="C23" s="647"/>
      <c r="D23" s="647"/>
      <c r="E23" s="647"/>
      <c r="F23" s="647"/>
      <c r="G23" s="647"/>
      <c r="H23" s="647"/>
      <c r="I23" s="647"/>
      <c r="J23" s="647"/>
      <c r="K23" s="647"/>
      <c r="L23" s="647"/>
      <c r="M23" s="647"/>
      <c r="N23" s="647"/>
      <c r="O23" s="647"/>
      <c r="P23" s="647"/>
      <c r="Q23" s="648"/>
      <c r="R23" s="665">
        <v>9062841</v>
      </c>
      <c r="S23" s="675"/>
      <c r="T23" s="675"/>
      <c r="U23" s="675"/>
      <c r="V23" s="675"/>
      <c r="W23" s="675"/>
      <c r="X23" s="675"/>
      <c r="Y23" s="676"/>
      <c r="Z23" s="679">
        <v>28</v>
      </c>
      <c r="AA23" s="679"/>
      <c r="AB23" s="679"/>
      <c r="AC23" s="679"/>
      <c r="AD23" s="680">
        <v>8151450</v>
      </c>
      <c r="AE23" s="680"/>
      <c r="AF23" s="680"/>
      <c r="AG23" s="680"/>
      <c r="AH23" s="680"/>
      <c r="AI23" s="680"/>
      <c r="AJ23" s="680"/>
      <c r="AK23" s="680"/>
      <c r="AL23" s="668">
        <v>55</v>
      </c>
      <c r="AM23" s="677"/>
      <c r="AN23" s="677"/>
      <c r="AO23" s="681"/>
      <c r="AP23" s="758" t="s">
        <v>280</v>
      </c>
      <c r="AQ23" s="763"/>
      <c r="AR23" s="763"/>
      <c r="AS23" s="763"/>
      <c r="AT23" s="763"/>
      <c r="AU23" s="763"/>
      <c r="AV23" s="763"/>
      <c r="AW23" s="763"/>
      <c r="AX23" s="763"/>
      <c r="AY23" s="763"/>
      <c r="AZ23" s="763"/>
      <c r="BA23" s="763"/>
      <c r="BB23" s="763"/>
      <c r="BC23" s="763"/>
      <c r="BD23" s="763"/>
      <c r="BE23" s="763"/>
      <c r="BF23" s="760"/>
      <c r="BG23" s="665" t="s">
        <v>127</v>
      </c>
      <c r="BH23" s="675"/>
      <c r="BI23" s="675"/>
      <c r="BJ23" s="675"/>
      <c r="BK23" s="675"/>
      <c r="BL23" s="675"/>
      <c r="BM23" s="675"/>
      <c r="BN23" s="676"/>
      <c r="BO23" s="679" t="s">
        <v>127</v>
      </c>
      <c r="BP23" s="679"/>
      <c r="BQ23" s="679"/>
      <c r="BR23" s="679"/>
      <c r="BS23" s="680" t="s">
        <v>127</v>
      </c>
      <c r="BT23" s="680"/>
      <c r="BU23" s="680"/>
      <c r="BV23" s="680"/>
      <c r="BW23" s="680"/>
      <c r="BX23" s="680"/>
      <c r="BY23" s="680"/>
      <c r="BZ23" s="680"/>
      <c r="CA23" s="680"/>
      <c r="CB23" s="751"/>
      <c r="CD23" s="767" t="s">
        <v>220</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0" t="s">
        <v>284</v>
      </c>
      <c r="DM23" s="771"/>
      <c r="DN23" s="771"/>
      <c r="DO23" s="771"/>
      <c r="DP23" s="771"/>
      <c r="DQ23" s="771"/>
      <c r="DR23" s="771"/>
      <c r="DS23" s="771"/>
      <c r="DT23" s="771"/>
      <c r="DU23" s="771"/>
      <c r="DV23" s="772"/>
      <c r="DW23" s="767" t="s">
        <v>285</v>
      </c>
      <c r="DX23" s="768"/>
      <c r="DY23" s="768"/>
      <c r="DZ23" s="768"/>
      <c r="EA23" s="768"/>
      <c r="EB23" s="768"/>
      <c r="EC23" s="769"/>
    </row>
    <row r="24" spans="2:133" ht="11.25" customHeight="1">
      <c r="B24" s="646" t="s">
        <v>286</v>
      </c>
      <c r="C24" s="647"/>
      <c r="D24" s="647"/>
      <c r="E24" s="647"/>
      <c r="F24" s="647"/>
      <c r="G24" s="647"/>
      <c r="H24" s="647"/>
      <c r="I24" s="647"/>
      <c r="J24" s="647"/>
      <c r="K24" s="647"/>
      <c r="L24" s="647"/>
      <c r="M24" s="647"/>
      <c r="N24" s="647"/>
      <c r="O24" s="647"/>
      <c r="P24" s="647"/>
      <c r="Q24" s="648"/>
      <c r="R24" s="665">
        <v>8151450</v>
      </c>
      <c r="S24" s="675"/>
      <c r="T24" s="675"/>
      <c r="U24" s="675"/>
      <c r="V24" s="675"/>
      <c r="W24" s="675"/>
      <c r="X24" s="675"/>
      <c r="Y24" s="676"/>
      <c r="Z24" s="679">
        <v>25.1</v>
      </c>
      <c r="AA24" s="679"/>
      <c r="AB24" s="679"/>
      <c r="AC24" s="679"/>
      <c r="AD24" s="680">
        <v>8151450</v>
      </c>
      <c r="AE24" s="680"/>
      <c r="AF24" s="680"/>
      <c r="AG24" s="680"/>
      <c r="AH24" s="680"/>
      <c r="AI24" s="680"/>
      <c r="AJ24" s="680"/>
      <c r="AK24" s="680"/>
      <c r="AL24" s="668">
        <v>55</v>
      </c>
      <c r="AM24" s="677"/>
      <c r="AN24" s="677"/>
      <c r="AO24" s="681"/>
      <c r="AP24" s="758" t="s">
        <v>287</v>
      </c>
      <c r="AQ24" s="763"/>
      <c r="AR24" s="763"/>
      <c r="AS24" s="763"/>
      <c r="AT24" s="763"/>
      <c r="AU24" s="763"/>
      <c r="AV24" s="763"/>
      <c r="AW24" s="763"/>
      <c r="AX24" s="763"/>
      <c r="AY24" s="763"/>
      <c r="AZ24" s="763"/>
      <c r="BA24" s="763"/>
      <c r="BB24" s="763"/>
      <c r="BC24" s="763"/>
      <c r="BD24" s="763"/>
      <c r="BE24" s="763"/>
      <c r="BF24" s="760"/>
      <c r="BG24" s="665" t="s">
        <v>127</v>
      </c>
      <c r="BH24" s="675"/>
      <c r="BI24" s="675"/>
      <c r="BJ24" s="675"/>
      <c r="BK24" s="675"/>
      <c r="BL24" s="675"/>
      <c r="BM24" s="675"/>
      <c r="BN24" s="676"/>
      <c r="BO24" s="679" t="s">
        <v>127</v>
      </c>
      <c r="BP24" s="679"/>
      <c r="BQ24" s="679"/>
      <c r="BR24" s="679"/>
      <c r="BS24" s="680" t="s">
        <v>127</v>
      </c>
      <c r="BT24" s="680"/>
      <c r="BU24" s="680"/>
      <c r="BV24" s="680"/>
      <c r="BW24" s="680"/>
      <c r="BX24" s="680"/>
      <c r="BY24" s="680"/>
      <c r="BZ24" s="680"/>
      <c r="CA24" s="680"/>
      <c r="CB24" s="751"/>
      <c r="CD24" s="721" t="s">
        <v>288</v>
      </c>
      <c r="CE24" s="722"/>
      <c r="CF24" s="722"/>
      <c r="CG24" s="722"/>
      <c r="CH24" s="722"/>
      <c r="CI24" s="722"/>
      <c r="CJ24" s="722"/>
      <c r="CK24" s="722"/>
      <c r="CL24" s="722"/>
      <c r="CM24" s="722"/>
      <c r="CN24" s="722"/>
      <c r="CO24" s="722"/>
      <c r="CP24" s="722"/>
      <c r="CQ24" s="723"/>
      <c r="CR24" s="718">
        <v>15225777</v>
      </c>
      <c r="CS24" s="719"/>
      <c r="CT24" s="719"/>
      <c r="CU24" s="719"/>
      <c r="CV24" s="719"/>
      <c r="CW24" s="719"/>
      <c r="CX24" s="719"/>
      <c r="CY24" s="765"/>
      <c r="CZ24" s="761">
        <v>49</v>
      </c>
      <c r="DA24" s="747"/>
      <c r="DB24" s="747"/>
      <c r="DC24" s="766"/>
      <c r="DD24" s="764">
        <v>8676700</v>
      </c>
      <c r="DE24" s="719"/>
      <c r="DF24" s="719"/>
      <c r="DG24" s="719"/>
      <c r="DH24" s="719"/>
      <c r="DI24" s="719"/>
      <c r="DJ24" s="719"/>
      <c r="DK24" s="765"/>
      <c r="DL24" s="764">
        <v>8636128</v>
      </c>
      <c r="DM24" s="719"/>
      <c r="DN24" s="719"/>
      <c r="DO24" s="719"/>
      <c r="DP24" s="719"/>
      <c r="DQ24" s="719"/>
      <c r="DR24" s="719"/>
      <c r="DS24" s="719"/>
      <c r="DT24" s="719"/>
      <c r="DU24" s="719"/>
      <c r="DV24" s="765"/>
      <c r="DW24" s="761">
        <v>55.8</v>
      </c>
      <c r="DX24" s="747"/>
      <c r="DY24" s="747"/>
      <c r="DZ24" s="747"/>
      <c r="EA24" s="747"/>
      <c r="EB24" s="747"/>
      <c r="EC24" s="762"/>
    </row>
    <row r="25" spans="2:133" ht="11.25" customHeight="1">
      <c r="B25" s="646" t="s">
        <v>289</v>
      </c>
      <c r="C25" s="647"/>
      <c r="D25" s="647"/>
      <c r="E25" s="647"/>
      <c r="F25" s="647"/>
      <c r="G25" s="647"/>
      <c r="H25" s="647"/>
      <c r="I25" s="647"/>
      <c r="J25" s="647"/>
      <c r="K25" s="647"/>
      <c r="L25" s="647"/>
      <c r="M25" s="647"/>
      <c r="N25" s="647"/>
      <c r="O25" s="647"/>
      <c r="P25" s="647"/>
      <c r="Q25" s="648"/>
      <c r="R25" s="665">
        <v>911391</v>
      </c>
      <c r="S25" s="675"/>
      <c r="T25" s="675"/>
      <c r="U25" s="675"/>
      <c r="V25" s="675"/>
      <c r="W25" s="675"/>
      <c r="X25" s="675"/>
      <c r="Y25" s="676"/>
      <c r="Z25" s="679">
        <v>2.8</v>
      </c>
      <c r="AA25" s="679"/>
      <c r="AB25" s="679"/>
      <c r="AC25" s="679"/>
      <c r="AD25" s="680" t="s">
        <v>127</v>
      </c>
      <c r="AE25" s="680"/>
      <c r="AF25" s="680"/>
      <c r="AG25" s="680"/>
      <c r="AH25" s="680"/>
      <c r="AI25" s="680"/>
      <c r="AJ25" s="680"/>
      <c r="AK25" s="680"/>
      <c r="AL25" s="668" t="s">
        <v>127</v>
      </c>
      <c r="AM25" s="677"/>
      <c r="AN25" s="677"/>
      <c r="AO25" s="681"/>
      <c r="AP25" s="758" t="s">
        <v>290</v>
      </c>
      <c r="AQ25" s="763"/>
      <c r="AR25" s="763"/>
      <c r="AS25" s="763"/>
      <c r="AT25" s="763"/>
      <c r="AU25" s="763"/>
      <c r="AV25" s="763"/>
      <c r="AW25" s="763"/>
      <c r="AX25" s="763"/>
      <c r="AY25" s="763"/>
      <c r="AZ25" s="763"/>
      <c r="BA25" s="763"/>
      <c r="BB25" s="763"/>
      <c r="BC25" s="763"/>
      <c r="BD25" s="763"/>
      <c r="BE25" s="763"/>
      <c r="BF25" s="760"/>
      <c r="BG25" s="665" t="s">
        <v>127</v>
      </c>
      <c r="BH25" s="675"/>
      <c r="BI25" s="675"/>
      <c r="BJ25" s="675"/>
      <c r="BK25" s="675"/>
      <c r="BL25" s="675"/>
      <c r="BM25" s="675"/>
      <c r="BN25" s="676"/>
      <c r="BO25" s="679" t="s">
        <v>127</v>
      </c>
      <c r="BP25" s="679"/>
      <c r="BQ25" s="679"/>
      <c r="BR25" s="679"/>
      <c r="BS25" s="680" t="s">
        <v>127</v>
      </c>
      <c r="BT25" s="680"/>
      <c r="BU25" s="680"/>
      <c r="BV25" s="680"/>
      <c r="BW25" s="680"/>
      <c r="BX25" s="680"/>
      <c r="BY25" s="680"/>
      <c r="BZ25" s="680"/>
      <c r="CA25" s="680"/>
      <c r="CB25" s="751"/>
      <c r="CD25" s="693" t="s">
        <v>291</v>
      </c>
      <c r="CE25" s="690"/>
      <c r="CF25" s="690"/>
      <c r="CG25" s="690"/>
      <c r="CH25" s="690"/>
      <c r="CI25" s="690"/>
      <c r="CJ25" s="690"/>
      <c r="CK25" s="690"/>
      <c r="CL25" s="690"/>
      <c r="CM25" s="690"/>
      <c r="CN25" s="690"/>
      <c r="CO25" s="690"/>
      <c r="CP25" s="690"/>
      <c r="CQ25" s="691"/>
      <c r="CR25" s="665">
        <v>4089608</v>
      </c>
      <c r="CS25" s="666"/>
      <c r="CT25" s="666"/>
      <c r="CU25" s="666"/>
      <c r="CV25" s="666"/>
      <c r="CW25" s="666"/>
      <c r="CX25" s="666"/>
      <c r="CY25" s="667"/>
      <c r="CZ25" s="668">
        <v>13.2</v>
      </c>
      <c r="DA25" s="669"/>
      <c r="DB25" s="669"/>
      <c r="DC25" s="670"/>
      <c r="DD25" s="671">
        <v>3840135</v>
      </c>
      <c r="DE25" s="666"/>
      <c r="DF25" s="666"/>
      <c r="DG25" s="666"/>
      <c r="DH25" s="666"/>
      <c r="DI25" s="666"/>
      <c r="DJ25" s="666"/>
      <c r="DK25" s="667"/>
      <c r="DL25" s="671">
        <v>3810744</v>
      </c>
      <c r="DM25" s="666"/>
      <c r="DN25" s="666"/>
      <c r="DO25" s="666"/>
      <c r="DP25" s="666"/>
      <c r="DQ25" s="666"/>
      <c r="DR25" s="666"/>
      <c r="DS25" s="666"/>
      <c r="DT25" s="666"/>
      <c r="DU25" s="666"/>
      <c r="DV25" s="667"/>
      <c r="DW25" s="668">
        <v>24.6</v>
      </c>
      <c r="DX25" s="669"/>
      <c r="DY25" s="669"/>
      <c r="DZ25" s="669"/>
      <c r="EA25" s="669"/>
      <c r="EB25" s="669"/>
      <c r="EC25" s="706"/>
    </row>
    <row r="26" spans="2:133" ht="11.25" customHeight="1">
      <c r="B26" s="646" t="s">
        <v>292</v>
      </c>
      <c r="C26" s="647"/>
      <c r="D26" s="647"/>
      <c r="E26" s="647"/>
      <c r="F26" s="647"/>
      <c r="G26" s="647"/>
      <c r="H26" s="647"/>
      <c r="I26" s="647"/>
      <c r="J26" s="647"/>
      <c r="K26" s="647"/>
      <c r="L26" s="647"/>
      <c r="M26" s="647"/>
      <c r="N26" s="647"/>
      <c r="O26" s="647"/>
      <c r="P26" s="647"/>
      <c r="Q26" s="648"/>
      <c r="R26" s="665" t="s">
        <v>127</v>
      </c>
      <c r="S26" s="675"/>
      <c r="T26" s="675"/>
      <c r="U26" s="675"/>
      <c r="V26" s="675"/>
      <c r="W26" s="675"/>
      <c r="X26" s="675"/>
      <c r="Y26" s="676"/>
      <c r="Z26" s="679" t="s">
        <v>127</v>
      </c>
      <c r="AA26" s="679"/>
      <c r="AB26" s="679"/>
      <c r="AC26" s="679"/>
      <c r="AD26" s="680" t="s">
        <v>127</v>
      </c>
      <c r="AE26" s="680"/>
      <c r="AF26" s="680"/>
      <c r="AG26" s="680"/>
      <c r="AH26" s="680"/>
      <c r="AI26" s="680"/>
      <c r="AJ26" s="680"/>
      <c r="AK26" s="680"/>
      <c r="AL26" s="668" t="s">
        <v>127</v>
      </c>
      <c r="AM26" s="677"/>
      <c r="AN26" s="677"/>
      <c r="AO26" s="681"/>
      <c r="AP26" s="758" t="s">
        <v>293</v>
      </c>
      <c r="AQ26" s="759"/>
      <c r="AR26" s="759"/>
      <c r="AS26" s="759"/>
      <c r="AT26" s="759"/>
      <c r="AU26" s="759"/>
      <c r="AV26" s="759"/>
      <c r="AW26" s="759"/>
      <c r="AX26" s="759"/>
      <c r="AY26" s="759"/>
      <c r="AZ26" s="759"/>
      <c r="BA26" s="759"/>
      <c r="BB26" s="759"/>
      <c r="BC26" s="759"/>
      <c r="BD26" s="759"/>
      <c r="BE26" s="759"/>
      <c r="BF26" s="760"/>
      <c r="BG26" s="665" t="s">
        <v>127</v>
      </c>
      <c r="BH26" s="675"/>
      <c r="BI26" s="675"/>
      <c r="BJ26" s="675"/>
      <c r="BK26" s="675"/>
      <c r="BL26" s="675"/>
      <c r="BM26" s="675"/>
      <c r="BN26" s="676"/>
      <c r="BO26" s="679" t="s">
        <v>127</v>
      </c>
      <c r="BP26" s="679"/>
      <c r="BQ26" s="679"/>
      <c r="BR26" s="679"/>
      <c r="BS26" s="680" t="s">
        <v>127</v>
      </c>
      <c r="BT26" s="680"/>
      <c r="BU26" s="680"/>
      <c r="BV26" s="680"/>
      <c r="BW26" s="680"/>
      <c r="BX26" s="680"/>
      <c r="BY26" s="680"/>
      <c r="BZ26" s="680"/>
      <c r="CA26" s="680"/>
      <c r="CB26" s="751"/>
      <c r="CD26" s="693" t="s">
        <v>294</v>
      </c>
      <c r="CE26" s="690"/>
      <c r="CF26" s="690"/>
      <c r="CG26" s="690"/>
      <c r="CH26" s="690"/>
      <c r="CI26" s="690"/>
      <c r="CJ26" s="690"/>
      <c r="CK26" s="690"/>
      <c r="CL26" s="690"/>
      <c r="CM26" s="690"/>
      <c r="CN26" s="690"/>
      <c r="CO26" s="690"/>
      <c r="CP26" s="690"/>
      <c r="CQ26" s="691"/>
      <c r="CR26" s="665">
        <v>2405357</v>
      </c>
      <c r="CS26" s="675"/>
      <c r="CT26" s="675"/>
      <c r="CU26" s="675"/>
      <c r="CV26" s="675"/>
      <c r="CW26" s="675"/>
      <c r="CX26" s="675"/>
      <c r="CY26" s="676"/>
      <c r="CZ26" s="668">
        <v>7.7</v>
      </c>
      <c r="DA26" s="669"/>
      <c r="DB26" s="669"/>
      <c r="DC26" s="670"/>
      <c r="DD26" s="671">
        <v>2278193</v>
      </c>
      <c r="DE26" s="675"/>
      <c r="DF26" s="675"/>
      <c r="DG26" s="675"/>
      <c r="DH26" s="675"/>
      <c r="DI26" s="675"/>
      <c r="DJ26" s="675"/>
      <c r="DK26" s="676"/>
      <c r="DL26" s="671" t="s">
        <v>127</v>
      </c>
      <c r="DM26" s="675"/>
      <c r="DN26" s="675"/>
      <c r="DO26" s="675"/>
      <c r="DP26" s="675"/>
      <c r="DQ26" s="675"/>
      <c r="DR26" s="675"/>
      <c r="DS26" s="675"/>
      <c r="DT26" s="675"/>
      <c r="DU26" s="675"/>
      <c r="DV26" s="676"/>
      <c r="DW26" s="668" t="s">
        <v>127</v>
      </c>
      <c r="DX26" s="669"/>
      <c r="DY26" s="669"/>
      <c r="DZ26" s="669"/>
      <c r="EA26" s="669"/>
      <c r="EB26" s="669"/>
      <c r="EC26" s="706"/>
    </row>
    <row r="27" spans="2:133" ht="11.25" customHeight="1">
      <c r="B27" s="646" t="s">
        <v>295</v>
      </c>
      <c r="C27" s="647"/>
      <c r="D27" s="647"/>
      <c r="E27" s="647"/>
      <c r="F27" s="647"/>
      <c r="G27" s="647"/>
      <c r="H27" s="647"/>
      <c r="I27" s="647"/>
      <c r="J27" s="647"/>
      <c r="K27" s="647"/>
      <c r="L27" s="647"/>
      <c r="M27" s="647"/>
      <c r="N27" s="647"/>
      <c r="O27" s="647"/>
      <c r="P27" s="647"/>
      <c r="Q27" s="648"/>
      <c r="R27" s="665">
        <v>15667686</v>
      </c>
      <c r="S27" s="675"/>
      <c r="T27" s="675"/>
      <c r="U27" s="675"/>
      <c r="V27" s="675"/>
      <c r="W27" s="675"/>
      <c r="X27" s="675"/>
      <c r="Y27" s="676"/>
      <c r="Z27" s="679">
        <v>48.3</v>
      </c>
      <c r="AA27" s="679"/>
      <c r="AB27" s="679"/>
      <c r="AC27" s="679"/>
      <c r="AD27" s="680">
        <v>14756295</v>
      </c>
      <c r="AE27" s="680"/>
      <c r="AF27" s="680"/>
      <c r="AG27" s="680"/>
      <c r="AH27" s="680"/>
      <c r="AI27" s="680"/>
      <c r="AJ27" s="680"/>
      <c r="AK27" s="680"/>
      <c r="AL27" s="668">
        <v>99.599998474121094</v>
      </c>
      <c r="AM27" s="677"/>
      <c r="AN27" s="677"/>
      <c r="AO27" s="681"/>
      <c r="AP27" s="646" t="s">
        <v>296</v>
      </c>
      <c r="AQ27" s="647"/>
      <c r="AR27" s="647"/>
      <c r="AS27" s="647"/>
      <c r="AT27" s="647"/>
      <c r="AU27" s="647"/>
      <c r="AV27" s="647"/>
      <c r="AW27" s="647"/>
      <c r="AX27" s="647"/>
      <c r="AY27" s="647"/>
      <c r="AZ27" s="647"/>
      <c r="BA27" s="647"/>
      <c r="BB27" s="647"/>
      <c r="BC27" s="647"/>
      <c r="BD27" s="647"/>
      <c r="BE27" s="647"/>
      <c r="BF27" s="648"/>
      <c r="BG27" s="665">
        <v>4970905</v>
      </c>
      <c r="BH27" s="675"/>
      <c r="BI27" s="675"/>
      <c r="BJ27" s="675"/>
      <c r="BK27" s="675"/>
      <c r="BL27" s="675"/>
      <c r="BM27" s="675"/>
      <c r="BN27" s="676"/>
      <c r="BO27" s="679">
        <v>100</v>
      </c>
      <c r="BP27" s="679"/>
      <c r="BQ27" s="679"/>
      <c r="BR27" s="679"/>
      <c r="BS27" s="680" t="s">
        <v>127</v>
      </c>
      <c r="BT27" s="680"/>
      <c r="BU27" s="680"/>
      <c r="BV27" s="680"/>
      <c r="BW27" s="680"/>
      <c r="BX27" s="680"/>
      <c r="BY27" s="680"/>
      <c r="BZ27" s="680"/>
      <c r="CA27" s="680"/>
      <c r="CB27" s="751"/>
      <c r="CD27" s="693" t="s">
        <v>297</v>
      </c>
      <c r="CE27" s="690"/>
      <c r="CF27" s="690"/>
      <c r="CG27" s="690"/>
      <c r="CH27" s="690"/>
      <c r="CI27" s="690"/>
      <c r="CJ27" s="690"/>
      <c r="CK27" s="690"/>
      <c r="CL27" s="690"/>
      <c r="CM27" s="690"/>
      <c r="CN27" s="690"/>
      <c r="CO27" s="690"/>
      <c r="CP27" s="690"/>
      <c r="CQ27" s="691"/>
      <c r="CR27" s="665">
        <v>7970805</v>
      </c>
      <c r="CS27" s="666"/>
      <c r="CT27" s="666"/>
      <c r="CU27" s="666"/>
      <c r="CV27" s="666"/>
      <c r="CW27" s="666"/>
      <c r="CX27" s="666"/>
      <c r="CY27" s="667"/>
      <c r="CZ27" s="668">
        <v>25.7</v>
      </c>
      <c r="DA27" s="669"/>
      <c r="DB27" s="669"/>
      <c r="DC27" s="670"/>
      <c r="DD27" s="671">
        <v>1797598</v>
      </c>
      <c r="DE27" s="666"/>
      <c r="DF27" s="666"/>
      <c r="DG27" s="666"/>
      <c r="DH27" s="666"/>
      <c r="DI27" s="666"/>
      <c r="DJ27" s="666"/>
      <c r="DK27" s="667"/>
      <c r="DL27" s="671">
        <v>1786417</v>
      </c>
      <c r="DM27" s="666"/>
      <c r="DN27" s="666"/>
      <c r="DO27" s="666"/>
      <c r="DP27" s="666"/>
      <c r="DQ27" s="666"/>
      <c r="DR27" s="666"/>
      <c r="DS27" s="666"/>
      <c r="DT27" s="666"/>
      <c r="DU27" s="666"/>
      <c r="DV27" s="667"/>
      <c r="DW27" s="668">
        <v>11.6</v>
      </c>
      <c r="DX27" s="669"/>
      <c r="DY27" s="669"/>
      <c r="DZ27" s="669"/>
      <c r="EA27" s="669"/>
      <c r="EB27" s="669"/>
      <c r="EC27" s="706"/>
    </row>
    <row r="28" spans="2:133" ht="11.25" customHeight="1">
      <c r="B28" s="646" t="s">
        <v>298</v>
      </c>
      <c r="C28" s="647"/>
      <c r="D28" s="647"/>
      <c r="E28" s="647"/>
      <c r="F28" s="647"/>
      <c r="G28" s="647"/>
      <c r="H28" s="647"/>
      <c r="I28" s="647"/>
      <c r="J28" s="647"/>
      <c r="K28" s="647"/>
      <c r="L28" s="647"/>
      <c r="M28" s="647"/>
      <c r="N28" s="647"/>
      <c r="O28" s="647"/>
      <c r="P28" s="647"/>
      <c r="Q28" s="648"/>
      <c r="R28" s="665">
        <v>5299</v>
      </c>
      <c r="S28" s="675"/>
      <c r="T28" s="675"/>
      <c r="U28" s="675"/>
      <c r="V28" s="675"/>
      <c r="W28" s="675"/>
      <c r="X28" s="675"/>
      <c r="Y28" s="676"/>
      <c r="Z28" s="679">
        <v>0</v>
      </c>
      <c r="AA28" s="679"/>
      <c r="AB28" s="679"/>
      <c r="AC28" s="679"/>
      <c r="AD28" s="680">
        <v>5299</v>
      </c>
      <c r="AE28" s="680"/>
      <c r="AF28" s="680"/>
      <c r="AG28" s="680"/>
      <c r="AH28" s="680"/>
      <c r="AI28" s="680"/>
      <c r="AJ28" s="680"/>
      <c r="AK28" s="680"/>
      <c r="AL28" s="668">
        <v>0</v>
      </c>
      <c r="AM28" s="677"/>
      <c r="AN28" s="677"/>
      <c r="AO28" s="681"/>
      <c r="AP28" s="646"/>
      <c r="AQ28" s="647"/>
      <c r="AR28" s="647"/>
      <c r="AS28" s="647"/>
      <c r="AT28" s="647"/>
      <c r="AU28" s="647"/>
      <c r="AV28" s="647"/>
      <c r="AW28" s="647"/>
      <c r="AX28" s="647"/>
      <c r="AY28" s="647"/>
      <c r="AZ28" s="647"/>
      <c r="BA28" s="647"/>
      <c r="BB28" s="647"/>
      <c r="BC28" s="647"/>
      <c r="BD28" s="647"/>
      <c r="BE28" s="647"/>
      <c r="BF28" s="648"/>
      <c r="BG28" s="665"/>
      <c r="BH28" s="675"/>
      <c r="BI28" s="675"/>
      <c r="BJ28" s="675"/>
      <c r="BK28" s="675"/>
      <c r="BL28" s="675"/>
      <c r="BM28" s="675"/>
      <c r="BN28" s="676"/>
      <c r="BO28" s="679"/>
      <c r="BP28" s="679"/>
      <c r="BQ28" s="679"/>
      <c r="BR28" s="679"/>
      <c r="BS28" s="671"/>
      <c r="BT28" s="675"/>
      <c r="BU28" s="675"/>
      <c r="BV28" s="675"/>
      <c r="BW28" s="675"/>
      <c r="BX28" s="675"/>
      <c r="BY28" s="675"/>
      <c r="BZ28" s="675"/>
      <c r="CA28" s="675"/>
      <c r="CB28" s="692"/>
      <c r="CD28" s="693" t="s">
        <v>299</v>
      </c>
      <c r="CE28" s="690"/>
      <c r="CF28" s="690"/>
      <c r="CG28" s="690"/>
      <c r="CH28" s="690"/>
      <c r="CI28" s="690"/>
      <c r="CJ28" s="690"/>
      <c r="CK28" s="690"/>
      <c r="CL28" s="690"/>
      <c r="CM28" s="690"/>
      <c r="CN28" s="690"/>
      <c r="CO28" s="690"/>
      <c r="CP28" s="690"/>
      <c r="CQ28" s="691"/>
      <c r="CR28" s="665">
        <v>3165364</v>
      </c>
      <c r="CS28" s="675"/>
      <c r="CT28" s="675"/>
      <c r="CU28" s="675"/>
      <c r="CV28" s="675"/>
      <c r="CW28" s="675"/>
      <c r="CX28" s="675"/>
      <c r="CY28" s="676"/>
      <c r="CZ28" s="668">
        <v>10.199999999999999</v>
      </c>
      <c r="DA28" s="669"/>
      <c r="DB28" s="669"/>
      <c r="DC28" s="670"/>
      <c r="DD28" s="671">
        <v>3038967</v>
      </c>
      <c r="DE28" s="675"/>
      <c r="DF28" s="675"/>
      <c r="DG28" s="675"/>
      <c r="DH28" s="675"/>
      <c r="DI28" s="675"/>
      <c r="DJ28" s="675"/>
      <c r="DK28" s="676"/>
      <c r="DL28" s="671">
        <v>3038967</v>
      </c>
      <c r="DM28" s="675"/>
      <c r="DN28" s="675"/>
      <c r="DO28" s="675"/>
      <c r="DP28" s="675"/>
      <c r="DQ28" s="675"/>
      <c r="DR28" s="675"/>
      <c r="DS28" s="675"/>
      <c r="DT28" s="675"/>
      <c r="DU28" s="675"/>
      <c r="DV28" s="676"/>
      <c r="DW28" s="668">
        <v>19.7</v>
      </c>
      <c r="DX28" s="669"/>
      <c r="DY28" s="669"/>
      <c r="DZ28" s="669"/>
      <c r="EA28" s="669"/>
      <c r="EB28" s="669"/>
      <c r="EC28" s="706"/>
    </row>
    <row r="29" spans="2:133" ht="11.25" customHeight="1">
      <c r="B29" s="646" t="s">
        <v>300</v>
      </c>
      <c r="C29" s="647"/>
      <c r="D29" s="647"/>
      <c r="E29" s="647"/>
      <c r="F29" s="647"/>
      <c r="G29" s="647"/>
      <c r="H29" s="647"/>
      <c r="I29" s="647"/>
      <c r="J29" s="647"/>
      <c r="K29" s="647"/>
      <c r="L29" s="647"/>
      <c r="M29" s="647"/>
      <c r="N29" s="647"/>
      <c r="O29" s="647"/>
      <c r="P29" s="647"/>
      <c r="Q29" s="648"/>
      <c r="R29" s="665">
        <v>109910</v>
      </c>
      <c r="S29" s="675"/>
      <c r="T29" s="675"/>
      <c r="U29" s="675"/>
      <c r="V29" s="675"/>
      <c r="W29" s="675"/>
      <c r="X29" s="675"/>
      <c r="Y29" s="676"/>
      <c r="Z29" s="679">
        <v>0.3</v>
      </c>
      <c r="AA29" s="679"/>
      <c r="AB29" s="679"/>
      <c r="AC29" s="679"/>
      <c r="AD29" s="680" t="s">
        <v>127</v>
      </c>
      <c r="AE29" s="680"/>
      <c r="AF29" s="680"/>
      <c r="AG29" s="680"/>
      <c r="AH29" s="680"/>
      <c r="AI29" s="680"/>
      <c r="AJ29" s="680"/>
      <c r="AK29" s="680"/>
      <c r="AL29" s="668" t="s">
        <v>127</v>
      </c>
      <c r="AM29" s="677"/>
      <c r="AN29" s="677"/>
      <c r="AO29" s="681"/>
      <c r="AP29" s="649"/>
      <c r="AQ29" s="650"/>
      <c r="AR29" s="650"/>
      <c r="AS29" s="650"/>
      <c r="AT29" s="650"/>
      <c r="AU29" s="650"/>
      <c r="AV29" s="650"/>
      <c r="AW29" s="650"/>
      <c r="AX29" s="650"/>
      <c r="AY29" s="650"/>
      <c r="AZ29" s="650"/>
      <c r="BA29" s="650"/>
      <c r="BB29" s="650"/>
      <c r="BC29" s="650"/>
      <c r="BD29" s="650"/>
      <c r="BE29" s="650"/>
      <c r="BF29" s="651"/>
      <c r="BG29" s="665"/>
      <c r="BH29" s="675"/>
      <c r="BI29" s="675"/>
      <c r="BJ29" s="675"/>
      <c r="BK29" s="675"/>
      <c r="BL29" s="675"/>
      <c r="BM29" s="675"/>
      <c r="BN29" s="676"/>
      <c r="BO29" s="679"/>
      <c r="BP29" s="679"/>
      <c r="BQ29" s="679"/>
      <c r="BR29" s="679"/>
      <c r="BS29" s="680"/>
      <c r="BT29" s="680"/>
      <c r="BU29" s="680"/>
      <c r="BV29" s="680"/>
      <c r="BW29" s="680"/>
      <c r="BX29" s="680"/>
      <c r="BY29" s="680"/>
      <c r="BZ29" s="680"/>
      <c r="CA29" s="680"/>
      <c r="CB29" s="751"/>
      <c r="CD29" s="752" t="s">
        <v>301</v>
      </c>
      <c r="CE29" s="753"/>
      <c r="CF29" s="693" t="s">
        <v>70</v>
      </c>
      <c r="CG29" s="690"/>
      <c r="CH29" s="690"/>
      <c r="CI29" s="690"/>
      <c r="CJ29" s="690"/>
      <c r="CK29" s="690"/>
      <c r="CL29" s="690"/>
      <c r="CM29" s="690"/>
      <c r="CN29" s="690"/>
      <c r="CO29" s="690"/>
      <c r="CP29" s="690"/>
      <c r="CQ29" s="691"/>
      <c r="CR29" s="665">
        <v>3165360</v>
      </c>
      <c r="CS29" s="666"/>
      <c r="CT29" s="666"/>
      <c r="CU29" s="666"/>
      <c r="CV29" s="666"/>
      <c r="CW29" s="666"/>
      <c r="CX29" s="666"/>
      <c r="CY29" s="667"/>
      <c r="CZ29" s="668">
        <v>10.199999999999999</v>
      </c>
      <c r="DA29" s="669"/>
      <c r="DB29" s="669"/>
      <c r="DC29" s="670"/>
      <c r="DD29" s="671">
        <v>3038963</v>
      </c>
      <c r="DE29" s="666"/>
      <c r="DF29" s="666"/>
      <c r="DG29" s="666"/>
      <c r="DH29" s="666"/>
      <c r="DI29" s="666"/>
      <c r="DJ29" s="666"/>
      <c r="DK29" s="667"/>
      <c r="DL29" s="671">
        <v>3038963</v>
      </c>
      <c r="DM29" s="666"/>
      <c r="DN29" s="666"/>
      <c r="DO29" s="666"/>
      <c r="DP29" s="666"/>
      <c r="DQ29" s="666"/>
      <c r="DR29" s="666"/>
      <c r="DS29" s="666"/>
      <c r="DT29" s="666"/>
      <c r="DU29" s="666"/>
      <c r="DV29" s="667"/>
      <c r="DW29" s="668">
        <v>19.7</v>
      </c>
      <c r="DX29" s="669"/>
      <c r="DY29" s="669"/>
      <c r="DZ29" s="669"/>
      <c r="EA29" s="669"/>
      <c r="EB29" s="669"/>
      <c r="EC29" s="706"/>
    </row>
    <row r="30" spans="2:133" ht="11.25" customHeight="1">
      <c r="B30" s="646" t="s">
        <v>302</v>
      </c>
      <c r="C30" s="647"/>
      <c r="D30" s="647"/>
      <c r="E30" s="647"/>
      <c r="F30" s="647"/>
      <c r="G30" s="647"/>
      <c r="H30" s="647"/>
      <c r="I30" s="647"/>
      <c r="J30" s="647"/>
      <c r="K30" s="647"/>
      <c r="L30" s="647"/>
      <c r="M30" s="647"/>
      <c r="N30" s="647"/>
      <c r="O30" s="647"/>
      <c r="P30" s="647"/>
      <c r="Q30" s="648"/>
      <c r="R30" s="665">
        <v>293498</v>
      </c>
      <c r="S30" s="675"/>
      <c r="T30" s="675"/>
      <c r="U30" s="675"/>
      <c r="V30" s="675"/>
      <c r="W30" s="675"/>
      <c r="X30" s="675"/>
      <c r="Y30" s="676"/>
      <c r="Z30" s="679">
        <v>0.9</v>
      </c>
      <c r="AA30" s="679"/>
      <c r="AB30" s="679"/>
      <c r="AC30" s="679"/>
      <c r="AD30" s="680">
        <v>19557</v>
      </c>
      <c r="AE30" s="680"/>
      <c r="AF30" s="680"/>
      <c r="AG30" s="680"/>
      <c r="AH30" s="680"/>
      <c r="AI30" s="680"/>
      <c r="AJ30" s="680"/>
      <c r="AK30" s="680"/>
      <c r="AL30" s="668">
        <v>0.1</v>
      </c>
      <c r="AM30" s="677"/>
      <c r="AN30" s="677"/>
      <c r="AO30" s="681"/>
      <c r="AP30" s="724" t="s">
        <v>220</v>
      </c>
      <c r="AQ30" s="725"/>
      <c r="AR30" s="725"/>
      <c r="AS30" s="725"/>
      <c r="AT30" s="725"/>
      <c r="AU30" s="725"/>
      <c r="AV30" s="725"/>
      <c r="AW30" s="725"/>
      <c r="AX30" s="725"/>
      <c r="AY30" s="725"/>
      <c r="AZ30" s="725"/>
      <c r="BA30" s="725"/>
      <c r="BB30" s="725"/>
      <c r="BC30" s="725"/>
      <c r="BD30" s="725"/>
      <c r="BE30" s="725"/>
      <c r="BF30" s="726"/>
      <c r="BG30" s="724" t="s">
        <v>303</v>
      </c>
      <c r="BH30" s="749"/>
      <c r="BI30" s="749"/>
      <c r="BJ30" s="749"/>
      <c r="BK30" s="749"/>
      <c r="BL30" s="749"/>
      <c r="BM30" s="749"/>
      <c r="BN30" s="749"/>
      <c r="BO30" s="749"/>
      <c r="BP30" s="749"/>
      <c r="BQ30" s="750"/>
      <c r="BR30" s="724" t="s">
        <v>304</v>
      </c>
      <c r="BS30" s="749"/>
      <c r="BT30" s="749"/>
      <c r="BU30" s="749"/>
      <c r="BV30" s="749"/>
      <c r="BW30" s="749"/>
      <c r="BX30" s="749"/>
      <c r="BY30" s="749"/>
      <c r="BZ30" s="749"/>
      <c r="CA30" s="749"/>
      <c r="CB30" s="750"/>
      <c r="CD30" s="754"/>
      <c r="CE30" s="755"/>
      <c r="CF30" s="693" t="s">
        <v>305</v>
      </c>
      <c r="CG30" s="690"/>
      <c r="CH30" s="690"/>
      <c r="CI30" s="690"/>
      <c r="CJ30" s="690"/>
      <c r="CK30" s="690"/>
      <c r="CL30" s="690"/>
      <c r="CM30" s="690"/>
      <c r="CN30" s="690"/>
      <c r="CO30" s="690"/>
      <c r="CP30" s="690"/>
      <c r="CQ30" s="691"/>
      <c r="CR30" s="665">
        <v>3028763</v>
      </c>
      <c r="CS30" s="675"/>
      <c r="CT30" s="675"/>
      <c r="CU30" s="675"/>
      <c r="CV30" s="675"/>
      <c r="CW30" s="675"/>
      <c r="CX30" s="675"/>
      <c r="CY30" s="676"/>
      <c r="CZ30" s="668">
        <v>9.6999999999999993</v>
      </c>
      <c r="DA30" s="669"/>
      <c r="DB30" s="669"/>
      <c r="DC30" s="670"/>
      <c r="DD30" s="671">
        <v>2902366</v>
      </c>
      <c r="DE30" s="675"/>
      <c r="DF30" s="675"/>
      <c r="DG30" s="675"/>
      <c r="DH30" s="675"/>
      <c r="DI30" s="675"/>
      <c r="DJ30" s="675"/>
      <c r="DK30" s="676"/>
      <c r="DL30" s="671">
        <v>2902366</v>
      </c>
      <c r="DM30" s="675"/>
      <c r="DN30" s="675"/>
      <c r="DO30" s="675"/>
      <c r="DP30" s="675"/>
      <c r="DQ30" s="675"/>
      <c r="DR30" s="675"/>
      <c r="DS30" s="675"/>
      <c r="DT30" s="675"/>
      <c r="DU30" s="675"/>
      <c r="DV30" s="676"/>
      <c r="DW30" s="668">
        <v>18.8</v>
      </c>
      <c r="DX30" s="669"/>
      <c r="DY30" s="669"/>
      <c r="DZ30" s="669"/>
      <c r="EA30" s="669"/>
      <c r="EB30" s="669"/>
      <c r="EC30" s="706"/>
    </row>
    <row r="31" spans="2:133" ht="11.25" customHeight="1">
      <c r="B31" s="646" t="s">
        <v>306</v>
      </c>
      <c r="C31" s="647"/>
      <c r="D31" s="647"/>
      <c r="E31" s="647"/>
      <c r="F31" s="647"/>
      <c r="G31" s="647"/>
      <c r="H31" s="647"/>
      <c r="I31" s="647"/>
      <c r="J31" s="647"/>
      <c r="K31" s="647"/>
      <c r="L31" s="647"/>
      <c r="M31" s="647"/>
      <c r="N31" s="647"/>
      <c r="O31" s="647"/>
      <c r="P31" s="647"/>
      <c r="Q31" s="648"/>
      <c r="R31" s="665">
        <v>125359</v>
      </c>
      <c r="S31" s="675"/>
      <c r="T31" s="675"/>
      <c r="U31" s="675"/>
      <c r="V31" s="675"/>
      <c r="W31" s="675"/>
      <c r="X31" s="675"/>
      <c r="Y31" s="676"/>
      <c r="Z31" s="679">
        <v>0.4</v>
      </c>
      <c r="AA31" s="679"/>
      <c r="AB31" s="679"/>
      <c r="AC31" s="679"/>
      <c r="AD31" s="680" t="s">
        <v>127</v>
      </c>
      <c r="AE31" s="680"/>
      <c r="AF31" s="680"/>
      <c r="AG31" s="680"/>
      <c r="AH31" s="680"/>
      <c r="AI31" s="680"/>
      <c r="AJ31" s="680"/>
      <c r="AK31" s="680"/>
      <c r="AL31" s="668" t="s">
        <v>127</v>
      </c>
      <c r="AM31" s="677"/>
      <c r="AN31" s="677"/>
      <c r="AO31" s="681"/>
      <c r="AP31" s="731" t="s">
        <v>307</v>
      </c>
      <c r="AQ31" s="732"/>
      <c r="AR31" s="732"/>
      <c r="AS31" s="732"/>
      <c r="AT31" s="737" t="s">
        <v>308</v>
      </c>
      <c r="AU31" s="360"/>
      <c r="AV31" s="360"/>
      <c r="AW31" s="360"/>
      <c r="AX31" s="742" t="s">
        <v>187</v>
      </c>
      <c r="AY31" s="743"/>
      <c r="AZ31" s="743"/>
      <c r="BA31" s="743"/>
      <c r="BB31" s="743"/>
      <c r="BC31" s="743"/>
      <c r="BD31" s="743"/>
      <c r="BE31" s="743"/>
      <c r="BF31" s="744"/>
      <c r="BG31" s="745">
        <v>98.9</v>
      </c>
      <c r="BH31" s="746"/>
      <c r="BI31" s="746"/>
      <c r="BJ31" s="746"/>
      <c r="BK31" s="746"/>
      <c r="BL31" s="746"/>
      <c r="BM31" s="747">
        <v>96.1</v>
      </c>
      <c r="BN31" s="746"/>
      <c r="BO31" s="746"/>
      <c r="BP31" s="746"/>
      <c r="BQ31" s="748"/>
      <c r="BR31" s="745">
        <v>98.1</v>
      </c>
      <c r="BS31" s="746"/>
      <c r="BT31" s="746"/>
      <c r="BU31" s="746"/>
      <c r="BV31" s="746"/>
      <c r="BW31" s="746"/>
      <c r="BX31" s="747">
        <v>95</v>
      </c>
      <c r="BY31" s="746"/>
      <c r="BZ31" s="746"/>
      <c r="CA31" s="746"/>
      <c r="CB31" s="748"/>
      <c r="CD31" s="754"/>
      <c r="CE31" s="755"/>
      <c r="CF31" s="693" t="s">
        <v>309</v>
      </c>
      <c r="CG31" s="690"/>
      <c r="CH31" s="690"/>
      <c r="CI31" s="690"/>
      <c r="CJ31" s="690"/>
      <c r="CK31" s="690"/>
      <c r="CL31" s="690"/>
      <c r="CM31" s="690"/>
      <c r="CN31" s="690"/>
      <c r="CO31" s="690"/>
      <c r="CP31" s="690"/>
      <c r="CQ31" s="691"/>
      <c r="CR31" s="665">
        <v>136597</v>
      </c>
      <c r="CS31" s="666"/>
      <c r="CT31" s="666"/>
      <c r="CU31" s="666"/>
      <c r="CV31" s="666"/>
      <c r="CW31" s="666"/>
      <c r="CX31" s="666"/>
      <c r="CY31" s="667"/>
      <c r="CZ31" s="668">
        <v>0.4</v>
      </c>
      <c r="DA31" s="669"/>
      <c r="DB31" s="669"/>
      <c r="DC31" s="670"/>
      <c r="DD31" s="671">
        <v>136597</v>
      </c>
      <c r="DE31" s="666"/>
      <c r="DF31" s="666"/>
      <c r="DG31" s="666"/>
      <c r="DH31" s="666"/>
      <c r="DI31" s="666"/>
      <c r="DJ31" s="666"/>
      <c r="DK31" s="667"/>
      <c r="DL31" s="671">
        <v>136597</v>
      </c>
      <c r="DM31" s="666"/>
      <c r="DN31" s="666"/>
      <c r="DO31" s="666"/>
      <c r="DP31" s="666"/>
      <c r="DQ31" s="666"/>
      <c r="DR31" s="666"/>
      <c r="DS31" s="666"/>
      <c r="DT31" s="666"/>
      <c r="DU31" s="666"/>
      <c r="DV31" s="667"/>
      <c r="DW31" s="668">
        <v>0.9</v>
      </c>
      <c r="DX31" s="669"/>
      <c r="DY31" s="669"/>
      <c r="DZ31" s="669"/>
      <c r="EA31" s="669"/>
      <c r="EB31" s="669"/>
      <c r="EC31" s="706"/>
    </row>
    <row r="32" spans="2:133" ht="11.25" customHeight="1">
      <c r="B32" s="646" t="s">
        <v>310</v>
      </c>
      <c r="C32" s="647"/>
      <c r="D32" s="647"/>
      <c r="E32" s="647"/>
      <c r="F32" s="647"/>
      <c r="G32" s="647"/>
      <c r="H32" s="647"/>
      <c r="I32" s="647"/>
      <c r="J32" s="647"/>
      <c r="K32" s="647"/>
      <c r="L32" s="647"/>
      <c r="M32" s="647"/>
      <c r="N32" s="647"/>
      <c r="O32" s="647"/>
      <c r="P32" s="647"/>
      <c r="Q32" s="648"/>
      <c r="R32" s="665">
        <v>7191323</v>
      </c>
      <c r="S32" s="675"/>
      <c r="T32" s="675"/>
      <c r="U32" s="675"/>
      <c r="V32" s="675"/>
      <c r="W32" s="675"/>
      <c r="X32" s="675"/>
      <c r="Y32" s="676"/>
      <c r="Z32" s="679">
        <v>22.2</v>
      </c>
      <c r="AA32" s="679"/>
      <c r="AB32" s="679"/>
      <c r="AC32" s="679"/>
      <c r="AD32" s="680" t="s">
        <v>127</v>
      </c>
      <c r="AE32" s="680"/>
      <c r="AF32" s="680"/>
      <c r="AG32" s="680"/>
      <c r="AH32" s="680"/>
      <c r="AI32" s="680"/>
      <c r="AJ32" s="680"/>
      <c r="AK32" s="680"/>
      <c r="AL32" s="668" t="s">
        <v>127</v>
      </c>
      <c r="AM32" s="677"/>
      <c r="AN32" s="677"/>
      <c r="AO32" s="681"/>
      <c r="AP32" s="733"/>
      <c r="AQ32" s="734"/>
      <c r="AR32" s="734"/>
      <c r="AS32" s="734"/>
      <c r="AT32" s="738"/>
      <c r="AU32" s="361" t="s">
        <v>311</v>
      </c>
      <c r="AV32" s="361"/>
      <c r="AW32" s="361"/>
      <c r="AX32" s="646" t="s">
        <v>312</v>
      </c>
      <c r="AY32" s="647"/>
      <c r="AZ32" s="647"/>
      <c r="BA32" s="647"/>
      <c r="BB32" s="647"/>
      <c r="BC32" s="647"/>
      <c r="BD32" s="647"/>
      <c r="BE32" s="647"/>
      <c r="BF32" s="648"/>
      <c r="BG32" s="740">
        <v>99.1</v>
      </c>
      <c r="BH32" s="666"/>
      <c r="BI32" s="666"/>
      <c r="BJ32" s="666"/>
      <c r="BK32" s="666"/>
      <c r="BL32" s="666"/>
      <c r="BM32" s="677">
        <v>96.3</v>
      </c>
      <c r="BN32" s="741"/>
      <c r="BO32" s="741"/>
      <c r="BP32" s="741"/>
      <c r="BQ32" s="689"/>
      <c r="BR32" s="740">
        <v>99.4</v>
      </c>
      <c r="BS32" s="666"/>
      <c r="BT32" s="666"/>
      <c r="BU32" s="666"/>
      <c r="BV32" s="666"/>
      <c r="BW32" s="666"/>
      <c r="BX32" s="677">
        <v>96.1</v>
      </c>
      <c r="BY32" s="741"/>
      <c r="BZ32" s="741"/>
      <c r="CA32" s="741"/>
      <c r="CB32" s="689"/>
      <c r="CD32" s="756"/>
      <c r="CE32" s="757"/>
      <c r="CF32" s="693" t="s">
        <v>313</v>
      </c>
      <c r="CG32" s="690"/>
      <c r="CH32" s="690"/>
      <c r="CI32" s="690"/>
      <c r="CJ32" s="690"/>
      <c r="CK32" s="690"/>
      <c r="CL32" s="690"/>
      <c r="CM32" s="690"/>
      <c r="CN32" s="690"/>
      <c r="CO32" s="690"/>
      <c r="CP32" s="690"/>
      <c r="CQ32" s="691"/>
      <c r="CR32" s="665">
        <v>4</v>
      </c>
      <c r="CS32" s="675"/>
      <c r="CT32" s="675"/>
      <c r="CU32" s="675"/>
      <c r="CV32" s="675"/>
      <c r="CW32" s="675"/>
      <c r="CX32" s="675"/>
      <c r="CY32" s="676"/>
      <c r="CZ32" s="668">
        <v>0</v>
      </c>
      <c r="DA32" s="669"/>
      <c r="DB32" s="669"/>
      <c r="DC32" s="670"/>
      <c r="DD32" s="671">
        <v>4</v>
      </c>
      <c r="DE32" s="675"/>
      <c r="DF32" s="675"/>
      <c r="DG32" s="675"/>
      <c r="DH32" s="675"/>
      <c r="DI32" s="675"/>
      <c r="DJ32" s="675"/>
      <c r="DK32" s="676"/>
      <c r="DL32" s="671">
        <v>4</v>
      </c>
      <c r="DM32" s="675"/>
      <c r="DN32" s="675"/>
      <c r="DO32" s="675"/>
      <c r="DP32" s="675"/>
      <c r="DQ32" s="675"/>
      <c r="DR32" s="675"/>
      <c r="DS32" s="675"/>
      <c r="DT32" s="675"/>
      <c r="DU32" s="675"/>
      <c r="DV32" s="676"/>
      <c r="DW32" s="668">
        <v>0</v>
      </c>
      <c r="DX32" s="669"/>
      <c r="DY32" s="669"/>
      <c r="DZ32" s="669"/>
      <c r="EA32" s="669"/>
      <c r="EB32" s="669"/>
      <c r="EC32" s="706"/>
    </row>
    <row r="33" spans="2:133" ht="11.25" customHeight="1">
      <c r="B33" s="727" t="s">
        <v>314</v>
      </c>
      <c r="C33" s="728"/>
      <c r="D33" s="728"/>
      <c r="E33" s="728"/>
      <c r="F33" s="728"/>
      <c r="G33" s="728"/>
      <c r="H33" s="728"/>
      <c r="I33" s="728"/>
      <c r="J33" s="728"/>
      <c r="K33" s="728"/>
      <c r="L33" s="728"/>
      <c r="M33" s="728"/>
      <c r="N33" s="728"/>
      <c r="O33" s="728"/>
      <c r="P33" s="728"/>
      <c r="Q33" s="729"/>
      <c r="R33" s="665" t="s">
        <v>127</v>
      </c>
      <c r="S33" s="675"/>
      <c r="T33" s="675"/>
      <c r="U33" s="675"/>
      <c r="V33" s="675"/>
      <c r="W33" s="675"/>
      <c r="X33" s="675"/>
      <c r="Y33" s="676"/>
      <c r="Z33" s="679" t="s">
        <v>127</v>
      </c>
      <c r="AA33" s="679"/>
      <c r="AB33" s="679"/>
      <c r="AC33" s="679"/>
      <c r="AD33" s="680" t="s">
        <v>127</v>
      </c>
      <c r="AE33" s="680"/>
      <c r="AF33" s="680"/>
      <c r="AG33" s="680"/>
      <c r="AH33" s="680"/>
      <c r="AI33" s="680"/>
      <c r="AJ33" s="680"/>
      <c r="AK33" s="680"/>
      <c r="AL33" s="668" t="s">
        <v>127</v>
      </c>
      <c r="AM33" s="677"/>
      <c r="AN33" s="677"/>
      <c r="AO33" s="681"/>
      <c r="AP33" s="735"/>
      <c r="AQ33" s="736"/>
      <c r="AR33" s="736"/>
      <c r="AS33" s="736"/>
      <c r="AT33" s="739"/>
      <c r="AU33" s="362"/>
      <c r="AV33" s="362"/>
      <c r="AW33" s="362"/>
      <c r="AX33" s="649" t="s">
        <v>315</v>
      </c>
      <c r="AY33" s="650"/>
      <c r="AZ33" s="650"/>
      <c r="BA33" s="650"/>
      <c r="BB33" s="650"/>
      <c r="BC33" s="650"/>
      <c r="BD33" s="650"/>
      <c r="BE33" s="650"/>
      <c r="BF33" s="651"/>
      <c r="BG33" s="730">
        <v>98.8</v>
      </c>
      <c r="BH33" s="653"/>
      <c r="BI33" s="653"/>
      <c r="BJ33" s="653"/>
      <c r="BK33" s="653"/>
      <c r="BL33" s="653"/>
      <c r="BM33" s="697">
        <v>95.6</v>
      </c>
      <c r="BN33" s="653"/>
      <c r="BO33" s="653"/>
      <c r="BP33" s="653"/>
      <c r="BQ33" s="683"/>
      <c r="BR33" s="730">
        <v>96.9</v>
      </c>
      <c r="BS33" s="653"/>
      <c r="BT33" s="653"/>
      <c r="BU33" s="653"/>
      <c r="BV33" s="653"/>
      <c r="BW33" s="653"/>
      <c r="BX33" s="697">
        <v>93.7</v>
      </c>
      <c r="BY33" s="653"/>
      <c r="BZ33" s="653"/>
      <c r="CA33" s="653"/>
      <c r="CB33" s="683"/>
      <c r="CD33" s="693" t="s">
        <v>316</v>
      </c>
      <c r="CE33" s="690"/>
      <c r="CF33" s="690"/>
      <c r="CG33" s="690"/>
      <c r="CH33" s="690"/>
      <c r="CI33" s="690"/>
      <c r="CJ33" s="690"/>
      <c r="CK33" s="690"/>
      <c r="CL33" s="690"/>
      <c r="CM33" s="690"/>
      <c r="CN33" s="690"/>
      <c r="CO33" s="690"/>
      <c r="CP33" s="690"/>
      <c r="CQ33" s="691"/>
      <c r="CR33" s="665">
        <v>11241589</v>
      </c>
      <c r="CS33" s="666"/>
      <c r="CT33" s="666"/>
      <c r="CU33" s="666"/>
      <c r="CV33" s="666"/>
      <c r="CW33" s="666"/>
      <c r="CX33" s="666"/>
      <c r="CY33" s="667"/>
      <c r="CZ33" s="668">
        <v>36.200000000000003</v>
      </c>
      <c r="DA33" s="669"/>
      <c r="DB33" s="669"/>
      <c r="DC33" s="670"/>
      <c r="DD33" s="671">
        <v>7945212</v>
      </c>
      <c r="DE33" s="666"/>
      <c r="DF33" s="666"/>
      <c r="DG33" s="666"/>
      <c r="DH33" s="666"/>
      <c r="DI33" s="666"/>
      <c r="DJ33" s="666"/>
      <c r="DK33" s="667"/>
      <c r="DL33" s="671">
        <v>4377519</v>
      </c>
      <c r="DM33" s="666"/>
      <c r="DN33" s="666"/>
      <c r="DO33" s="666"/>
      <c r="DP33" s="666"/>
      <c r="DQ33" s="666"/>
      <c r="DR33" s="666"/>
      <c r="DS33" s="666"/>
      <c r="DT33" s="666"/>
      <c r="DU33" s="666"/>
      <c r="DV33" s="667"/>
      <c r="DW33" s="668">
        <v>28.3</v>
      </c>
      <c r="DX33" s="669"/>
      <c r="DY33" s="669"/>
      <c r="DZ33" s="669"/>
      <c r="EA33" s="669"/>
      <c r="EB33" s="669"/>
      <c r="EC33" s="706"/>
    </row>
    <row r="34" spans="2:133" ht="11.25" customHeight="1">
      <c r="B34" s="646" t="s">
        <v>317</v>
      </c>
      <c r="C34" s="647"/>
      <c r="D34" s="647"/>
      <c r="E34" s="647"/>
      <c r="F34" s="647"/>
      <c r="G34" s="647"/>
      <c r="H34" s="647"/>
      <c r="I34" s="647"/>
      <c r="J34" s="647"/>
      <c r="K34" s="647"/>
      <c r="L34" s="647"/>
      <c r="M34" s="647"/>
      <c r="N34" s="647"/>
      <c r="O34" s="647"/>
      <c r="P34" s="647"/>
      <c r="Q34" s="648"/>
      <c r="R34" s="665">
        <v>2440343</v>
      </c>
      <c r="S34" s="675"/>
      <c r="T34" s="675"/>
      <c r="U34" s="675"/>
      <c r="V34" s="675"/>
      <c r="W34" s="675"/>
      <c r="X34" s="675"/>
      <c r="Y34" s="676"/>
      <c r="Z34" s="679">
        <v>7.5</v>
      </c>
      <c r="AA34" s="679"/>
      <c r="AB34" s="679"/>
      <c r="AC34" s="679"/>
      <c r="AD34" s="680" t="s">
        <v>127</v>
      </c>
      <c r="AE34" s="680"/>
      <c r="AF34" s="680"/>
      <c r="AG34" s="680"/>
      <c r="AH34" s="680"/>
      <c r="AI34" s="680"/>
      <c r="AJ34" s="680"/>
      <c r="AK34" s="680"/>
      <c r="AL34" s="668" t="s">
        <v>127</v>
      </c>
      <c r="AM34" s="677"/>
      <c r="AN34" s="677"/>
      <c r="AO34" s="68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3" t="s">
        <v>318</v>
      </c>
      <c r="CE34" s="690"/>
      <c r="CF34" s="690"/>
      <c r="CG34" s="690"/>
      <c r="CH34" s="690"/>
      <c r="CI34" s="690"/>
      <c r="CJ34" s="690"/>
      <c r="CK34" s="690"/>
      <c r="CL34" s="690"/>
      <c r="CM34" s="690"/>
      <c r="CN34" s="690"/>
      <c r="CO34" s="690"/>
      <c r="CP34" s="690"/>
      <c r="CQ34" s="691"/>
      <c r="CR34" s="665">
        <v>3379678</v>
      </c>
      <c r="CS34" s="675"/>
      <c r="CT34" s="675"/>
      <c r="CU34" s="675"/>
      <c r="CV34" s="675"/>
      <c r="CW34" s="675"/>
      <c r="CX34" s="675"/>
      <c r="CY34" s="676"/>
      <c r="CZ34" s="668">
        <v>10.9</v>
      </c>
      <c r="DA34" s="669"/>
      <c r="DB34" s="669"/>
      <c r="DC34" s="670"/>
      <c r="DD34" s="671">
        <v>2082898</v>
      </c>
      <c r="DE34" s="675"/>
      <c r="DF34" s="675"/>
      <c r="DG34" s="675"/>
      <c r="DH34" s="675"/>
      <c r="DI34" s="675"/>
      <c r="DJ34" s="675"/>
      <c r="DK34" s="676"/>
      <c r="DL34" s="671">
        <v>1509743</v>
      </c>
      <c r="DM34" s="675"/>
      <c r="DN34" s="675"/>
      <c r="DO34" s="675"/>
      <c r="DP34" s="675"/>
      <c r="DQ34" s="675"/>
      <c r="DR34" s="675"/>
      <c r="DS34" s="675"/>
      <c r="DT34" s="675"/>
      <c r="DU34" s="675"/>
      <c r="DV34" s="676"/>
      <c r="DW34" s="668">
        <v>9.8000000000000007</v>
      </c>
      <c r="DX34" s="669"/>
      <c r="DY34" s="669"/>
      <c r="DZ34" s="669"/>
      <c r="EA34" s="669"/>
      <c r="EB34" s="669"/>
      <c r="EC34" s="706"/>
    </row>
    <row r="35" spans="2:133" ht="11.25" customHeight="1">
      <c r="B35" s="646" t="s">
        <v>319</v>
      </c>
      <c r="C35" s="647"/>
      <c r="D35" s="647"/>
      <c r="E35" s="647"/>
      <c r="F35" s="647"/>
      <c r="G35" s="647"/>
      <c r="H35" s="647"/>
      <c r="I35" s="647"/>
      <c r="J35" s="647"/>
      <c r="K35" s="647"/>
      <c r="L35" s="647"/>
      <c r="M35" s="647"/>
      <c r="N35" s="647"/>
      <c r="O35" s="647"/>
      <c r="P35" s="647"/>
      <c r="Q35" s="648"/>
      <c r="R35" s="665">
        <v>105819</v>
      </c>
      <c r="S35" s="675"/>
      <c r="T35" s="675"/>
      <c r="U35" s="675"/>
      <c r="V35" s="675"/>
      <c r="W35" s="675"/>
      <c r="X35" s="675"/>
      <c r="Y35" s="676"/>
      <c r="Z35" s="679">
        <v>0.3</v>
      </c>
      <c r="AA35" s="679"/>
      <c r="AB35" s="679"/>
      <c r="AC35" s="679"/>
      <c r="AD35" s="680">
        <v>33440</v>
      </c>
      <c r="AE35" s="680"/>
      <c r="AF35" s="680"/>
      <c r="AG35" s="680"/>
      <c r="AH35" s="680"/>
      <c r="AI35" s="680"/>
      <c r="AJ35" s="680"/>
      <c r="AK35" s="680"/>
      <c r="AL35" s="668">
        <v>0.2</v>
      </c>
      <c r="AM35" s="677"/>
      <c r="AN35" s="677"/>
      <c r="AO35" s="681"/>
      <c r="AP35" s="218"/>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3" t="s">
        <v>322</v>
      </c>
      <c r="CE35" s="690"/>
      <c r="CF35" s="690"/>
      <c r="CG35" s="690"/>
      <c r="CH35" s="690"/>
      <c r="CI35" s="690"/>
      <c r="CJ35" s="690"/>
      <c r="CK35" s="690"/>
      <c r="CL35" s="690"/>
      <c r="CM35" s="690"/>
      <c r="CN35" s="690"/>
      <c r="CO35" s="690"/>
      <c r="CP35" s="690"/>
      <c r="CQ35" s="691"/>
      <c r="CR35" s="665">
        <v>165801</v>
      </c>
      <c r="CS35" s="666"/>
      <c r="CT35" s="666"/>
      <c r="CU35" s="666"/>
      <c r="CV35" s="666"/>
      <c r="CW35" s="666"/>
      <c r="CX35" s="666"/>
      <c r="CY35" s="667"/>
      <c r="CZ35" s="668">
        <v>0.5</v>
      </c>
      <c r="DA35" s="669"/>
      <c r="DB35" s="669"/>
      <c r="DC35" s="670"/>
      <c r="DD35" s="671">
        <v>65189</v>
      </c>
      <c r="DE35" s="666"/>
      <c r="DF35" s="666"/>
      <c r="DG35" s="666"/>
      <c r="DH35" s="666"/>
      <c r="DI35" s="666"/>
      <c r="DJ35" s="666"/>
      <c r="DK35" s="667"/>
      <c r="DL35" s="671">
        <v>58537</v>
      </c>
      <c r="DM35" s="666"/>
      <c r="DN35" s="666"/>
      <c r="DO35" s="666"/>
      <c r="DP35" s="666"/>
      <c r="DQ35" s="666"/>
      <c r="DR35" s="666"/>
      <c r="DS35" s="666"/>
      <c r="DT35" s="666"/>
      <c r="DU35" s="666"/>
      <c r="DV35" s="667"/>
      <c r="DW35" s="668">
        <v>0.4</v>
      </c>
      <c r="DX35" s="669"/>
      <c r="DY35" s="669"/>
      <c r="DZ35" s="669"/>
      <c r="EA35" s="669"/>
      <c r="EB35" s="669"/>
      <c r="EC35" s="706"/>
    </row>
    <row r="36" spans="2:133" ht="11.25" customHeight="1">
      <c r="B36" s="646" t="s">
        <v>323</v>
      </c>
      <c r="C36" s="647"/>
      <c r="D36" s="647"/>
      <c r="E36" s="647"/>
      <c r="F36" s="647"/>
      <c r="G36" s="647"/>
      <c r="H36" s="647"/>
      <c r="I36" s="647"/>
      <c r="J36" s="647"/>
      <c r="K36" s="647"/>
      <c r="L36" s="647"/>
      <c r="M36" s="647"/>
      <c r="N36" s="647"/>
      <c r="O36" s="647"/>
      <c r="P36" s="647"/>
      <c r="Q36" s="648"/>
      <c r="R36" s="665">
        <v>1543681</v>
      </c>
      <c r="S36" s="675"/>
      <c r="T36" s="675"/>
      <c r="U36" s="675"/>
      <c r="V36" s="675"/>
      <c r="W36" s="675"/>
      <c r="X36" s="675"/>
      <c r="Y36" s="676"/>
      <c r="Z36" s="679">
        <v>4.8</v>
      </c>
      <c r="AA36" s="679"/>
      <c r="AB36" s="679"/>
      <c r="AC36" s="679"/>
      <c r="AD36" s="680" t="s">
        <v>127</v>
      </c>
      <c r="AE36" s="680"/>
      <c r="AF36" s="680"/>
      <c r="AG36" s="680"/>
      <c r="AH36" s="680"/>
      <c r="AI36" s="680"/>
      <c r="AJ36" s="680"/>
      <c r="AK36" s="680"/>
      <c r="AL36" s="668" t="s">
        <v>127</v>
      </c>
      <c r="AM36" s="677"/>
      <c r="AN36" s="677"/>
      <c r="AO36" s="681"/>
      <c r="AP36" s="218"/>
      <c r="AQ36" s="715" t="s">
        <v>324</v>
      </c>
      <c r="AR36" s="716"/>
      <c r="AS36" s="716"/>
      <c r="AT36" s="716"/>
      <c r="AU36" s="716"/>
      <c r="AV36" s="716"/>
      <c r="AW36" s="716"/>
      <c r="AX36" s="716"/>
      <c r="AY36" s="717"/>
      <c r="AZ36" s="718">
        <v>3216520</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173852</v>
      </c>
      <c r="BW36" s="719"/>
      <c r="BX36" s="719"/>
      <c r="BY36" s="719"/>
      <c r="BZ36" s="719"/>
      <c r="CA36" s="719"/>
      <c r="CB36" s="720"/>
      <c r="CD36" s="693" t="s">
        <v>326</v>
      </c>
      <c r="CE36" s="690"/>
      <c r="CF36" s="690"/>
      <c r="CG36" s="690"/>
      <c r="CH36" s="690"/>
      <c r="CI36" s="690"/>
      <c r="CJ36" s="690"/>
      <c r="CK36" s="690"/>
      <c r="CL36" s="690"/>
      <c r="CM36" s="690"/>
      <c r="CN36" s="690"/>
      <c r="CO36" s="690"/>
      <c r="CP36" s="690"/>
      <c r="CQ36" s="691"/>
      <c r="CR36" s="665">
        <v>2579318</v>
      </c>
      <c r="CS36" s="675"/>
      <c r="CT36" s="675"/>
      <c r="CU36" s="675"/>
      <c r="CV36" s="675"/>
      <c r="CW36" s="675"/>
      <c r="CX36" s="675"/>
      <c r="CY36" s="676"/>
      <c r="CZ36" s="668">
        <v>8.3000000000000007</v>
      </c>
      <c r="DA36" s="669"/>
      <c r="DB36" s="669"/>
      <c r="DC36" s="670"/>
      <c r="DD36" s="671">
        <v>1913578</v>
      </c>
      <c r="DE36" s="675"/>
      <c r="DF36" s="675"/>
      <c r="DG36" s="675"/>
      <c r="DH36" s="675"/>
      <c r="DI36" s="675"/>
      <c r="DJ36" s="675"/>
      <c r="DK36" s="676"/>
      <c r="DL36" s="671">
        <v>736782</v>
      </c>
      <c r="DM36" s="675"/>
      <c r="DN36" s="675"/>
      <c r="DO36" s="675"/>
      <c r="DP36" s="675"/>
      <c r="DQ36" s="675"/>
      <c r="DR36" s="675"/>
      <c r="DS36" s="675"/>
      <c r="DT36" s="675"/>
      <c r="DU36" s="675"/>
      <c r="DV36" s="676"/>
      <c r="DW36" s="668">
        <v>4.8</v>
      </c>
      <c r="DX36" s="669"/>
      <c r="DY36" s="669"/>
      <c r="DZ36" s="669"/>
      <c r="EA36" s="669"/>
      <c r="EB36" s="669"/>
      <c r="EC36" s="706"/>
    </row>
    <row r="37" spans="2:133" ht="11.25" customHeight="1">
      <c r="B37" s="646" t="s">
        <v>327</v>
      </c>
      <c r="C37" s="647"/>
      <c r="D37" s="647"/>
      <c r="E37" s="647"/>
      <c r="F37" s="647"/>
      <c r="G37" s="647"/>
      <c r="H37" s="647"/>
      <c r="I37" s="647"/>
      <c r="J37" s="647"/>
      <c r="K37" s="647"/>
      <c r="L37" s="647"/>
      <c r="M37" s="647"/>
      <c r="N37" s="647"/>
      <c r="O37" s="647"/>
      <c r="P37" s="647"/>
      <c r="Q37" s="648"/>
      <c r="R37" s="665">
        <v>1411946</v>
      </c>
      <c r="S37" s="675"/>
      <c r="T37" s="675"/>
      <c r="U37" s="675"/>
      <c r="V37" s="675"/>
      <c r="W37" s="675"/>
      <c r="X37" s="675"/>
      <c r="Y37" s="676"/>
      <c r="Z37" s="679">
        <v>4.4000000000000004</v>
      </c>
      <c r="AA37" s="679"/>
      <c r="AB37" s="679"/>
      <c r="AC37" s="679"/>
      <c r="AD37" s="680" t="s">
        <v>127</v>
      </c>
      <c r="AE37" s="680"/>
      <c r="AF37" s="680"/>
      <c r="AG37" s="680"/>
      <c r="AH37" s="680"/>
      <c r="AI37" s="680"/>
      <c r="AJ37" s="680"/>
      <c r="AK37" s="680"/>
      <c r="AL37" s="668" t="s">
        <v>127</v>
      </c>
      <c r="AM37" s="677"/>
      <c r="AN37" s="677"/>
      <c r="AO37" s="681"/>
      <c r="AQ37" s="686" t="s">
        <v>328</v>
      </c>
      <c r="AR37" s="687"/>
      <c r="AS37" s="687"/>
      <c r="AT37" s="687"/>
      <c r="AU37" s="687"/>
      <c r="AV37" s="687"/>
      <c r="AW37" s="687"/>
      <c r="AX37" s="687"/>
      <c r="AY37" s="688"/>
      <c r="AZ37" s="665">
        <v>304298</v>
      </c>
      <c r="BA37" s="675"/>
      <c r="BB37" s="675"/>
      <c r="BC37" s="675"/>
      <c r="BD37" s="666"/>
      <c r="BE37" s="666"/>
      <c r="BF37" s="689"/>
      <c r="BG37" s="693" t="s">
        <v>329</v>
      </c>
      <c r="BH37" s="690"/>
      <c r="BI37" s="690"/>
      <c r="BJ37" s="690"/>
      <c r="BK37" s="690"/>
      <c r="BL37" s="690"/>
      <c r="BM37" s="690"/>
      <c r="BN37" s="690"/>
      <c r="BO37" s="690"/>
      <c r="BP37" s="690"/>
      <c r="BQ37" s="690"/>
      <c r="BR37" s="690"/>
      <c r="BS37" s="690"/>
      <c r="BT37" s="690"/>
      <c r="BU37" s="691"/>
      <c r="BV37" s="665">
        <v>-15851</v>
      </c>
      <c r="BW37" s="675"/>
      <c r="BX37" s="675"/>
      <c r="BY37" s="675"/>
      <c r="BZ37" s="675"/>
      <c r="CA37" s="675"/>
      <c r="CB37" s="692"/>
      <c r="CD37" s="693" t="s">
        <v>330</v>
      </c>
      <c r="CE37" s="690"/>
      <c r="CF37" s="690"/>
      <c r="CG37" s="690"/>
      <c r="CH37" s="690"/>
      <c r="CI37" s="690"/>
      <c r="CJ37" s="690"/>
      <c r="CK37" s="690"/>
      <c r="CL37" s="690"/>
      <c r="CM37" s="690"/>
      <c r="CN37" s="690"/>
      <c r="CO37" s="690"/>
      <c r="CP37" s="690"/>
      <c r="CQ37" s="691"/>
      <c r="CR37" s="665">
        <v>197449</v>
      </c>
      <c r="CS37" s="666"/>
      <c r="CT37" s="666"/>
      <c r="CU37" s="666"/>
      <c r="CV37" s="666"/>
      <c r="CW37" s="666"/>
      <c r="CX37" s="666"/>
      <c r="CY37" s="667"/>
      <c r="CZ37" s="668">
        <v>0.6</v>
      </c>
      <c r="DA37" s="669"/>
      <c r="DB37" s="669"/>
      <c r="DC37" s="670"/>
      <c r="DD37" s="671">
        <v>192549</v>
      </c>
      <c r="DE37" s="666"/>
      <c r="DF37" s="666"/>
      <c r="DG37" s="666"/>
      <c r="DH37" s="666"/>
      <c r="DI37" s="666"/>
      <c r="DJ37" s="666"/>
      <c r="DK37" s="667"/>
      <c r="DL37" s="671">
        <v>128064</v>
      </c>
      <c r="DM37" s="666"/>
      <c r="DN37" s="666"/>
      <c r="DO37" s="666"/>
      <c r="DP37" s="666"/>
      <c r="DQ37" s="666"/>
      <c r="DR37" s="666"/>
      <c r="DS37" s="666"/>
      <c r="DT37" s="666"/>
      <c r="DU37" s="666"/>
      <c r="DV37" s="667"/>
      <c r="DW37" s="668">
        <v>0.8</v>
      </c>
      <c r="DX37" s="669"/>
      <c r="DY37" s="669"/>
      <c r="DZ37" s="669"/>
      <c r="EA37" s="669"/>
      <c r="EB37" s="669"/>
      <c r="EC37" s="706"/>
    </row>
    <row r="38" spans="2:133" ht="11.25" customHeight="1">
      <c r="B38" s="646" t="s">
        <v>331</v>
      </c>
      <c r="C38" s="647"/>
      <c r="D38" s="647"/>
      <c r="E38" s="647"/>
      <c r="F38" s="647"/>
      <c r="G38" s="647"/>
      <c r="H38" s="647"/>
      <c r="I38" s="647"/>
      <c r="J38" s="647"/>
      <c r="K38" s="647"/>
      <c r="L38" s="647"/>
      <c r="M38" s="647"/>
      <c r="N38" s="647"/>
      <c r="O38" s="647"/>
      <c r="P38" s="647"/>
      <c r="Q38" s="648"/>
      <c r="R38" s="665">
        <v>884784</v>
      </c>
      <c r="S38" s="675"/>
      <c r="T38" s="675"/>
      <c r="U38" s="675"/>
      <c r="V38" s="675"/>
      <c r="W38" s="675"/>
      <c r="X38" s="675"/>
      <c r="Y38" s="676"/>
      <c r="Z38" s="679">
        <v>2.7</v>
      </c>
      <c r="AA38" s="679"/>
      <c r="AB38" s="679"/>
      <c r="AC38" s="679"/>
      <c r="AD38" s="680" t="s">
        <v>127</v>
      </c>
      <c r="AE38" s="680"/>
      <c r="AF38" s="680"/>
      <c r="AG38" s="680"/>
      <c r="AH38" s="680"/>
      <c r="AI38" s="680"/>
      <c r="AJ38" s="680"/>
      <c r="AK38" s="680"/>
      <c r="AL38" s="668" t="s">
        <v>127</v>
      </c>
      <c r="AM38" s="677"/>
      <c r="AN38" s="677"/>
      <c r="AO38" s="681"/>
      <c r="AQ38" s="686" t="s">
        <v>332</v>
      </c>
      <c r="AR38" s="687"/>
      <c r="AS38" s="687"/>
      <c r="AT38" s="687"/>
      <c r="AU38" s="687"/>
      <c r="AV38" s="687"/>
      <c r="AW38" s="687"/>
      <c r="AX38" s="687"/>
      <c r="AY38" s="688"/>
      <c r="AZ38" s="665">
        <v>175909</v>
      </c>
      <c r="BA38" s="675"/>
      <c r="BB38" s="675"/>
      <c r="BC38" s="675"/>
      <c r="BD38" s="666"/>
      <c r="BE38" s="666"/>
      <c r="BF38" s="689"/>
      <c r="BG38" s="693" t="s">
        <v>333</v>
      </c>
      <c r="BH38" s="690"/>
      <c r="BI38" s="690"/>
      <c r="BJ38" s="690"/>
      <c r="BK38" s="690"/>
      <c r="BL38" s="690"/>
      <c r="BM38" s="690"/>
      <c r="BN38" s="690"/>
      <c r="BO38" s="690"/>
      <c r="BP38" s="690"/>
      <c r="BQ38" s="690"/>
      <c r="BR38" s="690"/>
      <c r="BS38" s="690"/>
      <c r="BT38" s="690"/>
      <c r="BU38" s="691"/>
      <c r="BV38" s="665">
        <v>6744</v>
      </c>
      <c r="BW38" s="675"/>
      <c r="BX38" s="675"/>
      <c r="BY38" s="675"/>
      <c r="BZ38" s="675"/>
      <c r="CA38" s="675"/>
      <c r="CB38" s="692"/>
      <c r="CD38" s="693" t="s">
        <v>334</v>
      </c>
      <c r="CE38" s="690"/>
      <c r="CF38" s="690"/>
      <c r="CG38" s="690"/>
      <c r="CH38" s="690"/>
      <c r="CI38" s="690"/>
      <c r="CJ38" s="690"/>
      <c r="CK38" s="690"/>
      <c r="CL38" s="690"/>
      <c r="CM38" s="690"/>
      <c r="CN38" s="690"/>
      <c r="CO38" s="690"/>
      <c r="CP38" s="690"/>
      <c r="CQ38" s="691"/>
      <c r="CR38" s="665">
        <v>2736313</v>
      </c>
      <c r="CS38" s="675"/>
      <c r="CT38" s="675"/>
      <c r="CU38" s="675"/>
      <c r="CV38" s="675"/>
      <c r="CW38" s="675"/>
      <c r="CX38" s="675"/>
      <c r="CY38" s="676"/>
      <c r="CZ38" s="668">
        <v>8.8000000000000007</v>
      </c>
      <c r="DA38" s="669"/>
      <c r="DB38" s="669"/>
      <c r="DC38" s="670"/>
      <c r="DD38" s="671">
        <v>2271345</v>
      </c>
      <c r="DE38" s="675"/>
      <c r="DF38" s="675"/>
      <c r="DG38" s="675"/>
      <c r="DH38" s="675"/>
      <c r="DI38" s="675"/>
      <c r="DJ38" s="675"/>
      <c r="DK38" s="676"/>
      <c r="DL38" s="671">
        <v>2072457</v>
      </c>
      <c r="DM38" s="675"/>
      <c r="DN38" s="675"/>
      <c r="DO38" s="675"/>
      <c r="DP38" s="675"/>
      <c r="DQ38" s="675"/>
      <c r="DR38" s="675"/>
      <c r="DS38" s="675"/>
      <c r="DT38" s="675"/>
      <c r="DU38" s="675"/>
      <c r="DV38" s="676"/>
      <c r="DW38" s="668">
        <v>13.4</v>
      </c>
      <c r="DX38" s="669"/>
      <c r="DY38" s="669"/>
      <c r="DZ38" s="669"/>
      <c r="EA38" s="669"/>
      <c r="EB38" s="669"/>
      <c r="EC38" s="706"/>
    </row>
    <row r="39" spans="2:133" ht="11.25" customHeight="1">
      <c r="B39" s="646" t="s">
        <v>335</v>
      </c>
      <c r="C39" s="647"/>
      <c r="D39" s="647"/>
      <c r="E39" s="647"/>
      <c r="F39" s="647"/>
      <c r="G39" s="647"/>
      <c r="H39" s="647"/>
      <c r="I39" s="647"/>
      <c r="J39" s="647"/>
      <c r="K39" s="647"/>
      <c r="L39" s="647"/>
      <c r="M39" s="647"/>
      <c r="N39" s="647"/>
      <c r="O39" s="647"/>
      <c r="P39" s="647"/>
      <c r="Q39" s="648"/>
      <c r="R39" s="665">
        <v>193797</v>
      </c>
      <c r="S39" s="675"/>
      <c r="T39" s="675"/>
      <c r="U39" s="675"/>
      <c r="V39" s="675"/>
      <c r="W39" s="675"/>
      <c r="X39" s="675"/>
      <c r="Y39" s="676"/>
      <c r="Z39" s="679">
        <v>0.6</v>
      </c>
      <c r="AA39" s="679"/>
      <c r="AB39" s="679"/>
      <c r="AC39" s="679"/>
      <c r="AD39" s="680">
        <v>99</v>
      </c>
      <c r="AE39" s="680"/>
      <c r="AF39" s="680"/>
      <c r="AG39" s="680"/>
      <c r="AH39" s="680"/>
      <c r="AI39" s="680"/>
      <c r="AJ39" s="680"/>
      <c r="AK39" s="680"/>
      <c r="AL39" s="668">
        <v>0</v>
      </c>
      <c r="AM39" s="677"/>
      <c r="AN39" s="677"/>
      <c r="AO39" s="681"/>
      <c r="AQ39" s="686" t="s">
        <v>336</v>
      </c>
      <c r="AR39" s="687"/>
      <c r="AS39" s="687"/>
      <c r="AT39" s="687"/>
      <c r="AU39" s="687"/>
      <c r="AV39" s="687"/>
      <c r="AW39" s="687"/>
      <c r="AX39" s="687"/>
      <c r="AY39" s="688"/>
      <c r="AZ39" s="665">
        <v>111547</v>
      </c>
      <c r="BA39" s="675"/>
      <c r="BB39" s="675"/>
      <c r="BC39" s="675"/>
      <c r="BD39" s="666"/>
      <c r="BE39" s="666"/>
      <c r="BF39" s="689"/>
      <c r="BG39" s="693" t="s">
        <v>337</v>
      </c>
      <c r="BH39" s="690"/>
      <c r="BI39" s="690"/>
      <c r="BJ39" s="690"/>
      <c r="BK39" s="690"/>
      <c r="BL39" s="690"/>
      <c r="BM39" s="690"/>
      <c r="BN39" s="690"/>
      <c r="BO39" s="690"/>
      <c r="BP39" s="690"/>
      <c r="BQ39" s="690"/>
      <c r="BR39" s="690"/>
      <c r="BS39" s="690"/>
      <c r="BT39" s="690"/>
      <c r="BU39" s="691"/>
      <c r="BV39" s="665">
        <v>10142</v>
      </c>
      <c r="BW39" s="675"/>
      <c r="BX39" s="675"/>
      <c r="BY39" s="675"/>
      <c r="BZ39" s="675"/>
      <c r="CA39" s="675"/>
      <c r="CB39" s="692"/>
      <c r="CD39" s="693" t="s">
        <v>338</v>
      </c>
      <c r="CE39" s="690"/>
      <c r="CF39" s="690"/>
      <c r="CG39" s="690"/>
      <c r="CH39" s="690"/>
      <c r="CI39" s="690"/>
      <c r="CJ39" s="690"/>
      <c r="CK39" s="690"/>
      <c r="CL39" s="690"/>
      <c r="CM39" s="690"/>
      <c r="CN39" s="690"/>
      <c r="CO39" s="690"/>
      <c r="CP39" s="690"/>
      <c r="CQ39" s="691"/>
      <c r="CR39" s="665">
        <v>2380479</v>
      </c>
      <c r="CS39" s="666"/>
      <c r="CT39" s="666"/>
      <c r="CU39" s="666"/>
      <c r="CV39" s="666"/>
      <c r="CW39" s="666"/>
      <c r="CX39" s="666"/>
      <c r="CY39" s="667"/>
      <c r="CZ39" s="668">
        <v>7.7</v>
      </c>
      <c r="DA39" s="669"/>
      <c r="DB39" s="669"/>
      <c r="DC39" s="670"/>
      <c r="DD39" s="671">
        <v>1612202</v>
      </c>
      <c r="DE39" s="666"/>
      <c r="DF39" s="666"/>
      <c r="DG39" s="666"/>
      <c r="DH39" s="666"/>
      <c r="DI39" s="666"/>
      <c r="DJ39" s="666"/>
      <c r="DK39" s="667"/>
      <c r="DL39" s="671" t="s">
        <v>127</v>
      </c>
      <c r="DM39" s="666"/>
      <c r="DN39" s="666"/>
      <c r="DO39" s="666"/>
      <c r="DP39" s="666"/>
      <c r="DQ39" s="666"/>
      <c r="DR39" s="666"/>
      <c r="DS39" s="666"/>
      <c r="DT39" s="666"/>
      <c r="DU39" s="666"/>
      <c r="DV39" s="667"/>
      <c r="DW39" s="668" t="s">
        <v>127</v>
      </c>
      <c r="DX39" s="669"/>
      <c r="DY39" s="669"/>
      <c r="DZ39" s="669"/>
      <c r="EA39" s="669"/>
      <c r="EB39" s="669"/>
      <c r="EC39" s="706"/>
    </row>
    <row r="40" spans="2:133" ht="11.25" customHeight="1">
      <c r="B40" s="646" t="s">
        <v>339</v>
      </c>
      <c r="C40" s="647"/>
      <c r="D40" s="647"/>
      <c r="E40" s="647"/>
      <c r="F40" s="647"/>
      <c r="G40" s="647"/>
      <c r="H40" s="647"/>
      <c r="I40" s="647"/>
      <c r="J40" s="647"/>
      <c r="K40" s="647"/>
      <c r="L40" s="647"/>
      <c r="M40" s="647"/>
      <c r="N40" s="647"/>
      <c r="O40" s="647"/>
      <c r="P40" s="647"/>
      <c r="Q40" s="648"/>
      <c r="R40" s="665">
        <v>2451400</v>
      </c>
      <c r="S40" s="675"/>
      <c r="T40" s="675"/>
      <c r="U40" s="675"/>
      <c r="V40" s="675"/>
      <c r="W40" s="675"/>
      <c r="X40" s="675"/>
      <c r="Y40" s="676"/>
      <c r="Z40" s="679">
        <v>7.6</v>
      </c>
      <c r="AA40" s="679"/>
      <c r="AB40" s="679"/>
      <c r="AC40" s="679"/>
      <c r="AD40" s="680" t="s">
        <v>127</v>
      </c>
      <c r="AE40" s="680"/>
      <c r="AF40" s="680"/>
      <c r="AG40" s="680"/>
      <c r="AH40" s="680"/>
      <c r="AI40" s="680"/>
      <c r="AJ40" s="680"/>
      <c r="AK40" s="680"/>
      <c r="AL40" s="668" t="s">
        <v>127</v>
      </c>
      <c r="AM40" s="677"/>
      <c r="AN40" s="677"/>
      <c r="AO40" s="681"/>
      <c r="AQ40" s="686" t="s">
        <v>340</v>
      </c>
      <c r="AR40" s="687"/>
      <c r="AS40" s="687"/>
      <c r="AT40" s="687"/>
      <c r="AU40" s="687"/>
      <c r="AV40" s="687"/>
      <c r="AW40" s="687"/>
      <c r="AX40" s="687"/>
      <c r="AY40" s="688"/>
      <c r="AZ40" s="665" t="s">
        <v>127</v>
      </c>
      <c r="BA40" s="675"/>
      <c r="BB40" s="675"/>
      <c r="BC40" s="675"/>
      <c r="BD40" s="666"/>
      <c r="BE40" s="666"/>
      <c r="BF40" s="689"/>
      <c r="BG40" s="707" t="s">
        <v>341</v>
      </c>
      <c r="BH40" s="708"/>
      <c r="BI40" s="708"/>
      <c r="BJ40" s="708"/>
      <c r="BK40" s="708"/>
      <c r="BL40" s="363"/>
      <c r="BM40" s="690" t="s">
        <v>342</v>
      </c>
      <c r="BN40" s="690"/>
      <c r="BO40" s="690"/>
      <c r="BP40" s="690"/>
      <c r="BQ40" s="690"/>
      <c r="BR40" s="690"/>
      <c r="BS40" s="690"/>
      <c r="BT40" s="690"/>
      <c r="BU40" s="691"/>
      <c r="BV40" s="665">
        <v>89</v>
      </c>
      <c r="BW40" s="675"/>
      <c r="BX40" s="675"/>
      <c r="BY40" s="675"/>
      <c r="BZ40" s="675"/>
      <c r="CA40" s="675"/>
      <c r="CB40" s="692"/>
      <c r="CD40" s="693" t="s">
        <v>343</v>
      </c>
      <c r="CE40" s="690"/>
      <c r="CF40" s="690"/>
      <c r="CG40" s="690"/>
      <c r="CH40" s="690"/>
      <c r="CI40" s="690"/>
      <c r="CJ40" s="690"/>
      <c r="CK40" s="690"/>
      <c r="CL40" s="690"/>
      <c r="CM40" s="690"/>
      <c r="CN40" s="690"/>
      <c r="CO40" s="690"/>
      <c r="CP40" s="690"/>
      <c r="CQ40" s="691"/>
      <c r="CR40" s="665" t="s">
        <v>127</v>
      </c>
      <c r="CS40" s="675"/>
      <c r="CT40" s="675"/>
      <c r="CU40" s="675"/>
      <c r="CV40" s="675"/>
      <c r="CW40" s="675"/>
      <c r="CX40" s="675"/>
      <c r="CY40" s="676"/>
      <c r="CZ40" s="668" t="s">
        <v>127</v>
      </c>
      <c r="DA40" s="669"/>
      <c r="DB40" s="669"/>
      <c r="DC40" s="670"/>
      <c r="DD40" s="671" t="s">
        <v>127</v>
      </c>
      <c r="DE40" s="675"/>
      <c r="DF40" s="675"/>
      <c r="DG40" s="675"/>
      <c r="DH40" s="675"/>
      <c r="DI40" s="675"/>
      <c r="DJ40" s="675"/>
      <c r="DK40" s="676"/>
      <c r="DL40" s="671" t="s">
        <v>127</v>
      </c>
      <c r="DM40" s="675"/>
      <c r="DN40" s="675"/>
      <c r="DO40" s="675"/>
      <c r="DP40" s="675"/>
      <c r="DQ40" s="675"/>
      <c r="DR40" s="675"/>
      <c r="DS40" s="675"/>
      <c r="DT40" s="675"/>
      <c r="DU40" s="675"/>
      <c r="DV40" s="676"/>
      <c r="DW40" s="668" t="s">
        <v>127</v>
      </c>
      <c r="DX40" s="669"/>
      <c r="DY40" s="669"/>
      <c r="DZ40" s="669"/>
      <c r="EA40" s="669"/>
      <c r="EB40" s="669"/>
      <c r="EC40" s="706"/>
    </row>
    <row r="41" spans="2:133" ht="11.25" customHeight="1">
      <c r="B41" s="646" t="s">
        <v>344</v>
      </c>
      <c r="C41" s="647"/>
      <c r="D41" s="647"/>
      <c r="E41" s="647"/>
      <c r="F41" s="647"/>
      <c r="G41" s="647"/>
      <c r="H41" s="647"/>
      <c r="I41" s="647"/>
      <c r="J41" s="647"/>
      <c r="K41" s="647"/>
      <c r="L41" s="647"/>
      <c r="M41" s="647"/>
      <c r="N41" s="647"/>
      <c r="O41" s="647"/>
      <c r="P41" s="647"/>
      <c r="Q41" s="648"/>
      <c r="R41" s="665" t="s">
        <v>127</v>
      </c>
      <c r="S41" s="675"/>
      <c r="T41" s="675"/>
      <c r="U41" s="675"/>
      <c r="V41" s="675"/>
      <c r="W41" s="675"/>
      <c r="X41" s="675"/>
      <c r="Y41" s="676"/>
      <c r="Z41" s="679" t="s">
        <v>127</v>
      </c>
      <c r="AA41" s="679"/>
      <c r="AB41" s="679"/>
      <c r="AC41" s="679"/>
      <c r="AD41" s="680" t="s">
        <v>127</v>
      </c>
      <c r="AE41" s="680"/>
      <c r="AF41" s="680"/>
      <c r="AG41" s="680"/>
      <c r="AH41" s="680"/>
      <c r="AI41" s="680"/>
      <c r="AJ41" s="680"/>
      <c r="AK41" s="680"/>
      <c r="AL41" s="668" t="s">
        <v>127</v>
      </c>
      <c r="AM41" s="677"/>
      <c r="AN41" s="677"/>
      <c r="AO41" s="681"/>
      <c r="AQ41" s="686" t="s">
        <v>345</v>
      </c>
      <c r="AR41" s="687"/>
      <c r="AS41" s="687"/>
      <c r="AT41" s="687"/>
      <c r="AU41" s="687"/>
      <c r="AV41" s="687"/>
      <c r="AW41" s="687"/>
      <c r="AX41" s="687"/>
      <c r="AY41" s="688"/>
      <c r="AZ41" s="665">
        <v>604743</v>
      </c>
      <c r="BA41" s="675"/>
      <c r="BB41" s="675"/>
      <c r="BC41" s="675"/>
      <c r="BD41" s="666"/>
      <c r="BE41" s="666"/>
      <c r="BF41" s="689"/>
      <c r="BG41" s="707"/>
      <c r="BH41" s="708"/>
      <c r="BI41" s="708"/>
      <c r="BJ41" s="708"/>
      <c r="BK41" s="708"/>
      <c r="BL41" s="363"/>
      <c r="BM41" s="690" t="s">
        <v>346</v>
      </c>
      <c r="BN41" s="690"/>
      <c r="BO41" s="690"/>
      <c r="BP41" s="690"/>
      <c r="BQ41" s="690"/>
      <c r="BR41" s="690"/>
      <c r="BS41" s="690"/>
      <c r="BT41" s="690"/>
      <c r="BU41" s="691"/>
      <c r="BV41" s="665" t="s">
        <v>127</v>
      </c>
      <c r="BW41" s="675"/>
      <c r="BX41" s="675"/>
      <c r="BY41" s="675"/>
      <c r="BZ41" s="675"/>
      <c r="CA41" s="675"/>
      <c r="CB41" s="692"/>
      <c r="CD41" s="693" t="s">
        <v>347</v>
      </c>
      <c r="CE41" s="690"/>
      <c r="CF41" s="690"/>
      <c r="CG41" s="690"/>
      <c r="CH41" s="690"/>
      <c r="CI41" s="690"/>
      <c r="CJ41" s="690"/>
      <c r="CK41" s="690"/>
      <c r="CL41" s="690"/>
      <c r="CM41" s="690"/>
      <c r="CN41" s="690"/>
      <c r="CO41" s="690"/>
      <c r="CP41" s="690"/>
      <c r="CQ41" s="691"/>
      <c r="CR41" s="665" t="s">
        <v>127</v>
      </c>
      <c r="CS41" s="666"/>
      <c r="CT41" s="666"/>
      <c r="CU41" s="666"/>
      <c r="CV41" s="666"/>
      <c r="CW41" s="666"/>
      <c r="CX41" s="666"/>
      <c r="CY41" s="667"/>
      <c r="CZ41" s="668" t="s">
        <v>127</v>
      </c>
      <c r="DA41" s="669"/>
      <c r="DB41" s="669"/>
      <c r="DC41" s="670"/>
      <c r="DD41" s="671" t="s">
        <v>127</v>
      </c>
      <c r="DE41" s="666"/>
      <c r="DF41" s="666"/>
      <c r="DG41" s="666"/>
      <c r="DH41" s="666"/>
      <c r="DI41" s="666"/>
      <c r="DJ41" s="666"/>
      <c r="DK41" s="667"/>
      <c r="DL41" s="672"/>
      <c r="DM41" s="673"/>
      <c r="DN41" s="673"/>
      <c r="DO41" s="673"/>
      <c r="DP41" s="673"/>
      <c r="DQ41" s="673"/>
      <c r="DR41" s="673"/>
      <c r="DS41" s="673"/>
      <c r="DT41" s="673"/>
      <c r="DU41" s="673"/>
      <c r="DV41" s="674"/>
      <c r="DW41" s="642"/>
      <c r="DX41" s="643"/>
      <c r="DY41" s="643"/>
      <c r="DZ41" s="643"/>
      <c r="EA41" s="643"/>
      <c r="EB41" s="643"/>
      <c r="EC41" s="644"/>
    </row>
    <row r="42" spans="2:133" ht="11.25" customHeight="1">
      <c r="B42" s="646" t="s">
        <v>348</v>
      </c>
      <c r="C42" s="647"/>
      <c r="D42" s="647"/>
      <c r="E42" s="647"/>
      <c r="F42" s="647"/>
      <c r="G42" s="647"/>
      <c r="H42" s="647"/>
      <c r="I42" s="647"/>
      <c r="J42" s="647"/>
      <c r="K42" s="647"/>
      <c r="L42" s="647"/>
      <c r="M42" s="647"/>
      <c r="N42" s="647"/>
      <c r="O42" s="647"/>
      <c r="P42" s="647"/>
      <c r="Q42" s="648"/>
      <c r="R42" s="665" t="s">
        <v>127</v>
      </c>
      <c r="S42" s="675"/>
      <c r="T42" s="675"/>
      <c r="U42" s="675"/>
      <c r="V42" s="675"/>
      <c r="W42" s="675"/>
      <c r="X42" s="675"/>
      <c r="Y42" s="676"/>
      <c r="Z42" s="679" t="s">
        <v>127</v>
      </c>
      <c r="AA42" s="679"/>
      <c r="AB42" s="679"/>
      <c r="AC42" s="679"/>
      <c r="AD42" s="680" t="s">
        <v>127</v>
      </c>
      <c r="AE42" s="680"/>
      <c r="AF42" s="680"/>
      <c r="AG42" s="680"/>
      <c r="AH42" s="680"/>
      <c r="AI42" s="680"/>
      <c r="AJ42" s="680"/>
      <c r="AK42" s="680"/>
      <c r="AL42" s="668" t="s">
        <v>127</v>
      </c>
      <c r="AM42" s="677"/>
      <c r="AN42" s="677"/>
      <c r="AO42" s="681"/>
      <c r="AQ42" s="712" t="s">
        <v>349</v>
      </c>
      <c r="AR42" s="713"/>
      <c r="AS42" s="713"/>
      <c r="AT42" s="713"/>
      <c r="AU42" s="713"/>
      <c r="AV42" s="713"/>
      <c r="AW42" s="713"/>
      <c r="AX42" s="713"/>
      <c r="AY42" s="714"/>
      <c r="AZ42" s="652">
        <v>2020023</v>
      </c>
      <c r="BA42" s="682"/>
      <c r="BB42" s="682"/>
      <c r="BC42" s="682"/>
      <c r="BD42" s="653"/>
      <c r="BE42" s="653"/>
      <c r="BF42" s="683"/>
      <c r="BG42" s="709"/>
      <c r="BH42" s="710"/>
      <c r="BI42" s="710"/>
      <c r="BJ42" s="710"/>
      <c r="BK42" s="710"/>
      <c r="BL42" s="364"/>
      <c r="BM42" s="684" t="s">
        <v>350</v>
      </c>
      <c r="BN42" s="684"/>
      <c r="BO42" s="684"/>
      <c r="BP42" s="684"/>
      <c r="BQ42" s="684"/>
      <c r="BR42" s="684"/>
      <c r="BS42" s="684"/>
      <c r="BT42" s="684"/>
      <c r="BU42" s="685"/>
      <c r="BV42" s="652">
        <v>457</v>
      </c>
      <c r="BW42" s="682"/>
      <c r="BX42" s="682"/>
      <c r="BY42" s="682"/>
      <c r="BZ42" s="682"/>
      <c r="CA42" s="682"/>
      <c r="CB42" s="711"/>
      <c r="CD42" s="646" t="s">
        <v>351</v>
      </c>
      <c r="CE42" s="647"/>
      <c r="CF42" s="647"/>
      <c r="CG42" s="647"/>
      <c r="CH42" s="647"/>
      <c r="CI42" s="647"/>
      <c r="CJ42" s="647"/>
      <c r="CK42" s="647"/>
      <c r="CL42" s="647"/>
      <c r="CM42" s="647"/>
      <c r="CN42" s="647"/>
      <c r="CO42" s="647"/>
      <c r="CP42" s="647"/>
      <c r="CQ42" s="648"/>
      <c r="CR42" s="665">
        <v>4603170</v>
      </c>
      <c r="CS42" s="666"/>
      <c r="CT42" s="666"/>
      <c r="CU42" s="666"/>
      <c r="CV42" s="666"/>
      <c r="CW42" s="666"/>
      <c r="CX42" s="666"/>
      <c r="CY42" s="667"/>
      <c r="CZ42" s="668">
        <v>14.8</v>
      </c>
      <c r="DA42" s="669"/>
      <c r="DB42" s="669"/>
      <c r="DC42" s="670"/>
      <c r="DD42" s="671">
        <v>792388</v>
      </c>
      <c r="DE42" s="666"/>
      <c r="DF42" s="666"/>
      <c r="DG42" s="666"/>
      <c r="DH42" s="666"/>
      <c r="DI42" s="666"/>
      <c r="DJ42" s="666"/>
      <c r="DK42" s="667"/>
      <c r="DL42" s="672"/>
      <c r="DM42" s="673"/>
      <c r="DN42" s="673"/>
      <c r="DO42" s="673"/>
      <c r="DP42" s="673"/>
      <c r="DQ42" s="673"/>
      <c r="DR42" s="673"/>
      <c r="DS42" s="673"/>
      <c r="DT42" s="673"/>
      <c r="DU42" s="673"/>
      <c r="DV42" s="674"/>
      <c r="DW42" s="642"/>
      <c r="DX42" s="643"/>
      <c r="DY42" s="643"/>
      <c r="DZ42" s="643"/>
      <c r="EA42" s="643"/>
      <c r="EB42" s="643"/>
      <c r="EC42" s="644"/>
    </row>
    <row r="43" spans="2:133" ht="11.25" customHeight="1">
      <c r="B43" s="646" t="s">
        <v>352</v>
      </c>
      <c r="C43" s="647"/>
      <c r="D43" s="647"/>
      <c r="E43" s="647"/>
      <c r="F43" s="647"/>
      <c r="G43" s="647"/>
      <c r="H43" s="647"/>
      <c r="I43" s="647"/>
      <c r="J43" s="647"/>
      <c r="K43" s="647"/>
      <c r="L43" s="647"/>
      <c r="M43" s="647"/>
      <c r="N43" s="647"/>
      <c r="O43" s="647"/>
      <c r="P43" s="647"/>
      <c r="Q43" s="648"/>
      <c r="R43" s="665">
        <v>650000</v>
      </c>
      <c r="S43" s="675"/>
      <c r="T43" s="675"/>
      <c r="U43" s="675"/>
      <c r="V43" s="675"/>
      <c r="W43" s="675"/>
      <c r="X43" s="675"/>
      <c r="Y43" s="676"/>
      <c r="Z43" s="679">
        <v>2</v>
      </c>
      <c r="AA43" s="679"/>
      <c r="AB43" s="679"/>
      <c r="AC43" s="679"/>
      <c r="AD43" s="680" t="s">
        <v>127</v>
      </c>
      <c r="AE43" s="680"/>
      <c r="AF43" s="680"/>
      <c r="AG43" s="680"/>
      <c r="AH43" s="680"/>
      <c r="AI43" s="680"/>
      <c r="AJ43" s="680"/>
      <c r="AK43" s="680"/>
      <c r="AL43" s="668" t="s">
        <v>127</v>
      </c>
      <c r="AM43" s="677"/>
      <c r="AN43" s="677"/>
      <c r="AO43" s="681"/>
      <c r="BV43" s="219"/>
      <c r="BW43" s="219"/>
      <c r="BX43" s="219"/>
      <c r="BY43" s="219"/>
      <c r="BZ43" s="219"/>
      <c r="CA43" s="219"/>
      <c r="CB43" s="219"/>
      <c r="CD43" s="646" t="s">
        <v>353</v>
      </c>
      <c r="CE43" s="647"/>
      <c r="CF43" s="647"/>
      <c r="CG43" s="647"/>
      <c r="CH43" s="647"/>
      <c r="CI43" s="647"/>
      <c r="CJ43" s="647"/>
      <c r="CK43" s="647"/>
      <c r="CL43" s="647"/>
      <c r="CM43" s="647"/>
      <c r="CN43" s="647"/>
      <c r="CO43" s="647"/>
      <c r="CP43" s="647"/>
      <c r="CQ43" s="648"/>
      <c r="CR43" s="665">
        <v>66486</v>
      </c>
      <c r="CS43" s="666"/>
      <c r="CT43" s="666"/>
      <c r="CU43" s="666"/>
      <c r="CV43" s="666"/>
      <c r="CW43" s="666"/>
      <c r="CX43" s="666"/>
      <c r="CY43" s="667"/>
      <c r="CZ43" s="668">
        <v>0.2</v>
      </c>
      <c r="DA43" s="669"/>
      <c r="DB43" s="669"/>
      <c r="DC43" s="670"/>
      <c r="DD43" s="671">
        <v>66486</v>
      </c>
      <c r="DE43" s="666"/>
      <c r="DF43" s="666"/>
      <c r="DG43" s="666"/>
      <c r="DH43" s="666"/>
      <c r="DI43" s="666"/>
      <c r="DJ43" s="666"/>
      <c r="DK43" s="667"/>
      <c r="DL43" s="672"/>
      <c r="DM43" s="673"/>
      <c r="DN43" s="673"/>
      <c r="DO43" s="673"/>
      <c r="DP43" s="673"/>
      <c r="DQ43" s="673"/>
      <c r="DR43" s="673"/>
      <c r="DS43" s="673"/>
      <c r="DT43" s="673"/>
      <c r="DU43" s="673"/>
      <c r="DV43" s="674"/>
      <c r="DW43" s="642"/>
      <c r="DX43" s="643"/>
      <c r="DY43" s="643"/>
      <c r="DZ43" s="643"/>
      <c r="EA43" s="643"/>
      <c r="EB43" s="643"/>
      <c r="EC43" s="644"/>
    </row>
    <row r="44" spans="2:133" ht="11.25" customHeight="1">
      <c r="B44" s="649" t="s">
        <v>354</v>
      </c>
      <c r="C44" s="650"/>
      <c r="D44" s="650"/>
      <c r="E44" s="650"/>
      <c r="F44" s="650"/>
      <c r="G44" s="650"/>
      <c r="H44" s="650"/>
      <c r="I44" s="650"/>
      <c r="J44" s="650"/>
      <c r="K44" s="650"/>
      <c r="L44" s="650"/>
      <c r="M44" s="650"/>
      <c r="N44" s="650"/>
      <c r="O44" s="650"/>
      <c r="P44" s="650"/>
      <c r="Q44" s="651"/>
      <c r="R44" s="652">
        <v>32424845</v>
      </c>
      <c r="S44" s="682"/>
      <c r="T44" s="682"/>
      <c r="U44" s="682"/>
      <c r="V44" s="682"/>
      <c r="W44" s="682"/>
      <c r="X44" s="682"/>
      <c r="Y44" s="694"/>
      <c r="Z44" s="695">
        <v>100</v>
      </c>
      <c r="AA44" s="695"/>
      <c r="AB44" s="695"/>
      <c r="AC44" s="695"/>
      <c r="AD44" s="696">
        <v>14814690</v>
      </c>
      <c r="AE44" s="696"/>
      <c r="AF44" s="696"/>
      <c r="AG44" s="696"/>
      <c r="AH44" s="696"/>
      <c r="AI44" s="696"/>
      <c r="AJ44" s="696"/>
      <c r="AK44" s="696"/>
      <c r="AL44" s="655">
        <v>100</v>
      </c>
      <c r="AM44" s="697"/>
      <c r="AN44" s="697"/>
      <c r="AO44" s="698"/>
      <c r="CD44" s="699" t="s">
        <v>301</v>
      </c>
      <c r="CE44" s="700"/>
      <c r="CF44" s="646" t="s">
        <v>355</v>
      </c>
      <c r="CG44" s="647"/>
      <c r="CH44" s="647"/>
      <c r="CI44" s="647"/>
      <c r="CJ44" s="647"/>
      <c r="CK44" s="647"/>
      <c r="CL44" s="647"/>
      <c r="CM44" s="647"/>
      <c r="CN44" s="647"/>
      <c r="CO44" s="647"/>
      <c r="CP44" s="647"/>
      <c r="CQ44" s="648"/>
      <c r="CR44" s="665">
        <v>4318418</v>
      </c>
      <c r="CS44" s="675"/>
      <c r="CT44" s="675"/>
      <c r="CU44" s="675"/>
      <c r="CV44" s="675"/>
      <c r="CW44" s="675"/>
      <c r="CX44" s="675"/>
      <c r="CY44" s="676"/>
      <c r="CZ44" s="668">
        <v>13.9</v>
      </c>
      <c r="DA44" s="677"/>
      <c r="DB44" s="677"/>
      <c r="DC44" s="678"/>
      <c r="DD44" s="671">
        <v>688653</v>
      </c>
      <c r="DE44" s="675"/>
      <c r="DF44" s="675"/>
      <c r="DG44" s="675"/>
      <c r="DH44" s="675"/>
      <c r="DI44" s="675"/>
      <c r="DJ44" s="675"/>
      <c r="DK44" s="676"/>
      <c r="DL44" s="672"/>
      <c r="DM44" s="673"/>
      <c r="DN44" s="673"/>
      <c r="DO44" s="673"/>
      <c r="DP44" s="673"/>
      <c r="DQ44" s="673"/>
      <c r="DR44" s="673"/>
      <c r="DS44" s="673"/>
      <c r="DT44" s="673"/>
      <c r="DU44" s="673"/>
      <c r="DV44" s="674"/>
      <c r="DW44" s="642"/>
      <c r="DX44" s="643"/>
      <c r="DY44" s="643"/>
      <c r="DZ44" s="643"/>
      <c r="EA44" s="643"/>
      <c r="EB44" s="643"/>
      <c r="EC44" s="644"/>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1"/>
      <c r="CE45" s="702"/>
      <c r="CF45" s="646" t="s">
        <v>356</v>
      </c>
      <c r="CG45" s="647"/>
      <c r="CH45" s="647"/>
      <c r="CI45" s="647"/>
      <c r="CJ45" s="647"/>
      <c r="CK45" s="647"/>
      <c r="CL45" s="647"/>
      <c r="CM45" s="647"/>
      <c r="CN45" s="647"/>
      <c r="CO45" s="647"/>
      <c r="CP45" s="647"/>
      <c r="CQ45" s="648"/>
      <c r="CR45" s="665">
        <v>2571411</v>
      </c>
      <c r="CS45" s="666"/>
      <c r="CT45" s="666"/>
      <c r="CU45" s="666"/>
      <c r="CV45" s="666"/>
      <c r="CW45" s="666"/>
      <c r="CX45" s="666"/>
      <c r="CY45" s="667"/>
      <c r="CZ45" s="668">
        <v>8.3000000000000007</v>
      </c>
      <c r="DA45" s="669"/>
      <c r="DB45" s="669"/>
      <c r="DC45" s="670"/>
      <c r="DD45" s="671">
        <v>261034</v>
      </c>
      <c r="DE45" s="666"/>
      <c r="DF45" s="666"/>
      <c r="DG45" s="666"/>
      <c r="DH45" s="666"/>
      <c r="DI45" s="666"/>
      <c r="DJ45" s="666"/>
      <c r="DK45" s="667"/>
      <c r="DL45" s="672"/>
      <c r="DM45" s="673"/>
      <c r="DN45" s="673"/>
      <c r="DO45" s="673"/>
      <c r="DP45" s="673"/>
      <c r="DQ45" s="673"/>
      <c r="DR45" s="673"/>
      <c r="DS45" s="673"/>
      <c r="DT45" s="673"/>
      <c r="DU45" s="673"/>
      <c r="DV45" s="674"/>
      <c r="DW45" s="642"/>
      <c r="DX45" s="643"/>
      <c r="DY45" s="643"/>
      <c r="DZ45" s="643"/>
      <c r="EA45" s="643"/>
      <c r="EB45" s="643"/>
      <c r="EC45" s="644"/>
    </row>
    <row r="46" spans="2:133" ht="11.25" customHeight="1">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1"/>
      <c r="CE46" s="702"/>
      <c r="CF46" s="646" t="s">
        <v>358</v>
      </c>
      <c r="CG46" s="647"/>
      <c r="CH46" s="647"/>
      <c r="CI46" s="647"/>
      <c r="CJ46" s="647"/>
      <c r="CK46" s="647"/>
      <c r="CL46" s="647"/>
      <c r="CM46" s="647"/>
      <c r="CN46" s="647"/>
      <c r="CO46" s="647"/>
      <c r="CP46" s="647"/>
      <c r="CQ46" s="648"/>
      <c r="CR46" s="665">
        <v>1586882</v>
      </c>
      <c r="CS46" s="675"/>
      <c r="CT46" s="675"/>
      <c r="CU46" s="675"/>
      <c r="CV46" s="675"/>
      <c r="CW46" s="675"/>
      <c r="CX46" s="675"/>
      <c r="CY46" s="676"/>
      <c r="CZ46" s="668">
        <v>5.0999999999999996</v>
      </c>
      <c r="DA46" s="677"/>
      <c r="DB46" s="677"/>
      <c r="DC46" s="678"/>
      <c r="DD46" s="671">
        <v>365994</v>
      </c>
      <c r="DE46" s="675"/>
      <c r="DF46" s="675"/>
      <c r="DG46" s="675"/>
      <c r="DH46" s="675"/>
      <c r="DI46" s="675"/>
      <c r="DJ46" s="675"/>
      <c r="DK46" s="676"/>
      <c r="DL46" s="672"/>
      <c r="DM46" s="673"/>
      <c r="DN46" s="673"/>
      <c r="DO46" s="673"/>
      <c r="DP46" s="673"/>
      <c r="DQ46" s="673"/>
      <c r="DR46" s="673"/>
      <c r="DS46" s="673"/>
      <c r="DT46" s="673"/>
      <c r="DU46" s="673"/>
      <c r="DV46" s="674"/>
      <c r="DW46" s="642"/>
      <c r="DX46" s="643"/>
      <c r="DY46" s="643"/>
      <c r="DZ46" s="643"/>
      <c r="EA46" s="643"/>
      <c r="EB46" s="643"/>
      <c r="EC46" s="644"/>
    </row>
    <row r="47" spans="2:133" ht="11.25" customHeight="1">
      <c r="B47" s="645" t="s">
        <v>359</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D47" s="701"/>
      <c r="CE47" s="702"/>
      <c r="CF47" s="646" t="s">
        <v>360</v>
      </c>
      <c r="CG47" s="647"/>
      <c r="CH47" s="647"/>
      <c r="CI47" s="647"/>
      <c r="CJ47" s="647"/>
      <c r="CK47" s="647"/>
      <c r="CL47" s="647"/>
      <c r="CM47" s="647"/>
      <c r="CN47" s="647"/>
      <c r="CO47" s="647"/>
      <c r="CP47" s="647"/>
      <c r="CQ47" s="648"/>
      <c r="CR47" s="665">
        <v>284752</v>
      </c>
      <c r="CS47" s="666"/>
      <c r="CT47" s="666"/>
      <c r="CU47" s="666"/>
      <c r="CV47" s="666"/>
      <c r="CW47" s="666"/>
      <c r="CX47" s="666"/>
      <c r="CY47" s="667"/>
      <c r="CZ47" s="668">
        <v>0.9</v>
      </c>
      <c r="DA47" s="669"/>
      <c r="DB47" s="669"/>
      <c r="DC47" s="670"/>
      <c r="DD47" s="671">
        <v>103735</v>
      </c>
      <c r="DE47" s="666"/>
      <c r="DF47" s="666"/>
      <c r="DG47" s="666"/>
      <c r="DH47" s="666"/>
      <c r="DI47" s="666"/>
      <c r="DJ47" s="666"/>
      <c r="DK47" s="667"/>
      <c r="DL47" s="672"/>
      <c r="DM47" s="673"/>
      <c r="DN47" s="673"/>
      <c r="DO47" s="673"/>
      <c r="DP47" s="673"/>
      <c r="DQ47" s="673"/>
      <c r="DR47" s="673"/>
      <c r="DS47" s="673"/>
      <c r="DT47" s="673"/>
      <c r="DU47" s="673"/>
      <c r="DV47" s="674"/>
      <c r="DW47" s="642"/>
      <c r="DX47" s="643"/>
      <c r="DY47" s="643"/>
      <c r="DZ47" s="643"/>
      <c r="EA47" s="643"/>
      <c r="EB47" s="643"/>
      <c r="EC47" s="644"/>
    </row>
    <row r="48" spans="2:133" ht="11.25">
      <c r="B48" s="705" t="s">
        <v>361</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c r="BS48" s="705"/>
      <c r="BT48" s="705"/>
      <c r="BU48" s="705"/>
      <c r="BV48" s="705"/>
      <c r="BW48" s="705"/>
      <c r="BX48" s="705"/>
      <c r="BY48" s="705"/>
      <c r="BZ48" s="705"/>
      <c r="CA48" s="705"/>
      <c r="CB48" s="705"/>
      <c r="CD48" s="703"/>
      <c r="CE48" s="704"/>
      <c r="CF48" s="646" t="s">
        <v>362</v>
      </c>
      <c r="CG48" s="647"/>
      <c r="CH48" s="647"/>
      <c r="CI48" s="647"/>
      <c r="CJ48" s="647"/>
      <c r="CK48" s="647"/>
      <c r="CL48" s="647"/>
      <c r="CM48" s="647"/>
      <c r="CN48" s="647"/>
      <c r="CO48" s="647"/>
      <c r="CP48" s="647"/>
      <c r="CQ48" s="648"/>
      <c r="CR48" s="665" t="s">
        <v>127</v>
      </c>
      <c r="CS48" s="675"/>
      <c r="CT48" s="675"/>
      <c r="CU48" s="675"/>
      <c r="CV48" s="675"/>
      <c r="CW48" s="675"/>
      <c r="CX48" s="675"/>
      <c r="CY48" s="676"/>
      <c r="CZ48" s="668" t="s">
        <v>127</v>
      </c>
      <c r="DA48" s="677"/>
      <c r="DB48" s="677"/>
      <c r="DC48" s="678"/>
      <c r="DD48" s="671" t="s">
        <v>127</v>
      </c>
      <c r="DE48" s="675"/>
      <c r="DF48" s="675"/>
      <c r="DG48" s="675"/>
      <c r="DH48" s="675"/>
      <c r="DI48" s="675"/>
      <c r="DJ48" s="675"/>
      <c r="DK48" s="676"/>
      <c r="DL48" s="672"/>
      <c r="DM48" s="673"/>
      <c r="DN48" s="673"/>
      <c r="DO48" s="673"/>
      <c r="DP48" s="673"/>
      <c r="DQ48" s="673"/>
      <c r="DR48" s="673"/>
      <c r="DS48" s="673"/>
      <c r="DT48" s="673"/>
      <c r="DU48" s="673"/>
      <c r="DV48" s="674"/>
      <c r="DW48" s="642"/>
      <c r="DX48" s="643"/>
      <c r="DY48" s="643"/>
      <c r="DZ48" s="643"/>
      <c r="EA48" s="643"/>
      <c r="EB48" s="643"/>
      <c r="EC48" s="644"/>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9" t="s">
        <v>363</v>
      </c>
      <c r="CE49" s="650"/>
      <c r="CF49" s="650"/>
      <c r="CG49" s="650"/>
      <c r="CH49" s="650"/>
      <c r="CI49" s="650"/>
      <c r="CJ49" s="650"/>
      <c r="CK49" s="650"/>
      <c r="CL49" s="650"/>
      <c r="CM49" s="650"/>
      <c r="CN49" s="650"/>
      <c r="CO49" s="650"/>
      <c r="CP49" s="650"/>
      <c r="CQ49" s="651"/>
      <c r="CR49" s="652">
        <v>31070536</v>
      </c>
      <c r="CS49" s="653"/>
      <c r="CT49" s="653"/>
      <c r="CU49" s="653"/>
      <c r="CV49" s="653"/>
      <c r="CW49" s="653"/>
      <c r="CX49" s="653"/>
      <c r="CY49" s="654"/>
      <c r="CZ49" s="655">
        <v>100</v>
      </c>
      <c r="DA49" s="656"/>
      <c r="DB49" s="656"/>
      <c r="DC49" s="657"/>
      <c r="DD49" s="658">
        <v>17414300</v>
      </c>
      <c r="DE49" s="653"/>
      <c r="DF49" s="653"/>
      <c r="DG49" s="653"/>
      <c r="DH49" s="653"/>
      <c r="DI49" s="653"/>
      <c r="DJ49" s="653"/>
      <c r="DK49" s="654"/>
      <c r="DL49" s="659"/>
      <c r="DM49" s="660"/>
      <c r="DN49" s="660"/>
      <c r="DO49" s="660"/>
      <c r="DP49" s="660"/>
      <c r="DQ49" s="660"/>
      <c r="DR49" s="660"/>
      <c r="DS49" s="660"/>
      <c r="DT49" s="660"/>
      <c r="DU49" s="660"/>
      <c r="DV49" s="661"/>
      <c r="DW49" s="662"/>
      <c r="DX49" s="663"/>
      <c r="DY49" s="663"/>
      <c r="DZ49" s="663"/>
      <c r="EA49" s="663"/>
      <c r="EB49" s="663"/>
      <c r="EC49" s="664"/>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4yaWqk4Bild72rdaEU1jdD7WXnNN/wWPFdQuKTwdMxmH7CKVnhtZXw90RDGrtXa5b4BGXcjjyC+Zx2WZbTGhw==" saltValue="M1MWVztDI5WDJ35BwqSOp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364</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365</v>
      </c>
      <c r="DK2" s="788"/>
      <c r="DL2" s="788"/>
      <c r="DM2" s="788"/>
      <c r="DN2" s="788"/>
      <c r="DO2" s="789"/>
      <c r="DP2" s="224"/>
      <c r="DQ2" s="787" t="s">
        <v>366</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367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368</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369</v>
      </c>
      <c r="B5" s="793"/>
      <c r="C5" s="793"/>
      <c r="D5" s="793"/>
      <c r="E5" s="793"/>
      <c r="F5" s="793"/>
      <c r="G5" s="793"/>
      <c r="H5" s="793"/>
      <c r="I5" s="793"/>
      <c r="J5" s="793"/>
      <c r="K5" s="793"/>
      <c r="L5" s="793"/>
      <c r="M5" s="793"/>
      <c r="N5" s="793"/>
      <c r="O5" s="793"/>
      <c r="P5" s="794"/>
      <c r="Q5" s="798" t="s">
        <v>370</v>
      </c>
      <c r="R5" s="799"/>
      <c r="S5" s="799"/>
      <c r="T5" s="799"/>
      <c r="U5" s="800"/>
      <c r="V5" s="798" t="s">
        <v>371</v>
      </c>
      <c r="W5" s="799"/>
      <c r="X5" s="799"/>
      <c r="Y5" s="799"/>
      <c r="Z5" s="800"/>
      <c r="AA5" s="798" t="s">
        <v>372</v>
      </c>
      <c r="AB5" s="799"/>
      <c r="AC5" s="799"/>
      <c r="AD5" s="799"/>
      <c r="AE5" s="799"/>
      <c r="AF5" s="804" t="s">
        <v>373</v>
      </c>
      <c r="AG5" s="799"/>
      <c r="AH5" s="799"/>
      <c r="AI5" s="799"/>
      <c r="AJ5" s="805"/>
      <c r="AK5" s="799" t="s">
        <v>374</v>
      </c>
      <c r="AL5" s="799"/>
      <c r="AM5" s="799"/>
      <c r="AN5" s="799"/>
      <c r="AO5" s="800"/>
      <c r="AP5" s="798" t="s">
        <v>375</v>
      </c>
      <c r="AQ5" s="799"/>
      <c r="AR5" s="799"/>
      <c r="AS5" s="799"/>
      <c r="AT5" s="800"/>
      <c r="AU5" s="798" t="s">
        <v>376</v>
      </c>
      <c r="AV5" s="799"/>
      <c r="AW5" s="799"/>
      <c r="AX5" s="799"/>
      <c r="AY5" s="805"/>
      <c r="AZ5" s="228"/>
      <c r="BA5" s="228"/>
      <c r="BB5" s="228"/>
      <c r="BC5" s="228"/>
      <c r="BD5" s="228"/>
      <c r="BE5" s="229"/>
      <c r="BF5" s="229"/>
      <c r="BG5" s="229"/>
      <c r="BH5" s="229"/>
      <c r="BI5" s="229"/>
      <c r="BJ5" s="229"/>
      <c r="BK5" s="229"/>
      <c r="BL5" s="229"/>
      <c r="BM5" s="229"/>
      <c r="BN5" s="229"/>
      <c r="BO5" s="229"/>
      <c r="BP5" s="229"/>
      <c r="BQ5" s="792" t="s">
        <v>377</v>
      </c>
      <c r="BR5" s="793"/>
      <c r="BS5" s="793"/>
      <c r="BT5" s="793"/>
      <c r="BU5" s="793"/>
      <c r="BV5" s="793"/>
      <c r="BW5" s="793"/>
      <c r="BX5" s="793"/>
      <c r="BY5" s="793"/>
      <c r="BZ5" s="793"/>
      <c r="CA5" s="793"/>
      <c r="CB5" s="793"/>
      <c r="CC5" s="793"/>
      <c r="CD5" s="793"/>
      <c r="CE5" s="793"/>
      <c r="CF5" s="793"/>
      <c r="CG5" s="794"/>
      <c r="CH5" s="798" t="s">
        <v>378</v>
      </c>
      <c r="CI5" s="799"/>
      <c r="CJ5" s="799"/>
      <c r="CK5" s="799"/>
      <c r="CL5" s="800"/>
      <c r="CM5" s="798" t="s">
        <v>379</v>
      </c>
      <c r="CN5" s="799"/>
      <c r="CO5" s="799"/>
      <c r="CP5" s="799"/>
      <c r="CQ5" s="800"/>
      <c r="CR5" s="798" t="s">
        <v>380</v>
      </c>
      <c r="CS5" s="799"/>
      <c r="CT5" s="799"/>
      <c r="CU5" s="799"/>
      <c r="CV5" s="800"/>
      <c r="CW5" s="798" t="s">
        <v>381</v>
      </c>
      <c r="CX5" s="799"/>
      <c r="CY5" s="799"/>
      <c r="CZ5" s="799"/>
      <c r="DA5" s="800"/>
      <c r="DB5" s="798" t="s">
        <v>382</v>
      </c>
      <c r="DC5" s="799"/>
      <c r="DD5" s="799"/>
      <c r="DE5" s="799"/>
      <c r="DF5" s="800"/>
      <c r="DG5" s="828" t="s">
        <v>383</v>
      </c>
      <c r="DH5" s="829"/>
      <c r="DI5" s="829"/>
      <c r="DJ5" s="829"/>
      <c r="DK5" s="830"/>
      <c r="DL5" s="828" t="s">
        <v>384</v>
      </c>
      <c r="DM5" s="829"/>
      <c r="DN5" s="829"/>
      <c r="DO5" s="829"/>
      <c r="DP5" s="830"/>
      <c r="DQ5" s="798" t="s">
        <v>385</v>
      </c>
      <c r="DR5" s="799"/>
      <c r="DS5" s="799"/>
      <c r="DT5" s="799"/>
      <c r="DU5" s="800"/>
      <c r="DV5" s="798" t="s">
        <v>376</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386</v>
      </c>
      <c r="C7" s="815"/>
      <c r="D7" s="815"/>
      <c r="E7" s="815"/>
      <c r="F7" s="815"/>
      <c r="G7" s="815"/>
      <c r="H7" s="815"/>
      <c r="I7" s="815"/>
      <c r="J7" s="815"/>
      <c r="K7" s="815"/>
      <c r="L7" s="815"/>
      <c r="M7" s="815"/>
      <c r="N7" s="815"/>
      <c r="O7" s="815"/>
      <c r="P7" s="816"/>
      <c r="Q7" s="817">
        <v>32450</v>
      </c>
      <c r="R7" s="818"/>
      <c r="S7" s="818"/>
      <c r="T7" s="818"/>
      <c r="U7" s="818"/>
      <c r="V7" s="818">
        <v>31096</v>
      </c>
      <c r="W7" s="818"/>
      <c r="X7" s="818"/>
      <c r="Y7" s="818"/>
      <c r="Z7" s="818"/>
      <c r="AA7" s="818">
        <v>1354</v>
      </c>
      <c r="AB7" s="818"/>
      <c r="AC7" s="818"/>
      <c r="AD7" s="818"/>
      <c r="AE7" s="819"/>
      <c r="AF7" s="820">
        <v>1204</v>
      </c>
      <c r="AG7" s="821"/>
      <c r="AH7" s="821"/>
      <c r="AI7" s="821"/>
      <c r="AJ7" s="822"/>
      <c r="AK7" s="823">
        <v>1405</v>
      </c>
      <c r="AL7" s="824"/>
      <c r="AM7" s="824"/>
      <c r="AN7" s="824"/>
      <c r="AO7" s="824"/>
      <c r="AP7" s="824">
        <v>31554</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593</v>
      </c>
      <c r="BT7" s="812"/>
      <c r="BU7" s="812"/>
      <c r="BV7" s="812"/>
      <c r="BW7" s="812"/>
      <c r="BX7" s="812"/>
      <c r="BY7" s="812"/>
      <c r="BZ7" s="812"/>
      <c r="CA7" s="812"/>
      <c r="CB7" s="812"/>
      <c r="CC7" s="812"/>
      <c r="CD7" s="812"/>
      <c r="CE7" s="812"/>
      <c r="CF7" s="812"/>
      <c r="CG7" s="827"/>
      <c r="CH7" s="808">
        <v>0</v>
      </c>
      <c r="CI7" s="809"/>
      <c r="CJ7" s="809"/>
      <c r="CK7" s="809"/>
      <c r="CL7" s="810"/>
      <c r="CM7" s="808">
        <v>34</v>
      </c>
      <c r="CN7" s="809"/>
      <c r="CO7" s="809"/>
      <c r="CP7" s="809"/>
      <c r="CQ7" s="810"/>
      <c r="CR7" s="808">
        <v>9</v>
      </c>
      <c r="CS7" s="809"/>
      <c r="CT7" s="809"/>
      <c r="CU7" s="809"/>
      <c r="CV7" s="810"/>
      <c r="CW7" s="808">
        <v>4</v>
      </c>
      <c r="CX7" s="809"/>
      <c r="CY7" s="809"/>
      <c r="CZ7" s="809"/>
      <c r="DA7" s="810"/>
      <c r="DB7" s="808" t="s">
        <v>595</v>
      </c>
      <c r="DC7" s="809"/>
      <c r="DD7" s="809"/>
      <c r="DE7" s="809"/>
      <c r="DF7" s="810"/>
      <c r="DG7" s="808" t="s">
        <v>595</v>
      </c>
      <c r="DH7" s="809"/>
      <c r="DI7" s="809"/>
      <c r="DJ7" s="809"/>
      <c r="DK7" s="810"/>
      <c r="DL7" s="808" t="s">
        <v>595</v>
      </c>
      <c r="DM7" s="809"/>
      <c r="DN7" s="809"/>
      <c r="DO7" s="809"/>
      <c r="DP7" s="810"/>
      <c r="DQ7" s="808" t="s">
        <v>595</v>
      </c>
      <c r="DR7" s="809"/>
      <c r="DS7" s="809"/>
      <c r="DT7" s="809"/>
      <c r="DU7" s="810"/>
      <c r="DV7" s="811"/>
      <c r="DW7" s="812"/>
      <c r="DX7" s="812"/>
      <c r="DY7" s="812"/>
      <c r="DZ7" s="813"/>
      <c r="EA7" s="230"/>
    </row>
    <row r="8" spans="1:131" s="231" customFormat="1" ht="26.25" customHeight="1">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594</v>
      </c>
      <c r="BT8" s="839"/>
      <c r="BU8" s="839"/>
      <c r="BV8" s="839"/>
      <c r="BW8" s="839"/>
      <c r="BX8" s="839"/>
      <c r="BY8" s="839"/>
      <c r="BZ8" s="839"/>
      <c r="CA8" s="839"/>
      <c r="CB8" s="839"/>
      <c r="CC8" s="839"/>
      <c r="CD8" s="839"/>
      <c r="CE8" s="839"/>
      <c r="CF8" s="839"/>
      <c r="CG8" s="840"/>
      <c r="CH8" s="841">
        <v>49</v>
      </c>
      <c r="CI8" s="842"/>
      <c r="CJ8" s="842"/>
      <c r="CK8" s="842"/>
      <c r="CL8" s="843"/>
      <c r="CM8" s="841">
        <v>540</v>
      </c>
      <c r="CN8" s="842"/>
      <c r="CO8" s="842"/>
      <c r="CP8" s="842"/>
      <c r="CQ8" s="843"/>
      <c r="CR8" s="841">
        <v>5</v>
      </c>
      <c r="CS8" s="842"/>
      <c r="CT8" s="842"/>
      <c r="CU8" s="842"/>
      <c r="CV8" s="843"/>
      <c r="CW8" s="841" t="s">
        <v>595</v>
      </c>
      <c r="CX8" s="842"/>
      <c r="CY8" s="842"/>
      <c r="CZ8" s="842"/>
      <c r="DA8" s="843"/>
      <c r="DB8" s="841" t="s">
        <v>595</v>
      </c>
      <c r="DC8" s="842"/>
      <c r="DD8" s="842"/>
      <c r="DE8" s="842"/>
      <c r="DF8" s="843"/>
      <c r="DG8" s="841" t="s">
        <v>595</v>
      </c>
      <c r="DH8" s="842"/>
      <c r="DI8" s="842"/>
      <c r="DJ8" s="842"/>
      <c r="DK8" s="843"/>
      <c r="DL8" s="841" t="s">
        <v>595</v>
      </c>
      <c r="DM8" s="842"/>
      <c r="DN8" s="842"/>
      <c r="DO8" s="842"/>
      <c r="DP8" s="843"/>
      <c r="DQ8" s="841" t="s">
        <v>595</v>
      </c>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387</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388</v>
      </c>
      <c r="B23" s="854" t="s">
        <v>389</v>
      </c>
      <c r="C23" s="855"/>
      <c r="D23" s="855"/>
      <c r="E23" s="855"/>
      <c r="F23" s="855"/>
      <c r="G23" s="855"/>
      <c r="H23" s="855"/>
      <c r="I23" s="855"/>
      <c r="J23" s="855"/>
      <c r="K23" s="855"/>
      <c r="L23" s="855"/>
      <c r="M23" s="855"/>
      <c r="N23" s="855"/>
      <c r="O23" s="855"/>
      <c r="P23" s="856"/>
      <c r="Q23" s="857">
        <v>32425</v>
      </c>
      <c r="R23" s="858"/>
      <c r="S23" s="858"/>
      <c r="T23" s="858"/>
      <c r="U23" s="858"/>
      <c r="V23" s="858">
        <v>31071</v>
      </c>
      <c r="W23" s="858"/>
      <c r="X23" s="858"/>
      <c r="Y23" s="858"/>
      <c r="Z23" s="858"/>
      <c r="AA23" s="858">
        <v>1354</v>
      </c>
      <c r="AB23" s="858"/>
      <c r="AC23" s="858"/>
      <c r="AD23" s="858"/>
      <c r="AE23" s="859"/>
      <c r="AF23" s="860">
        <v>1204</v>
      </c>
      <c r="AG23" s="858"/>
      <c r="AH23" s="858"/>
      <c r="AI23" s="858"/>
      <c r="AJ23" s="861"/>
      <c r="AK23" s="862"/>
      <c r="AL23" s="863"/>
      <c r="AM23" s="863"/>
      <c r="AN23" s="863"/>
      <c r="AO23" s="863"/>
      <c r="AP23" s="858">
        <v>31554</v>
      </c>
      <c r="AQ23" s="858"/>
      <c r="AR23" s="858"/>
      <c r="AS23" s="858"/>
      <c r="AT23" s="858"/>
      <c r="AU23" s="874"/>
      <c r="AV23" s="874"/>
      <c r="AW23" s="874"/>
      <c r="AX23" s="874"/>
      <c r="AY23" s="875"/>
      <c r="AZ23" s="876" t="s">
        <v>136</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390</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391</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369</v>
      </c>
      <c r="B26" s="793"/>
      <c r="C26" s="793"/>
      <c r="D26" s="793"/>
      <c r="E26" s="793"/>
      <c r="F26" s="793"/>
      <c r="G26" s="793"/>
      <c r="H26" s="793"/>
      <c r="I26" s="793"/>
      <c r="J26" s="793"/>
      <c r="K26" s="793"/>
      <c r="L26" s="793"/>
      <c r="M26" s="793"/>
      <c r="N26" s="793"/>
      <c r="O26" s="793"/>
      <c r="P26" s="794"/>
      <c r="Q26" s="798" t="s">
        <v>392</v>
      </c>
      <c r="R26" s="799"/>
      <c r="S26" s="799"/>
      <c r="T26" s="799"/>
      <c r="U26" s="800"/>
      <c r="V26" s="798" t="s">
        <v>393</v>
      </c>
      <c r="W26" s="799"/>
      <c r="X26" s="799"/>
      <c r="Y26" s="799"/>
      <c r="Z26" s="800"/>
      <c r="AA26" s="798" t="s">
        <v>394</v>
      </c>
      <c r="AB26" s="799"/>
      <c r="AC26" s="799"/>
      <c r="AD26" s="799"/>
      <c r="AE26" s="799"/>
      <c r="AF26" s="879" t="s">
        <v>395</v>
      </c>
      <c r="AG26" s="880"/>
      <c r="AH26" s="880"/>
      <c r="AI26" s="880"/>
      <c r="AJ26" s="881"/>
      <c r="AK26" s="799" t="s">
        <v>396</v>
      </c>
      <c r="AL26" s="799"/>
      <c r="AM26" s="799"/>
      <c r="AN26" s="799"/>
      <c r="AO26" s="800"/>
      <c r="AP26" s="798" t="s">
        <v>397</v>
      </c>
      <c r="AQ26" s="799"/>
      <c r="AR26" s="799"/>
      <c r="AS26" s="799"/>
      <c r="AT26" s="800"/>
      <c r="AU26" s="798" t="s">
        <v>398</v>
      </c>
      <c r="AV26" s="799"/>
      <c r="AW26" s="799"/>
      <c r="AX26" s="799"/>
      <c r="AY26" s="800"/>
      <c r="AZ26" s="798" t="s">
        <v>399</v>
      </c>
      <c r="BA26" s="799"/>
      <c r="BB26" s="799"/>
      <c r="BC26" s="799"/>
      <c r="BD26" s="800"/>
      <c r="BE26" s="798" t="s">
        <v>376</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400</v>
      </c>
      <c r="C28" s="815"/>
      <c r="D28" s="815"/>
      <c r="E28" s="815"/>
      <c r="F28" s="815"/>
      <c r="G28" s="815"/>
      <c r="H28" s="815"/>
      <c r="I28" s="815"/>
      <c r="J28" s="815"/>
      <c r="K28" s="815"/>
      <c r="L28" s="815"/>
      <c r="M28" s="815"/>
      <c r="N28" s="815"/>
      <c r="O28" s="815"/>
      <c r="P28" s="816"/>
      <c r="Q28" s="887">
        <v>6482</v>
      </c>
      <c r="R28" s="888"/>
      <c r="S28" s="888"/>
      <c r="T28" s="888"/>
      <c r="U28" s="888"/>
      <c r="V28" s="888">
        <v>6308</v>
      </c>
      <c r="W28" s="888"/>
      <c r="X28" s="888"/>
      <c r="Y28" s="888"/>
      <c r="Z28" s="888"/>
      <c r="AA28" s="888">
        <v>174</v>
      </c>
      <c r="AB28" s="888"/>
      <c r="AC28" s="888"/>
      <c r="AD28" s="888"/>
      <c r="AE28" s="889"/>
      <c r="AF28" s="890">
        <v>174</v>
      </c>
      <c r="AG28" s="888"/>
      <c r="AH28" s="888"/>
      <c r="AI28" s="888"/>
      <c r="AJ28" s="891"/>
      <c r="AK28" s="892">
        <v>558</v>
      </c>
      <c r="AL28" s="893"/>
      <c r="AM28" s="893"/>
      <c r="AN28" s="893"/>
      <c r="AO28" s="893"/>
      <c r="AP28" s="893" t="s">
        <v>587</v>
      </c>
      <c r="AQ28" s="893"/>
      <c r="AR28" s="893"/>
      <c r="AS28" s="893"/>
      <c r="AT28" s="893"/>
      <c r="AU28" s="893" t="s">
        <v>587</v>
      </c>
      <c r="AV28" s="893"/>
      <c r="AW28" s="893"/>
      <c r="AX28" s="893"/>
      <c r="AY28" s="893"/>
      <c r="AZ28" s="894" t="s">
        <v>587</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401</v>
      </c>
      <c r="C29" s="846"/>
      <c r="D29" s="846"/>
      <c r="E29" s="846"/>
      <c r="F29" s="846"/>
      <c r="G29" s="846"/>
      <c r="H29" s="846"/>
      <c r="I29" s="846"/>
      <c r="J29" s="846"/>
      <c r="K29" s="846"/>
      <c r="L29" s="846"/>
      <c r="M29" s="846"/>
      <c r="N29" s="846"/>
      <c r="O29" s="846"/>
      <c r="P29" s="847"/>
      <c r="Q29" s="848">
        <v>5804</v>
      </c>
      <c r="R29" s="849"/>
      <c r="S29" s="849"/>
      <c r="T29" s="849"/>
      <c r="U29" s="849"/>
      <c r="V29" s="849">
        <v>5546</v>
      </c>
      <c r="W29" s="849"/>
      <c r="X29" s="849"/>
      <c r="Y29" s="849"/>
      <c r="Z29" s="849"/>
      <c r="AA29" s="849">
        <v>257</v>
      </c>
      <c r="AB29" s="849"/>
      <c r="AC29" s="849"/>
      <c r="AD29" s="849"/>
      <c r="AE29" s="850"/>
      <c r="AF29" s="851">
        <v>257</v>
      </c>
      <c r="AG29" s="852"/>
      <c r="AH29" s="852"/>
      <c r="AI29" s="852"/>
      <c r="AJ29" s="853"/>
      <c r="AK29" s="899">
        <v>858</v>
      </c>
      <c r="AL29" s="895"/>
      <c r="AM29" s="895"/>
      <c r="AN29" s="895"/>
      <c r="AO29" s="895"/>
      <c r="AP29" s="895" t="s">
        <v>587</v>
      </c>
      <c r="AQ29" s="895"/>
      <c r="AR29" s="895"/>
      <c r="AS29" s="895"/>
      <c r="AT29" s="895"/>
      <c r="AU29" s="895" t="s">
        <v>587</v>
      </c>
      <c r="AV29" s="895"/>
      <c r="AW29" s="895"/>
      <c r="AX29" s="895"/>
      <c r="AY29" s="895"/>
      <c r="AZ29" s="896" t="s">
        <v>587</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402</v>
      </c>
      <c r="C30" s="846"/>
      <c r="D30" s="846"/>
      <c r="E30" s="846"/>
      <c r="F30" s="846"/>
      <c r="G30" s="846"/>
      <c r="H30" s="846"/>
      <c r="I30" s="846"/>
      <c r="J30" s="846"/>
      <c r="K30" s="846"/>
      <c r="L30" s="846"/>
      <c r="M30" s="846"/>
      <c r="N30" s="846"/>
      <c r="O30" s="846"/>
      <c r="P30" s="847"/>
      <c r="Q30" s="848">
        <v>766</v>
      </c>
      <c r="R30" s="849"/>
      <c r="S30" s="849"/>
      <c r="T30" s="849"/>
      <c r="U30" s="849"/>
      <c r="V30" s="849">
        <v>763</v>
      </c>
      <c r="W30" s="849"/>
      <c r="X30" s="849"/>
      <c r="Y30" s="849"/>
      <c r="Z30" s="849"/>
      <c r="AA30" s="849">
        <v>2</v>
      </c>
      <c r="AB30" s="849"/>
      <c r="AC30" s="849"/>
      <c r="AD30" s="849"/>
      <c r="AE30" s="850"/>
      <c r="AF30" s="851">
        <v>2</v>
      </c>
      <c r="AG30" s="852"/>
      <c r="AH30" s="852"/>
      <c r="AI30" s="852"/>
      <c r="AJ30" s="853"/>
      <c r="AK30" s="899">
        <v>246</v>
      </c>
      <c r="AL30" s="895"/>
      <c r="AM30" s="895"/>
      <c r="AN30" s="895"/>
      <c r="AO30" s="895"/>
      <c r="AP30" s="895" t="s">
        <v>587</v>
      </c>
      <c r="AQ30" s="895"/>
      <c r="AR30" s="895"/>
      <c r="AS30" s="895"/>
      <c r="AT30" s="895"/>
      <c r="AU30" s="895" t="s">
        <v>587</v>
      </c>
      <c r="AV30" s="895"/>
      <c r="AW30" s="895"/>
      <c r="AX30" s="895"/>
      <c r="AY30" s="895"/>
      <c r="AZ30" s="896" t="s">
        <v>587</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403</v>
      </c>
      <c r="C31" s="846"/>
      <c r="D31" s="846"/>
      <c r="E31" s="846"/>
      <c r="F31" s="846"/>
      <c r="G31" s="846"/>
      <c r="H31" s="846"/>
      <c r="I31" s="846"/>
      <c r="J31" s="846"/>
      <c r="K31" s="846"/>
      <c r="L31" s="846"/>
      <c r="M31" s="846"/>
      <c r="N31" s="846"/>
      <c r="O31" s="846"/>
      <c r="P31" s="847"/>
      <c r="Q31" s="848">
        <v>868</v>
      </c>
      <c r="R31" s="849"/>
      <c r="S31" s="849"/>
      <c r="T31" s="849"/>
      <c r="U31" s="849"/>
      <c r="V31" s="849">
        <v>770</v>
      </c>
      <c r="W31" s="849"/>
      <c r="X31" s="849"/>
      <c r="Y31" s="849"/>
      <c r="Z31" s="849"/>
      <c r="AA31" s="849">
        <v>98</v>
      </c>
      <c r="AB31" s="849"/>
      <c r="AC31" s="849"/>
      <c r="AD31" s="849"/>
      <c r="AE31" s="850"/>
      <c r="AF31" s="851">
        <v>1889</v>
      </c>
      <c r="AG31" s="852"/>
      <c r="AH31" s="852"/>
      <c r="AI31" s="852"/>
      <c r="AJ31" s="853"/>
      <c r="AK31" s="899">
        <v>173</v>
      </c>
      <c r="AL31" s="895"/>
      <c r="AM31" s="895"/>
      <c r="AN31" s="895"/>
      <c r="AO31" s="895"/>
      <c r="AP31" s="895">
        <v>1022</v>
      </c>
      <c r="AQ31" s="895"/>
      <c r="AR31" s="895"/>
      <c r="AS31" s="895"/>
      <c r="AT31" s="895"/>
      <c r="AU31" s="895">
        <v>467</v>
      </c>
      <c r="AV31" s="895"/>
      <c r="AW31" s="895"/>
      <c r="AX31" s="895"/>
      <c r="AY31" s="895"/>
      <c r="AZ31" s="896" t="s">
        <v>587</v>
      </c>
      <c r="BA31" s="896"/>
      <c r="BB31" s="896"/>
      <c r="BC31" s="896"/>
      <c r="BD31" s="896"/>
      <c r="BE31" s="897" t="s">
        <v>404</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405</v>
      </c>
      <c r="C32" s="846"/>
      <c r="D32" s="846"/>
      <c r="E32" s="846"/>
      <c r="F32" s="846"/>
      <c r="G32" s="846"/>
      <c r="H32" s="846"/>
      <c r="I32" s="846"/>
      <c r="J32" s="846"/>
      <c r="K32" s="846"/>
      <c r="L32" s="846"/>
      <c r="M32" s="846"/>
      <c r="N32" s="846"/>
      <c r="O32" s="846"/>
      <c r="P32" s="847"/>
      <c r="Q32" s="848">
        <v>752</v>
      </c>
      <c r="R32" s="849"/>
      <c r="S32" s="849"/>
      <c r="T32" s="849"/>
      <c r="U32" s="849"/>
      <c r="V32" s="849">
        <v>490</v>
      </c>
      <c r="W32" s="849"/>
      <c r="X32" s="849"/>
      <c r="Y32" s="849"/>
      <c r="Z32" s="849"/>
      <c r="AA32" s="849">
        <v>262</v>
      </c>
      <c r="AB32" s="849"/>
      <c r="AC32" s="849"/>
      <c r="AD32" s="849"/>
      <c r="AE32" s="850"/>
      <c r="AF32" s="851">
        <v>538</v>
      </c>
      <c r="AG32" s="852"/>
      <c r="AH32" s="852"/>
      <c r="AI32" s="852"/>
      <c r="AJ32" s="853"/>
      <c r="AK32" s="899" t="s">
        <v>585</v>
      </c>
      <c r="AL32" s="895"/>
      <c r="AM32" s="895"/>
      <c r="AN32" s="895"/>
      <c r="AO32" s="895"/>
      <c r="AP32" s="895">
        <v>2056</v>
      </c>
      <c r="AQ32" s="895"/>
      <c r="AR32" s="895"/>
      <c r="AS32" s="895"/>
      <c r="AT32" s="895"/>
      <c r="AU32" s="895">
        <v>1497</v>
      </c>
      <c r="AV32" s="895"/>
      <c r="AW32" s="895"/>
      <c r="AX32" s="895"/>
      <c r="AY32" s="895"/>
      <c r="AZ32" s="896" t="s">
        <v>587</v>
      </c>
      <c r="BA32" s="896"/>
      <c r="BB32" s="896"/>
      <c r="BC32" s="896"/>
      <c r="BD32" s="896"/>
      <c r="BE32" s="897" t="s">
        <v>404</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t="s">
        <v>406</v>
      </c>
      <c r="C33" s="846"/>
      <c r="D33" s="846"/>
      <c r="E33" s="846"/>
      <c r="F33" s="846"/>
      <c r="G33" s="846"/>
      <c r="H33" s="846"/>
      <c r="I33" s="846"/>
      <c r="J33" s="846"/>
      <c r="K33" s="846"/>
      <c r="L33" s="846"/>
      <c r="M33" s="846"/>
      <c r="N33" s="846"/>
      <c r="O33" s="846"/>
      <c r="P33" s="847"/>
      <c r="Q33" s="848">
        <v>115</v>
      </c>
      <c r="R33" s="849"/>
      <c r="S33" s="849"/>
      <c r="T33" s="849"/>
      <c r="U33" s="849"/>
      <c r="V33" s="849">
        <v>115</v>
      </c>
      <c r="W33" s="849"/>
      <c r="X33" s="849"/>
      <c r="Y33" s="849"/>
      <c r="Z33" s="849"/>
      <c r="AA33" s="849">
        <v>0</v>
      </c>
      <c r="AB33" s="849"/>
      <c r="AC33" s="849"/>
      <c r="AD33" s="849"/>
      <c r="AE33" s="850"/>
      <c r="AF33" s="851" t="s">
        <v>585</v>
      </c>
      <c r="AG33" s="852"/>
      <c r="AH33" s="852"/>
      <c r="AI33" s="852"/>
      <c r="AJ33" s="853"/>
      <c r="AK33" s="899">
        <v>57</v>
      </c>
      <c r="AL33" s="895"/>
      <c r="AM33" s="895"/>
      <c r="AN33" s="895"/>
      <c r="AO33" s="895"/>
      <c r="AP33" s="895" t="s">
        <v>587</v>
      </c>
      <c r="AQ33" s="895"/>
      <c r="AR33" s="895"/>
      <c r="AS33" s="895"/>
      <c r="AT33" s="895"/>
      <c r="AU33" s="895" t="s">
        <v>587</v>
      </c>
      <c r="AV33" s="895"/>
      <c r="AW33" s="895"/>
      <c r="AX33" s="895"/>
      <c r="AY33" s="895"/>
      <c r="AZ33" s="896" t="s">
        <v>587</v>
      </c>
      <c r="BA33" s="896"/>
      <c r="BB33" s="896"/>
      <c r="BC33" s="896"/>
      <c r="BD33" s="896"/>
      <c r="BE33" s="897" t="s">
        <v>408</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t="s">
        <v>409</v>
      </c>
      <c r="C34" s="846"/>
      <c r="D34" s="846"/>
      <c r="E34" s="846"/>
      <c r="F34" s="846"/>
      <c r="G34" s="846"/>
      <c r="H34" s="846"/>
      <c r="I34" s="846"/>
      <c r="J34" s="846"/>
      <c r="K34" s="846"/>
      <c r="L34" s="846"/>
      <c r="M34" s="846"/>
      <c r="N34" s="846"/>
      <c r="O34" s="846"/>
      <c r="P34" s="847"/>
      <c r="Q34" s="848">
        <v>6</v>
      </c>
      <c r="R34" s="849"/>
      <c r="S34" s="849"/>
      <c r="T34" s="849"/>
      <c r="U34" s="849"/>
      <c r="V34" s="849">
        <v>5</v>
      </c>
      <c r="W34" s="849"/>
      <c r="X34" s="849"/>
      <c r="Y34" s="849"/>
      <c r="Z34" s="849"/>
      <c r="AA34" s="849">
        <v>1</v>
      </c>
      <c r="AB34" s="849"/>
      <c r="AC34" s="849"/>
      <c r="AD34" s="849"/>
      <c r="AE34" s="850"/>
      <c r="AF34" s="851">
        <v>1</v>
      </c>
      <c r="AG34" s="852"/>
      <c r="AH34" s="852"/>
      <c r="AI34" s="852"/>
      <c r="AJ34" s="853"/>
      <c r="AK34" s="899">
        <v>2</v>
      </c>
      <c r="AL34" s="895"/>
      <c r="AM34" s="895"/>
      <c r="AN34" s="895"/>
      <c r="AO34" s="895"/>
      <c r="AP34" s="895" t="s">
        <v>587</v>
      </c>
      <c r="AQ34" s="895"/>
      <c r="AR34" s="895"/>
      <c r="AS34" s="895"/>
      <c r="AT34" s="895"/>
      <c r="AU34" s="895" t="s">
        <v>587</v>
      </c>
      <c r="AV34" s="895"/>
      <c r="AW34" s="895"/>
      <c r="AX34" s="895"/>
      <c r="AY34" s="895"/>
      <c r="AZ34" s="896" t="s">
        <v>587</v>
      </c>
      <c r="BA34" s="896"/>
      <c r="BB34" s="896"/>
      <c r="BC34" s="896"/>
      <c r="BD34" s="896"/>
      <c r="BE34" s="897" t="s">
        <v>410</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t="s">
        <v>411</v>
      </c>
      <c r="C35" s="846"/>
      <c r="D35" s="846"/>
      <c r="E35" s="846"/>
      <c r="F35" s="846"/>
      <c r="G35" s="846"/>
      <c r="H35" s="846"/>
      <c r="I35" s="846"/>
      <c r="J35" s="846"/>
      <c r="K35" s="846"/>
      <c r="L35" s="846"/>
      <c r="M35" s="846"/>
      <c r="N35" s="846"/>
      <c r="O35" s="846"/>
      <c r="P35" s="847"/>
      <c r="Q35" s="848">
        <v>105</v>
      </c>
      <c r="R35" s="849"/>
      <c r="S35" s="849"/>
      <c r="T35" s="849"/>
      <c r="U35" s="849"/>
      <c r="V35" s="849">
        <v>105</v>
      </c>
      <c r="W35" s="849"/>
      <c r="X35" s="849"/>
      <c r="Y35" s="849"/>
      <c r="Z35" s="849"/>
      <c r="AA35" s="849">
        <v>0</v>
      </c>
      <c r="AB35" s="849"/>
      <c r="AC35" s="849"/>
      <c r="AD35" s="849"/>
      <c r="AE35" s="850"/>
      <c r="AF35" s="851" t="s">
        <v>412</v>
      </c>
      <c r="AG35" s="852"/>
      <c r="AH35" s="852"/>
      <c r="AI35" s="852"/>
      <c r="AJ35" s="853"/>
      <c r="AK35" s="899">
        <v>53</v>
      </c>
      <c r="AL35" s="895"/>
      <c r="AM35" s="895"/>
      <c r="AN35" s="895"/>
      <c r="AO35" s="895"/>
      <c r="AP35" s="895" t="s">
        <v>587</v>
      </c>
      <c r="AQ35" s="895"/>
      <c r="AR35" s="895"/>
      <c r="AS35" s="895"/>
      <c r="AT35" s="895"/>
      <c r="AU35" s="895" t="s">
        <v>587</v>
      </c>
      <c r="AV35" s="895"/>
      <c r="AW35" s="895"/>
      <c r="AX35" s="895"/>
      <c r="AY35" s="895"/>
      <c r="AZ35" s="896" t="s">
        <v>587</v>
      </c>
      <c r="BA35" s="896"/>
      <c r="BB35" s="896"/>
      <c r="BC35" s="896"/>
      <c r="BD35" s="896"/>
      <c r="BE35" s="897" t="s">
        <v>413</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t="s">
        <v>586</v>
      </c>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414</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388</v>
      </c>
      <c r="B63" s="854" t="s">
        <v>415</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2862</v>
      </c>
      <c r="AG63" s="909"/>
      <c r="AH63" s="909"/>
      <c r="AI63" s="909"/>
      <c r="AJ63" s="910"/>
      <c r="AK63" s="911"/>
      <c r="AL63" s="906"/>
      <c r="AM63" s="906"/>
      <c r="AN63" s="906"/>
      <c r="AO63" s="906"/>
      <c r="AP63" s="909">
        <v>3078</v>
      </c>
      <c r="AQ63" s="909"/>
      <c r="AR63" s="909"/>
      <c r="AS63" s="909"/>
      <c r="AT63" s="909"/>
      <c r="AU63" s="909">
        <v>1964</v>
      </c>
      <c r="AV63" s="909"/>
      <c r="AW63" s="909"/>
      <c r="AX63" s="909"/>
      <c r="AY63" s="909"/>
      <c r="AZ63" s="913"/>
      <c r="BA63" s="913"/>
      <c r="BB63" s="913"/>
      <c r="BC63" s="913"/>
      <c r="BD63" s="913"/>
      <c r="BE63" s="914"/>
      <c r="BF63" s="914"/>
      <c r="BG63" s="914"/>
      <c r="BH63" s="914"/>
      <c r="BI63" s="915"/>
      <c r="BJ63" s="916" t="s">
        <v>416</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418</v>
      </c>
      <c r="B66" s="793"/>
      <c r="C66" s="793"/>
      <c r="D66" s="793"/>
      <c r="E66" s="793"/>
      <c r="F66" s="793"/>
      <c r="G66" s="793"/>
      <c r="H66" s="793"/>
      <c r="I66" s="793"/>
      <c r="J66" s="793"/>
      <c r="K66" s="793"/>
      <c r="L66" s="793"/>
      <c r="M66" s="793"/>
      <c r="N66" s="793"/>
      <c r="O66" s="793"/>
      <c r="P66" s="794"/>
      <c r="Q66" s="798" t="s">
        <v>419</v>
      </c>
      <c r="R66" s="799"/>
      <c r="S66" s="799"/>
      <c r="T66" s="799"/>
      <c r="U66" s="800"/>
      <c r="V66" s="798" t="s">
        <v>420</v>
      </c>
      <c r="W66" s="799"/>
      <c r="X66" s="799"/>
      <c r="Y66" s="799"/>
      <c r="Z66" s="800"/>
      <c r="AA66" s="798" t="s">
        <v>421</v>
      </c>
      <c r="AB66" s="799"/>
      <c r="AC66" s="799"/>
      <c r="AD66" s="799"/>
      <c r="AE66" s="800"/>
      <c r="AF66" s="919" t="s">
        <v>422</v>
      </c>
      <c r="AG66" s="880"/>
      <c r="AH66" s="880"/>
      <c r="AI66" s="880"/>
      <c r="AJ66" s="920"/>
      <c r="AK66" s="798" t="s">
        <v>396</v>
      </c>
      <c r="AL66" s="793"/>
      <c r="AM66" s="793"/>
      <c r="AN66" s="793"/>
      <c r="AO66" s="794"/>
      <c r="AP66" s="798" t="s">
        <v>397</v>
      </c>
      <c r="AQ66" s="799"/>
      <c r="AR66" s="799"/>
      <c r="AS66" s="799"/>
      <c r="AT66" s="800"/>
      <c r="AU66" s="798" t="s">
        <v>423</v>
      </c>
      <c r="AV66" s="799"/>
      <c r="AW66" s="799"/>
      <c r="AX66" s="799"/>
      <c r="AY66" s="800"/>
      <c r="AZ66" s="798" t="s">
        <v>376</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588</v>
      </c>
      <c r="C68" s="935"/>
      <c r="D68" s="935"/>
      <c r="E68" s="935"/>
      <c r="F68" s="935"/>
      <c r="G68" s="935"/>
      <c r="H68" s="935"/>
      <c r="I68" s="935"/>
      <c r="J68" s="935"/>
      <c r="K68" s="935"/>
      <c r="L68" s="935"/>
      <c r="M68" s="935"/>
      <c r="N68" s="935"/>
      <c r="O68" s="935"/>
      <c r="P68" s="936"/>
      <c r="Q68" s="937">
        <v>12284</v>
      </c>
      <c r="R68" s="931"/>
      <c r="S68" s="931"/>
      <c r="T68" s="931"/>
      <c r="U68" s="931"/>
      <c r="V68" s="931">
        <v>11939</v>
      </c>
      <c r="W68" s="931"/>
      <c r="X68" s="931"/>
      <c r="Y68" s="931"/>
      <c r="Z68" s="931"/>
      <c r="AA68" s="931">
        <v>344</v>
      </c>
      <c r="AB68" s="931"/>
      <c r="AC68" s="931"/>
      <c r="AD68" s="931"/>
      <c r="AE68" s="931"/>
      <c r="AF68" s="931">
        <v>344</v>
      </c>
      <c r="AG68" s="931"/>
      <c r="AH68" s="931"/>
      <c r="AI68" s="931"/>
      <c r="AJ68" s="931"/>
      <c r="AK68" s="931">
        <v>534</v>
      </c>
      <c r="AL68" s="931"/>
      <c r="AM68" s="931"/>
      <c r="AN68" s="931"/>
      <c r="AO68" s="931"/>
      <c r="AP68" s="931" t="s">
        <v>587</v>
      </c>
      <c r="AQ68" s="931"/>
      <c r="AR68" s="931"/>
      <c r="AS68" s="931"/>
      <c r="AT68" s="931"/>
      <c r="AU68" s="931" t="s">
        <v>587</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589</v>
      </c>
      <c r="C69" s="939"/>
      <c r="D69" s="939"/>
      <c r="E69" s="939"/>
      <c r="F69" s="939"/>
      <c r="G69" s="939"/>
      <c r="H69" s="939"/>
      <c r="I69" s="939"/>
      <c r="J69" s="939"/>
      <c r="K69" s="939"/>
      <c r="L69" s="939"/>
      <c r="M69" s="939"/>
      <c r="N69" s="939"/>
      <c r="O69" s="939"/>
      <c r="P69" s="940"/>
      <c r="Q69" s="941">
        <v>345</v>
      </c>
      <c r="R69" s="895"/>
      <c r="S69" s="895"/>
      <c r="T69" s="895"/>
      <c r="U69" s="895"/>
      <c r="V69" s="895">
        <v>327</v>
      </c>
      <c r="W69" s="895"/>
      <c r="X69" s="895"/>
      <c r="Y69" s="895"/>
      <c r="Z69" s="895"/>
      <c r="AA69" s="895">
        <v>18</v>
      </c>
      <c r="AB69" s="895"/>
      <c r="AC69" s="895"/>
      <c r="AD69" s="895"/>
      <c r="AE69" s="895"/>
      <c r="AF69" s="895">
        <v>18</v>
      </c>
      <c r="AG69" s="895"/>
      <c r="AH69" s="895"/>
      <c r="AI69" s="895"/>
      <c r="AJ69" s="895"/>
      <c r="AK69" s="895">
        <v>23</v>
      </c>
      <c r="AL69" s="895"/>
      <c r="AM69" s="895"/>
      <c r="AN69" s="895"/>
      <c r="AO69" s="895"/>
      <c r="AP69" s="895" t="s">
        <v>587</v>
      </c>
      <c r="AQ69" s="895"/>
      <c r="AR69" s="895"/>
      <c r="AS69" s="895"/>
      <c r="AT69" s="895"/>
      <c r="AU69" s="895" t="s">
        <v>587</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590</v>
      </c>
      <c r="C70" s="939"/>
      <c r="D70" s="939"/>
      <c r="E70" s="939"/>
      <c r="F70" s="939"/>
      <c r="G70" s="939"/>
      <c r="H70" s="939"/>
      <c r="I70" s="939"/>
      <c r="J70" s="939"/>
      <c r="K70" s="939"/>
      <c r="L70" s="939"/>
      <c r="M70" s="939"/>
      <c r="N70" s="939"/>
      <c r="O70" s="939"/>
      <c r="P70" s="940"/>
      <c r="Q70" s="941">
        <v>1349</v>
      </c>
      <c r="R70" s="895"/>
      <c r="S70" s="895"/>
      <c r="T70" s="895"/>
      <c r="U70" s="895"/>
      <c r="V70" s="895">
        <v>1260</v>
      </c>
      <c r="W70" s="895"/>
      <c r="X70" s="895"/>
      <c r="Y70" s="895"/>
      <c r="Z70" s="895"/>
      <c r="AA70" s="895">
        <v>89</v>
      </c>
      <c r="AB70" s="895"/>
      <c r="AC70" s="895"/>
      <c r="AD70" s="895"/>
      <c r="AE70" s="895"/>
      <c r="AF70" s="895">
        <v>79</v>
      </c>
      <c r="AG70" s="895"/>
      <c r="AH70" s="895"/>
      <c r="AI70" s="895"/>
      <c r="AJ70" s="895"/>
      <c r="AK70" s="895">
        <v>419</v>
      </c>
      <c r="AL70" s="895"/>
      <c r="AM70" s="895"/>
      <c r="AN70" s="895"/>
      <c r="AO70" s="895"/>
      <c r="AP70" s="895" t="s">
        <v>587</v>
      </c>
      <c r="AQ70" s="895"/>
      <c r="AR70" s="895"/>
      <c r="AS70" s="895"/>
      <c r="AT70" s="895"/>
      <c r="AU70" s="895" t="s">
        <v>587</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591</v>
      </c>
      <c r="C71" s="939"/>
      <c r="D71" s="939"/>
      <c r="E71" s="939"/>
      <c r="F71" s="939"/>
      <c r="G71" s="939"/>
      <c r="H71" s="939"/>
      <c r="I71" s="939"/>
      <c r="J71" s="939"/>
      <c r="K71" s="939"/>
      <c r="L71" s="939"/>
      <c r="M71" s="939"/>
      <c r="N71" s="939"/>
      <c r="O71" s="939"/>
      <c r="P71" s="940"/>
      <c r="Q71" s="941">
        <v>89</v>
      </c>
      <c r="R71" s="895"/>
      <c r="S71" s="895"/>
      <c r="T71" s="895"/>
      <c r="U71" s="895"/>
      <c r="V71" s="895">
        <v>84</v>
      </c>
      <c r="W71" s="895"/>
      <c r="X71" s="895"/>
      <c r="Y71" s="895"/>
      <c r="Z71" s="895"/>
      <c r="AA71" s="895">
        <v>5</v>
      </c>
      <c r="AB71" s="895"/>
      <c r="AC71" s="895"/>
      <c r="AD71" s="895"/>
      <c r="AE71" s="895"/>
      <c r="AF71" s="895">
        <v>5</v>
      </c>
      <c r="AG71" s="895"/>
      <c r="AH71" s="895"/>
      <c r="AI71" s="895"/>
      <c r="AJ71" s="895"/>
      <c r="AK71" s="895">
        <v>5</v>
      </c>
      <c r="AL71" s="895"/>
      <c r="AM71" s="895"/>
      <c r="AN71" s="895"/>
      <c r="AO71" s="895"/>
      <c r="AP71" s="895" t="s">
        <v>587</v>
      </c>
      <c r="AQ71" s="895"/>
      <c r="AR71" s="895"/>
      <c r="AS71" s="895"/>
      <c r="AT71" s="895"/>
      <c r="AU71" s="895" t="s">
        <v>587</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592</v>
      </c>
      <c r="C72" s="939"/>
      <c r="D72" s="939"/>
      <c r="E72" s="939"/>
      <c r="F72" s="939"/>
      <c r="G72" s="939"/>
      <c r="H72" s="939"/>
      <c r="I72" s="939"/>
      <c r="J72" s="939"/>
      <c r="K72" s="939"/>
      <c r="L72" s="939"/>
      <c r="M72" s="939"/>
      <c r="N72" s="939"/>
      <c r="O72" s="939"/>
      <c r="P72" s="940"/>
      <c r="Q72" s="941">
        <v>285945</v>
      </c>
      <c r="R72" s="895"/>
      <c r="S72" s="895"/>
      <c r="T72" s="895"/>
      <c r="U72" s="895"/>
      <c r="V72" s="895">
        <v>277863</v>
      </c>
      <c r="W72" s="895"/>
      <c r="X72" s="895"/>
      <c r="Y72" s="895"/>
      <c r="Z72" s="895"/>
      <c r="AA72" s="895">
        <v>8082</v>
      </c>
      <c r="AB72" s="895"/>
      <c r="AC72" s="895"/>
      <c r="AD72" s="895"/>
      <c r="AE72" s="895"/>
      <c r="AF72" s="895">
        <v>8082</v>
      </c>
      <c r="AG72" s="895"/>
      <c r="AH72" s="895"/>
      <c r="AI72" s="895"/>
      <c r="AJ72" s="895"/>
      <c r="AK72" s="895">
        <v>0</v>
      </c>
      <c r="AL72" s="895"/>
      <c r="AM72" s="895"/>
      <c r="AN72" s="895"/>
      <c r="AO72" s="895"/>
      <c r="AP72" s="895" t="s">
        <v>587</v>
      </c>
      <c r="AQ72" s="895"/>
      <c r="AR72" s="895"/>
      <c r="AS72" s="895"/>
      <c r="AT72" s="895"/>
      <c r="AU72" s="895" t="s">
        <v>587</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388</v>
      </c>
      <c r="B88" s="854" t="s">
        <v>424</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8528</v>
      </c>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54" t="s">
        <v>425</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14</v>
      </c>
      <c r="CS102" s="917"/>
      <c r="CT102" s="917"/>
      <c r="CU102" s="917"/>
      <c r="CV102" s="956"/>
      <c r="CW102" s="955">
        <v>4</v>
      </c>
      <c r="CX102" s="917"/>
      <c r="CY102" s="917"/>
      <c r="CZ102" s="917"/>
      <c r="DA102" s="956"/>
      <c r="DB102" s="955" t="s">
        <v>595</v>
      </c>
      <c r="DC102" s="917"/>
      <c r="DD102" s="917"/>
      <c r="DE102" s="917"/>
      <c r="DF102" s="956"/>
      <c r="DG102" s="955" t="s">
        <v>595</v>
      </c>
      <c r="DH102" s="917"/>
      <c r="DI102" s="917"/>
      <c r="DJ102" s="917"/>
      <c r="DK102" s="956"/>
      <c r="DL102" s="955" t="s">
        <v>595</v>
      </c>
      <c r="DM102" s="917"/>
      <c r="DN102" s="917"/>
      <c r="DO102" s="917"/>
      <c r="DP102" s="956"/>
      <c r="DQ102" s="955" t="s">
        <v>595</v>
      </c>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430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432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433</v>
      </c>
      <c r="AB109" s="958"/>
      <c r="AC109" s="958"/>
      <c r="AD109" s="958"/>
      <c r="AE109" s="959"/>
      <c r="AF109" s="957" t="s">
        <v>434</v>
      </c>
      <c r="AG109" s="958"/>
      <c r="AH109" s="958"/>
      <c r="AI109" s="958"/>
      <c r="AJ109" s="959"/>
      <c r="AK109" s="957" t="s">
        <v>303</v>
      </c>
      <c r="AL109" s="958"/>
      <c r="AM109" s="958"/>
      <c r="AN109" s="958"/>
      <c r="AO109" s="959"/>
      <c r="AP109" s="957" t="s">
        <v>435</v>
      </c>
      <c r="AQ109" s="958"/>
      <c r="AR109" s="958"/>
      <c r="AS109" s="958"/>
      <c r="AT109" s="960"/>
      <c r="AU109" s="977" t="s">
        <v>432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433</v>
      </c>
      <c r="BR109" s="958"/>
      <c r="BS109" s="958"/>
      <c r="BT109" s="958"/>
      <c r="BU109" s="959"/>
      <c r="BV109" s="957" t="s">
        <v>434</v>
      </c>
      <c r="BW109" s="958"/>
      <c r="BX109" s="958"/>
      <c r="BY109" s="958"/>
      <c r="BZ109" s="959"/>
      <c r="CA109" s="957" t="s">
        <v>303</v>
      </c>
      <c r="CB109" s="958"/>
      <c r="CC109" s="958"/>
      <c r="CD109" s="958"/>
      <c r="CE109" s="959"/>
      <c r="CF109" s="978" t="s">
        <v>435</v>
      </c>
      <c r="CG109" s="978"/>
      <c r="CH109" s="978"/>
      <c r="CI109" s="978"/>
      <c r="CJ109" s="978"/>
      <c r="CK109" s="957" t="s">
        <v>436</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433</v>
      </c>
      <c r="DH109" s="958"/>
      <c r="DI109" s="958"/>
      <c r="DJ109" s="958"/>
      <c r="DK109" s="959"/>
      <c r="DL109" s="957" t="s">
        <v>434</v>
      </c>
      <c r="DM109" s="958"/>
      <c r="DN109" s="958"/>
      <c r="DO109" s="958"/>
      <c r="DP109" s="959"/>
      <c r="DQ109" s="957" t="s">
        <v>303</v>
      </c>
      <c r="DR109" s="958"/>
      <c r="DS109" s="958"/>
      <c r="DT109" s="958"/>
      <c r="DU109" s="959"/>
      <c r="DV109" s="957" t="s">
        <v>435</v>
      </c>
      <c r="DW109" s="958"/>
      <c r="DX109" s="958"/>
      <c r="DY109" s="958"/>
      <c r="DZ109" s="960"/>
    </row>
    <row r="110" spans="1:131" s="226" customFormat="1" ht="26.25" customHeight="1">
      <c r="A110" s="961" t="s">
        <v>437</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2997128</v>
      </c>
      <c r="AB110" s="965"/>
      <c r="AC110" s="965"/>
      <c r="AD110" s="965"/>
      <c r="AE110" s="966"/>
      <c r="AF110" s="967">
        <v>3058882</v>
      </c>
      <c r="AG110" s="965"/>
      <c r="AH110" s="965"/>
      <c r="AI110" s="965"/>
      <c r="AJ110" s="966"/>
      <c r="AK110" s="967">
        <v>3165360</v>
      </c>
      <c r="AL110" s="965"/>
      <c r="AM110" s="965"/>
      <c r="AN110" s="965"/>
      <c r="AO110" s="966"/>
      <c r="AP110" s="968">
        <v>24.9</v>
      </c>
      <c r="AQ110" s="969"/>
      <c r="AR110" s="969"/>
      <c r="AS110" s="969"/>
      <c r="AT110" s="970"/>
      <c r="AU110" s="971" t="s">
        <v>73</v>
      </c>
      <c r="AV110" s="972"/>
      <c r="AW110" s="972"/>
      <c r="AX110" s="972"/>
      <c r="AY110" s="972"/>
      <c r="AZ110" s="994" t="s">
        <v>438</v>
      </c>
      <c r="BA110" s="962"/>
      <c r="BB110" s="962"/>
      <c r="BC110" s="962"/>
      <c r="BD110" s="962"/>
      <c r="BE110" s="962"/>
      <c r="BF110" s="962"/>
      <c r="BG110" s="962"/>
      <c r="BH110" s="962"/>
      <c r="BI110" s="962"/>
      <c r="BJ110" s="962"/>
      <c r="BK110" s="962"/>
      <c r="BL110" s="962"/>
      <c r="BM110" s="962"/>
      <c r="BN110" s="962"/>
      <c r="BO110" s="962"/>
      <c r="BP110" s="963"/>
      <c r="BQ110" s="995">
        <v>31658012</v>
      </c>
      <c r="BR110" s="996"/>
      <c r="BS110" s="996"/>
      <c r="BT110" s="996"/>
      <c r="BU110" s="996"/>
      <c r="BV110" s="996">
        <v>32131298</v>
      </c>
      <c r="BW110" s="996"/>
      <c r="BX110" s="996"/>
      <c r="BY110" s="996"/>
      <c r="BZ110" s="996"/>
      <c r="CA110" s="996">
        <v>31553935</v>
      </c>
      <c r="CB110" s="996"/>
      <c r="CC110" s="996"/>
      <c r="CD110" s="996"/>
      <c r="CE110" s="996"/>
      <c r="CF110" s="1009">
        <v>247.9</v>
      </c>
      <c r="CG110" s="1010"/>
      <c r="CH110" s="1010"/>
      <c r="CI110" s="1010"/>
      <c r="CJ110" s="1010"/>
      <c r="CK110" s="1011" t="s">
        <v>439</v>
      </c>
      <c r="CL110" s="1012"/>
      <c r="CM110" s="994" t="s">
        <v>440</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416</v>
      </c>
      <c r="DH110" s="996"/>
      <c r="DI110" s="996"/>
      <c r="DJ110" s="996"/>
      <c r="DK110" s="996"/>
      <c r="DL110" s="996" t="s">
        <v>416</v>
      </c>
      <c r="DM110" s="996"/>
      <c r="DN110" s="996"/>
      <c r="DO110" s="996"/>
      <c r="DP110" s="996"/>
      <c r="DQ110" s="996" t="s">
        <v>416</v>
      </c>
      <c r="DR110" s="996"/>
      <c r="DS110" s="996"/>
      <c r="DT110" s="996"/>
      <c r="DU110" s="996"/>
      <c r="DV110" s="997" t="s">
        <v>416</v>
      </c>
      <c r="DW110" s="997"/>
      <c r="DX110" s="997"/>
      <c r="DY110" s="997"/>
      <c r="DZ110" s="998"/>
    </row>
    <row r="111" spans="1:131" s="226" customFormat="1" ht="26.25" customHeight="1">
      <c r="A111" s="999" t="s">
        <v>441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416</v>
      </c>
      <c r="AB111" s="1003"/>
      <c r="AC111" s="1003"/>
      <c r="AD111" s="1003"/>
      <c r="AE111" s="1004"/>
      <c r="AF111" s="1005" t="s">
        <v>416</v>
      </c>
      <c r="AG111" s="1003"/>
      <c r="AH111" s="1003"/>
      <c r="AI111" s="1003"/>
      <c r="AJ111" s="1004"/>
      <c r="AK111" s="1005" t="s">
        <v>416</v>
      </c>
      <c r="AL111" s="1003"/>
      <c r="AM111" s="1003"/>
      <c r="AN111" s="1003"/>
      <c r="AO111" s="1004"/>
      <c r="AP111" s="1006" t="s">
        <v>416</v>
      </c>
      <c r="AQ111" s="1007"/>
      <c r="AR111" s="1007"/>
      <c r="AS111" s="1007"/>
      <c r="AT111" s="1008"/>
      <c r="AU111" s="973"/>
      <c r="AV111" s="974"/>
      <c r="AW111" s="974"/>
      <c r="AX111" s="974"/>
      <c r="AY111" s="974"/>
      <c r="AZ111" s="987" t="s">
        <v>442</v>
      </c>
      <c r="BA111" s="988"/>
      <c r="BB111" s="988"/>
      <c r="BC111" s="988"/>
      <c r="BD111" s="988"/>
      <c r="BE111" s="988"/>
      <c r="BF111" s="988"/>
      <c r="BG111" s="988"/>
      <c r="BH111" s="988"/>
      <c r="BI111" s="988"/>
      <c r="BJ111" s="988"/>
      <c r="BK111" s="988"/>
      <c r="BL111" s="988"/>
      <c r="BM111" s="988"/>
      <c r="BN111" s="988"/>
      <c r="BO111" s="988"/>
      <c r="BP111" s="989"/>
      <c r="BQ111" s="990" t="s">
        <v>136</v>
      </c>
      <c r="BR111" s="991"/>
      <c r="BS111" s="991"/>
      <c r="BT111" s="991"/>
      <c r="BU111" s="991"/>
      <c r="BV111" s="991" t="s">
        <v>136</v>
      </c>
      <c r="BW111" s="991"/>
      <c r="BX111" s="991"/>
      <c r="BY111" s="991"/>
      <c r="BZ111" s="991"/>
      <c r="CA111" s="991" t="s">
        <v>136</v>
      </c>
      <c r="CB111" s="991"/>
      <c r="CC111" s="991"/>
      <c r="CD111" s="991"/>
      <c r="CE111" s="991"/>
      <c r="CF111" s="985" t="s">
        <v>136</v>
      </c>
      <c r="CG111" s="986"/>
      <c r="CH111" s="986"/>
      <c r="CI111" s="986"/>
      <c r="CJ111" s="986"/>
      <c r="CK111" s="1013"/>
      <c r="CL111" s="1014"/>
      <c r="CM111" s="987" t="s">
        <v>443</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136</v>
      </c>
      <c r="DH111" s="991"/>
      <c r="DI111" s="991"/>
      <c r="DJ111" s="991"/>
      <c r="DK111" s="991"/>
      <c r="DL111" s="991" t="s">
        <v>136</v>
      </c>
      <c r="DM111" s="991"/>
      <c r="DN111" s="991"/>
      <c r="DO111" s="991"/>
      <c r="DP111" s="991"/>
      <c r="DQ111" s="991" t="s">
        <v>136</v>
      </c>
      <c r="DR111" s="991"/>
      <c r="DS111" s="991"/>
      <c r="DT111" s="991"/>
      <c r="DU111" s="991"/>
      <c r="DV111" s="992" t="s">
        <v>407</v>
      </c>
      <c r="DW111" s="992"/>
      <c r="DX111" s="992"/>
      <c r="DY111" s="992"/>
      <c r="DZ111" s="993"/>
    </row>
    <row r="112" spans="1:131" s="226" customFormat="1" ht="26.25" customHeight="1">
      <c r="A112" s="1017" t="s">
        <v>444</v>
      </c>
      <c r="B112" s="1018"/>
      <c r="C112" s="988" t="s">
        <v>445</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407</v>
      </c>
      <c r="AB112" s="1024"/>
      <c r="AC112" s="1024"/>
      <c r="AD112" s="1024"/>
      <c r="AE112" s="1025"/>
      <c r="AF112" s="1026" t="s">
        <v>136</v>
      </c>
      <c r="AG112" s="1024"/>
      <c r="AH112" s="1024"/>
      <c r="AI112" s="1024"/>
      <c r="AJ112" s="1025"/>
      <c r="AK112" s="1026" t="s">
        <v>136</v>
      </c>
      <c r="AL112" s="1024"/>
      <c r="AM112" s="1024"/>
      <c r="AN112" s="1024"/>
      <c r="AO112" s="1025"/>
      <c r="AP112" s="1027" t="s">
        <v>407</v>
      </c>
      <c r="AQ112" s="1028"/>
      <c r="AR112" s="1028"/>
      <c r="AS112" s="1028"/>
      <c r="AT112" s="1029"/>
      <c r="AU112" s="973"/>
      <c r="AV112" s="974"/>
      <c r="AW112" s="974"/>
      <c r="AX112" s="974"/>
      <c r="AY112" s="974"/>
      <c r="AZ112" s="987" t="s">
        <v>446</v>
      </c>
      <c r="BA112" s="988"/>
      <c r="BB112" s="988"/>
      <c r="BC112" s="988"/>
      <c r="BD112" s="988"/>
      <c r="BE112" s="988"/>
      <c r="BF112" s="988"/>
      <c r="BG112" s="988"/>
      <c r="BH112" s="988"/>
      <c r="BI112" s="988"/>
      <c r="BJ112" s="988"/>
      <c r="BK112" s="988"/>
      <c r="BL112" s="988"/>
      <c r="BM112" s="988"/>
      <c r="BN112" s="988"/>
      <c r="BO112" s="988"/>
      <c r="BP112" s="989"/>
      <c r="BQ112" s="990">
        <v>1443549</v>
      </c>
      <c r="BR112" s="991"/>
      <c r="BS112" s="991"/>
      <c r="BT112" s="991"/>
      <c r="BU112" s="991"/>
      <c r="BV112" s="991">
        <v>1827635</v>
      </c>
      <c r="BW112" s="991"/>
      <c r="BX112" s="991"/>
      <c r="BY112" s="991"/>
      <c r="BZ112" s="991"/>
      <c r="CA112" s="991">
        <v>1963952</v>
      </c>
      <c r="CB112" s="991"/>
      <c r="CC112" s="991"/>
      <c r="CD112" s="991"/>
      <c r="CE112" s="991"/>
      <c r="CF112" s="985">
        <v>15.4</v>
      </c>
      <c r="CG112" s="986"/>
      <c r="CH112" s="986"/>
      <c r="CI112" s="986"/>
      <c r="CJ112" s="986"/>
      <c r="CK112" s="1013"/>
      <c r="CL112" s="1014"/>
      <c r="CM112" s="987" t="s">
        <v>447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407</v>
      </c>
      <c r="DH112" s="991"/>
      <c r="DI112" s="991"/>
      <c r="DJ112" s="991"/>
      <c r="DK112" s="991"/>
      <c r="DL112" s="991" t="s">
        <v>407</v>
      </c>
      <c r="DM112" s="991"/>
      <c r="DN112" s="991"/>
      <c r="DO112" s="991"/>
      <c r="DP112" s="991"/>
      <c r="DQ112" s="991" t="s">
        <v>407</v>
      </c>
      <c r="DR112" s="991"/>
      <c r="DS112" s="991"/>
      <c r="DT112" s="991"/>
      <c r="DU112" s="991"/>
      <c r="DV112" s="992" t="s">
        <v>407</v>
      </c>
      <c r="DW112" s="992"/>
      <c r="DX112" s="992"/>
      <c r="DY112" s="992"/>
      <c r="DZ112" s="993"/>
    </row>
    <row r="113" spans="1:130" s="226" customFormat="1" ht="26.25" customHeight="1">
      <c r="A113" s="1019"/>
      <c r="B113" s="1020"/>
      <c r="C113" s="988" t="s">
        <v>448</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169476</v>
      </c>
      <c r="AB113" s="1003"/>
      <c r="AC113" s="1003"/>
      <c r="AD113" s="1003"/>
      <c r="AE113" s="1004"/>
      <c r="AF113" s="1005">
        <v>328706</v>
      </c>
      <c r="AG113" s="1003"/>
      <c r="AH113" s="1003"/>
      <c r="AI113" s="1003"/>
      <c r="AJ113" s="1004"/>
      <c r="AK113" s="1005">
        <v>264580</v>
      </c>
      <c r="AL113" s="1003"/>
      <c r="AM113" s="1003"/>
      <c r="AN113" s="1003"/>
      <c r="AO113" s="1004"/>
      <c r="AP113" s="1006">
        <v>2.1</v>
      </c>
      <c r="AQ113" s="1007"/>
      <c r="AR113" s="1007"/>
      <c r="AS113" s="1007"/>
      <c r="AT113" s="1008"/>
      <c r="AU113" s="973"/>
      <c r="AV113" s="974"/>
      <c r="AW113" s="974"/>
      <c r="AX113" s="974"/>
      <c r="AY113" s="974"/>
      <c r="AZ113" s="987" t="s">
        <v>449</v>
      </c>
      <c r="BA113" s="988"/>
      <c r="BB113" s="988"/>
      <c r="BC113" s="988"/>
      <c r="BD113" s="988"/>
      <c r="BE113" s="988"/>
      <c r="BF113" s="988"/>
      <c r="BG113" s="988"/>
      <c r="BH113" s="988"/>
      <c r="BI113" s="988"/>
      <c r="BJ113" s="988"/>
      <c r="BK113" s="988"/>
      <c r="BL113" s="988"/>
      <c r="BM113" s="988"/>
      <c r="BN113" s="988"/>
      <c r="BO113" s="988"/>
      <c r="BP113" s="989"/>
      <c r="BQ113" s="990" t="s">
        <v>136</v>
      </c>
      <c r="BR113" s="991"/>
      <c r="BS113" s="991"/>
      <c r="BT113" s="991"/>
      <c r="BU113" s="991"/>
      <c r="BV113" s="991" t="s">
        <v>407</v>
      </c>
      <c r="BW113" s="991"/>
      <c r="BX113" s="991"/>
      <c r="BY113" s="991"/>
      <c r="BZ113" s="991"/>
      <c r="CA113" s="991" t="s">
        <v>407</v>
      </c>
      <c r="CB113" s="991"/>
      <c r="CC113" s="991"/>
      <c r="CD113" s="991"/>
      <c r="CE113" s="991"/>
      <c r="CF113" s="985" t="s">
        <v>407</v>
      </c>
      <c r="CG113" s="986"/>
      <c r="CH113" s="986"/>
      <c r="CI113" s="986"/>
      <c r="CJ113" s="986"/>
      <c r="CK113" s="1013"/>
      <c r="CL113" s="1014"/>
      <c r="CM113" s="987" t="s">
        <v>450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136</v>
      </c>
      <c r="DH113" s="1024"/>
      <c r="DI113" s="1024"/>
      <c r="DJ113" s="1024"/>
      <c r="DK113" s="1025"/>
      <c r="DL113" s="1026" t="s">
        <v>407</v>
      </c>
      <c r="DM113" s="1024"/>
      <c r="DN113" s="1024"/>
      <c r="DO113" s="1024"/>
      <c r="DP113" s="1025"/>
      <c r="DQ113" s="1026" t="s">
        <v>136</v>
      </c>
      <c r="DR113" s="1024"/>
      <c r="DS113" s="1024"/>
      <c r="DT113" s="1024"/>
      <c r="DU113" s="1025"/>
      <c r="DV113" s="1027" t="s">
        <v>136</v>
      </c>
      <c r="DW113" s="1028"/>
      <c r="DX113" s="1028"/>
      <c r="DY113" s="1028"/>
      <c r="DZ113" s="1029"/>
    </row>
    <row r="114" spans="1:130" s="226" customFormat="1" ht="26.25" customHeight="1">
      <c r="A114" s="1019"/>
      <c r="B114" s="1020"/>
      <c r="C114" s="988" t="s">
        <v>451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407</v>
      </c>
      <c r="AB114" s="1024"/>
      <c r="AC114" s="1024"/>
      <c r="AD114" s="1024"/>
      <c r="AE114" s="1025"/>
      <c r="AF114" s="1026" t="s">
        <v>136</v>
      </c>
      <c r="AG114" s="1024"/>
      <c r="AH114" s="1024"/>
      <c r="AI114" s="1024"/>
      <c r="AJ114" s="1025"/>
      <c r="AK114" s="1026" t="s">
        <v>136</v>
      </c>
      <c r="AL114" s="1024"/>
      <c r="AM114" s="1024"/>
      <c r="AN114" s="1024"/>
      <c r="AO114" s="1025"/>
      <c r="AP114" s="1027" t="s">
        <v>136</v>
      </c>
      <c r="AQ114" s="1028"/>
      <c r="AR114" s="1028"/>
      <c r="AS114" s="1028"/>
      <c r="AT114" s="1029"/>
      <c r="AU114" s="973"/>
      <c r="AV114" s="974"/>
      <c r="AW114" s="974"/>
      <c r="AX114" s="974"/>
      <c r="AY114" s="974"/>
      <c r="AZ114" s="987" t="s">
        <v>452</v>
      </c>
      <c r="BA114" s="988"/>
      <c r="BB114" s="988"/>
      <c r="BC114" s="988"/>
      <c r="BD114" s="988"/>
      <c r="BE114" s="988"/>
      <c r="BF114" s="988"/>
      <c r="BG114" s="988"/>
      <c r="BH114" s="988"/>
      <c r="BI114" s="988"/>
      <c r="BJ114" s="988"/>
      <c r="BK114" s="988"/>
      <c r="BL114" s="988"/>
      <c r="BM114" s="988"/>
      <c r="BN114" s="988"/>
      <c r="BO114" s="988"/>
      <c r="BP114" s="989"/>
      <c r="BQ114" s="990">
        <v>3412841</v>
      </c>
      <c r="BR114" s="991"/>
      <c r="BS114" s="991"/>
      <c r="BT114" s="991"/>
      <c r="BU114" s="991"/>
      <c r="BV114" s="991">
        <v>3376210</v>
      </c>
      <c r="BW114" s="991"/>
      <c r="BX114" s="991"/>
      <c r="BY114" s="991"/>
      <c r="BZ114" s="991"/>
      <c r="CA114" s="991">
        <v>3335774</v>
      </c>
      <c r="CB114" s="991"/>
      <c r="CC114" s="991"/>
      <c r="CD114" s="991"/>
      <c r="CE114" s="991"/>
      <c r="CF114" s="985">
        <v>26.2</v>
      </c>
      <c r="CG114" s="986"/>
      <c r="CH114" s="986"/>
      <c r="CI114" s="986"/>
      <c r="CJ114" s="986"/>
      <c r="CK114" s="1013"/>
      <c r="CL114" s="1014"/>
      <c r="CM114" s="987" t="s">
        <v>453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136</v>
      </c>
      <c r="DH114" s="1024"/>
      <c r="DI114" s="1024"/>
      <c r="DJ114" s="1024"/>
      <c r="DK114" s="1025"/>
      <c r="DL114" s="1026" t="s">
        <v>136</v>
      </c>
      <c r="DM114" s="1024"/>
      <c r="DN114" s="1024"/>
      <c r="DO114" s="1024"/>
      <c r="DP114" s="1025"/>
      <c r="DQ114" s="1026" t="s">
        <v>136</v>
      </c>
      <c r="DR114" s="1024"/>
      <c r="DS114" s="1024"/>
      <c r="DT114" s="1024"/>
      <c r="DU114" s="1025"/>
      <c r="DV114" s="1027" t="s">
        <v>136</v>
      </c>
      <c r="DW114" s="1028"/>
      <c r="DX114" s="1028"/>
      <c r="DY114" s="1028"/>
      <c r="DZ114" s="1029"/>
    </row>
    <row r="115" spans="1:130" s="226" customFormat="1" ht="26.25" customHeight="1">
      <c r="A115" s="1019"/>
      <c r="B115" s="1020"/>
      <c r="C115" s="988" t="s">
        <v>454</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711</v>
      </c>
      <c r="AB115" s="1003"/>
      <c r="AC115" s="1003"/>
      <c r="AD115" s="1003"/>
      <c r="AE115" s="1004"/>
      <c r="AF115" s="1005">
        <v>636</v>
      </c>
      <c r="AG115" s="1003"/>
      <c r="AH115" s="1003"/>
      <c r="AI115" s="1003"/>
      <c r="AJ115" s="1004"/>
      <c r="AK115" s="1005">
        <v>518</v>
      </c>
      <c r="AL115" s="1003"/>
      <c r="AM115" s="1003"/>
      <c r="AN115" s="1003"/>
      <c r="AO115" s="1004"/>
      <c r="AP115" s="1006">
        <v>0</v>
      </c>
      <c r="AQ115" s="1007"/>
      <c r="AR115" s="1007"/>
      <c r="AS115" s="1007"/>
      <c r="AT115" s="1008"/>
      <c r="AU115" s="973"/>
      <c r="AV115" s="974"/>
      <c r="AW115" s="974"/>
      <c r="AX115" s="974"/>
      <c r="AY115" s="974"/>
      <c r="AZ115" s="987" t="s">
        <v>455</v>
      </c>
      <c r="BA115" s="988"/>
      <c r="BB115" s="988"/>
      <c r="BC115" s="988"/>
      <c r="BD115" s="988"/>
      <c r="BE115" s="988"/>
      <c r="BF115" s="988"/>
      <c r="BG115" s="988"/>
      <c r="BH115" s="988"/>
      <c r="BI115" s="988"/>
      <c r="BJ115" s="988"/>
      <c r="BK115" s="988"/>
      <c r="BL115" s="988"/>
      <c r="BM115" s="988"/>
      <c r="BN115" s="988"/>
      <c r="BO115" s="988"/>
      <c r="BP115" s="989"/>
      <c r="BQ115" s="990" t="s">
        <v>407</v>
      </c>
      <c r="BR115" s="991"/>
      <c r="BS115" s="991"/>
      <c r="BT115" s="991"/>
      <c r="BU115" s="991"/>
      <c r="BV115" s="991" t="s">
        <v>407</v>
      </c>
      <c r="BW115" s="991"/>
      <c r="BX115" s="991"/>
      <c r="BY115" s="991"/>
      <c r="BZ115" s="991"/>
      <c r="CA115" s="991" t="s">
        <v>407</v>
      </c>
      <c r="CB115" s="991"/>
      <c r="CC115" s="991"/>
      <c r="CD115" s="991"/>
      <c r="CE115" s="991"/>
      <c r="CF115" s="985" t="s">
        <v>407</v>
      </c>
      <c r="CG115" s="986"/>
      <c r="CH115" s="986"/>
      <c r="CI115" s="986"/>
      <c r="CJ115" s="986"/>
      <c r="CK115" s="1013"/>
      <c r="CL115" s="1014"/>
      <c r="CM115" s="987" t="s">
        <v>456</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407</v>
      </c>
      <c r="DH115" s="1024"/>
      <c r="DI115" s="1024"/>
      <c r="DJ115" s="1024"/>
      <c r="DK115" s="1025"/>
      <c r="DL115" s="1026" t="s">
        <v>136</v>
      </c>
      <c r="DM115" s="1024"/>
      <c r="DN115" s="1024"/>
      <c r="DO115" s="1024"/>
      <c r="DP115" s="1025"/>
      <c r="DQ115" s="1026" t="s">
        <v>407</v>
      </c>
      <c r="DR115" s="1024"/>
      <c r="DS115" s="1024"/>
      <c r="DT115" s="1024"/>
      <c r="DU115" s="1025"/>
      <c r="DV115" s="1027" t="s">
        <v>136</v>
      </c>
      <c r="DW115" s="1028"/>
      <c r="DX115" s="1028"/>
      <c r="DY115" s="1028"/>
      <c r="DZ115" s="1029"/>
    </row>
    <row r="116" spans="1:130" s="226" customFormat="1" ht="26.25" customHeight="1">
      <c r="A116" s="1021"/>
      <c r="B116" s="1022"/>
      <c r="C116" s="1030" t="s">
        <v>457</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407</v>
      </c>
      <c r="AB116" s="1024"/>
      <c r="AC116" s="1024"/>
      <c r="AD116" s="1024"/>
      <c r="AE116" s="1025"/>
      <c r="AF116" s="1026" t="s">
        <v>136</v>
      </c>
      <c r="AG116" s="1024"/>
      <c r="AH116" s="1024"/>
      <c r="AI116" s="1024"/>
      <c r="AJ116" s="1025"/>
      <c r="AK116" s="1026" t="s">
        <v>407</v>
      </c>
      <c r="AL116" s="1024"/>
      <c r="AM116" s="1024"/>
      <c r="AN116" s="1024"/>
      <c r="AO116" s="1025"/>
      <c r="AP116" s="1027" t="s">
        <v>136</v>
      </c>
      <c r="AQ116" s="1028"/>
      <c r="AR116" s="1028"/>
      <c r="AS116" s="1028"/>
      <c r="AT116" s="1029"/>
      <c r="AU116" s="973"/>
      <c r="AV116" s="974"/>
      <c r="AW116" s="974"/>
      <c r="AX116" s="974"/>
      <c r="AY116" s="974"/>
      <c r="AZ116" s="1032" t="s">
        <v>458</v>
      </c>
      <c r="BA116" s="1033"/>
      <c r="BB116" s="1033"/>
      <c r="BC116" s="1033"/>
      <c r="BD116" s="1033"/>
      <c r="BE116" s="1033"/>
      <c r="BF116" s="1033"/>
      <c r="BG116" s="1033"/>
      <c r="BH116" s="1033"/>
      <c r="BI116" s="1033"/>
      <c r="BJ116" s="1033"/>
      <c r="BK116" s="1033"/>
      <c r="BL116" s="1033"/>
      <c r="BM116" s="1033"/>
      <c r="BN116" s="1033"/>
      <c r="BO116" s="1033"/>
      <c r="BP116" s="1034"/>
      <c r="BQ116" s="990" t="s">
        <v>407</v>
      </c>
      <c r="BR116" s="991"/>
      <c r="BS116" s="991"/>
      <c r="BT116" s="991"/>
      <c r="BU116" s="991"/>
      <c r="BV116" s="991" t="s">
        <v>407</v>
      </c>
      <c r="BW116" s="991"/>
      <c r="BX116" s="991"/>
      <c r="BY116" s="991"/>
      <c r="BZ116" s="991"/>
      <c r="CA116" s="991" t="s">
        <v>407</v>
      </c>
      <c r="CB116" s="991"/>
      <c r="CC116" s="991"/>
      <c r="CD116" s="991"/>
      <c r="CE116" s="991"/>
      <c r="CF116" s="985" t="s">
        <v>407</v>
      </c>
      <c r="CG116" s="986"/>
      <c r="CH116" s="986"/>
      <c r="CI116" s="986"/>
      <c r="CJ116" s="986"/>
      <c r="CK116" s="1013"/>
      <c r="CL116" s="1014"/>
      <c r="CM116" s="987" t="s">
        <v>459</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136</v>
      </c>
      <c r="DH116" s="1024"/>
      <c r="DI116" s="1024"/>
      <c r="DJ116" s="1024"/>
      <c r="DK116" s="1025"/>
      <c r="DL116" s="1026" t="s">
        <v>407</v>
      </c>
      <c r="DM116" s="1024"/>
      <c r="DN116" s="1024"/>
      <c r="DO116" s="1024"/>
      <c r="DP116" s="1025"/>
      <c r="DQ116" s="1026" t="s">
        <v>136</v>
      </c>
      <c r="DR116" s="1024"/>
      <c r="DS116" s="1024"/>
      <c r="DT116" s="1024"/>
      <c r="DU116" s="1025"/>
      <c r="DV116" s="1027" t="s">
        <v>136</v>
      </c>
      <c r="DW116" s="1028"/>
      <c r="DX116" s="1028"/>
      <c r="DY116" s="1028"/>
      <c r="DZ116" s="1029"/>
    </row>
    <row r="117" spans="1:130" s="226" customFormat="1" ht="26.25" customHeight="1">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460</v>
      </c>
      <c r="Z117" s="959"/>
      <c r="AA117" s="1043">
        <v>3167315</v>
      </c>
      <c r="AB117" s="1044"/>
      <c r="AC117" s="1044"/>
      <c r="AD117" s="1044"/>
      <c r="AE117" s="1045"/>
      <c r="AF117" s="1046">
        <v>3388224</v>
      </c>
      <c r="AG117" s="1044"/>
      <c r="AH117" s="1044"/>
      <c r="AI117" s="1044"/>
      <c r="AJ117" s="1045"/>
      <c r="AK117" s="1046">
        <v>3430458</v>
      </c>
      <c r="AL117" s="1044"/>
      <c r="AM117" s="1044"/>
      <c r="AN117" s="1044"/>
      <c r="AO117" s="1045"/>
      <c r="AP117" s="1047"/>
      <c r="AQ117" s="1048"/>
      <c r="AR117" s="1048"/>
      <c r="AS117" s="1048"/>
      <c r="AT117" s="1049"/>
      <c r="AU117" s="973"/>
      <c r="AV117" s="974"/>
      <c r="AW117" s="974"/>
      <c r="AX117" s="974"/>
      <c r="AY117" s="974"/>
      <c r="AZ117" s="1039" t="s">
        <v>461</v>
      </c>
      <c r="BA117" s="1040"/>
      <c r="BB117" s="1040"/>
      <c r="BC117" s="1040"/>
      <c r="BD117" s="1040"/>
      <c r="BE117" s="1040"/>
      <c r="BF117" s="1040"/>
      <c r="BG117" s="1040"/>
      <c r="BH117" s="1040"/>
      <c r="BI117" s="1040"/>
      <c r="BJ117" s="1040"/>
      <c r="BK117" s="1040"/>
      <c r="BL117" s="1040"/>
      <c r="BM117" s="1040"/>
      <c r="BN117" s="1040"/>
      <c r="BO117" s="1040"/>
      <c r="BP117" s="1041"/>
      <c r="BQ117" s="990" t="s">
        <v>136</v>
      </c>
      <c r="BR117" s="991"/>
      <c r="BS117" s="991"/>
      <c r="BT117" s="991"/>
      <c r="BU117" s="991"/>
      <c r="BV117" s="991" t="s">
        <v>407</v>
      </c>
      <c r="BW117" s="991"/>
      <c r="BX117" s="991"/>
      <c r="BY117" s="991"/>
      <c r="BZ117" s="991"/>
      <c r="CA117" s="991" t="s">
        <v>407</v>
      </c>
      <c r="CB117" s="991"/>
      <c r="CC117" s="991"/>
      <c r="CD117" s="991"/>
      <c r="CE117" s="991"/>
      <c r="CF117" s="985" t="s">
        <v>407</v>
      </c>
      <c r="CG117" s="986"/>
      <c r="CH117" s="986"/>
      <c r="CI117" s="986"/>
      <c r="CJ117" s="986"/>
      <c r="CK117" s="1013"/>
      <c r="CL117" s="1014"/>
      <c r="CM117" s="987" t="s">
        <v>462</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136</v>
      </c>
      <c r="DH117" s="1024"/>
      <c r="DI117" s="1024"/>
      <c r="DJ117" s="1024"/>
      <c r="DK117" s="1025"/>
      <c r="DL117" s="1026" t="s">
        <v>136</v>
      </c>
      <c r="DM117" s="1024"/>
      <c r="DN117" s="1024"/>
      <c r="DO117" s="1024"/>
      <c r="DP117" s="1025"/>
      <c r="DQ117" s="1026" t="s">
        <v>407</v>
      </c>
      <c r="DR117" s="1024"/>
      <c r="DS117" s="1024"/>
      <c r="DT117" s="1024"/>
      <c r="DU117" s="1025"/>
      <c r="DV117" s="1027" t="s">
        <v>136</v>
      </c>
      <c r="DW117" s="1028"/>
      <c r="DX117" s="1028"/>
      <c r="DY117" s="1028"/>
      <c r="DZ117" s="1029"/>
    </row>
    <row r="118" spans="1:130" s="226" customFormat="1" ht="26.25" customHeight="1">
      <c r="A118" s="977" t="s">
        <v>436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433</v>
      </c>
      <c r="AB118" s="958"/>
      <c r="AC118" s="958"/>
      <c r="AD118" s="958"/>
      <c r="AE118" s="959"/>
      <c r="AF118" s="957" t="s">
        <v>434</v>
      </c>
      <c r="AG118" s="958"/>
      <c r="AH118" s="958"/>
      <c r="AI118" s="958"/>
      <c r="AJ118" s="959"/>
      <c r="AK118" s="957" t="s">
        <v>303</v>
      </c>
      <c r="AL118" s="958"/>
      <c r="AM118" s="958"/>
      <c r="AN118" s="958"/>
      <c r="AO118" s="959"/>
      <c r="AP118" s="1035" t="s">
        <v>435</v>
      </c>
      <c r="AQ118" s="1036"/>
      <c r="AR118" s="1036"/>
      <c r="AS118" s="1036"/>
      <c r="AT118" s="1037"/>
      <c r="AU118" s="973"/>
      <c r="AV118" s="974"/>
      <c r="AW118" s="974"/>
      <c r="AX118" s="974"/>
      <c r="AY118" s="974"/>
      <c r="AZ118" s="1038" t="s">
        <v>463</v>
      </c>
      <c r="BA118" s="1030"/>
      <c r="BB118" s="1030"/>
      <c r="BC118" s="1030"/>
      <c r="BD118" s="1030"/>
      <c r="BE118" s="1030"/>
      <c r="BF118" s="1030"/>
      <c r="BG118" s="1030"/>
      <c r="BH118" s="1030"/>
      <c r="BI118" s="1030"/>
      <c r="BJ118" s="1030"/>
      <c r="BK118" s="1030"/>
      <c r="BL118" s="1030"/>
      <c r="BM118" s="1030"/>
      <c r="BN118" s="1030"/>
      <c r="BO118" s="1030"/>
      <c r="BP118" s="1031"/>
      <c r="BQ118" s="1064" t="s">
        <v>407</v>
      </c>
      <c r="BR118" s="1065"/>
      <c r="BS118" s="1065"/>
      <c r="BT118" s="1065"/>
      <c r="BU118" s="1065"/>
      <c r="BV118" s="1065" t="s">
        <v>136</v>
      </c>
      <c r="BW118" s="1065"/>
      <c r="BX118" s="1065"/>
      <c r="BY118" s="1065"/>
      <c r="BZ118" s="1065"/>
      <c r="CA118" s="1065" t="s">
        <v>407</v>
      </c>
      <c r="CB118" s="1065"/>
      <c r="CC118" s="1065"/>
      <c r="CD118" s="1065"/>
      <c r="CE118" s="1065"/>
      <c r="CF118" s="985" t="s">
        <v>136</v>
      </c>
      <c r="CG118" s="986"/>
      <c r="CH118" s="986"/>
      <c r="CI118" s="986"/>
      <c r="CJ118" s="986"/>
      <c r="CK118" s="1013"/>
      <c r="CL118" s="1014"/>
      <c r="CM118" s="987" t="s">
        <v>464</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407</v>
      </c>
      <c r="DH118" s="1024"/>
      <c r="DI118" s="1024"/>
      <c r="DJ118" s="1024"/>
      <c r="DK118" s="1025"/>
      <c r="DL118" s="1026" t="s">
        <v>407</v>
      </c>
      <c r="DM118" s="1024"/>
      <c r="DN118" s="1024"/>
      <c r="DO118" s="1024"/>
      <c r="DP118" s="1025"/>
      <c r="DQ118" s="1026" t="s">
        <v>136</v>
      </c>
      <c r="DR118" s="1024"/>
      <c r="DS118" s="1024"/>
      <c r="DT118" s="1024"/>
      <c r="DU118" s="1025"/>
      <c r="DV118" s="1027" t="s">
        <v>407</v>
      </c>
      <c r="DW118" s="1028"/>
      <c r="DX118" s="1028"/>
      <c r="DY118" s="1028"/>
      <c r="DZ118" s="1029"/>
    </row>
    <row r="119" spans="1:130" s="226" customFormat="1" ht="26.25" customHeight="1">
      <c r="A119" s="1121" t="s">
        <v>439</v>
      </c>
      <c r="B119" s="1012"/>
      <c r="C119" s="994" t="s">
        <v>440</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407</v>
      </c>
      <c r="AB119" s="965"/>
      <c r="AC119" s="965"/>
      <c r="AD119" s="965"/>
      <c r="AE119" s="966"/>
      <c r="AF119" s="967" t="s">
        <v>136</v>
      </c>
      <c r="AG119" s="965"/>
      <c r="AH119" s="965"/>
      <c r="AI119" s="965"/>
      <c r="AJ119" s="966"/>
      <c r="AK119" s="967" t="s">
        <v>407</v>
      </c>
      <c r="AL119" s="965"/>
      <c r="AM119" s="965"/>
      <c r="AN119" s="965"/>
      <c r="AO119" s="966"/>
      <c r="AP119" s="968" t="s">
        <v>407</v>
      </c>
      <c r="AQ119" s="969"/>
      <c r="AR119" s="969"/>
      <c r="AS119" s="969"/>
      <c r="AT119" s="970"/>
      <c r="AU119" s="975"/>
      <c r="AV119" s="976"/>
      <c r="AW119" s="976"/>
      <c r="AX119" s="976"/>
      <c r="AY119" s="976"/>
      <c r="AZ119" s="247" t="s">
        <v>187</v>
      </c>
      <c r="BA119" s="247"/>
      <c r="BB119" s="247"/>
      <c r="BC119" s="247"/>
      <c r="BD119" s="247"/>
      <c r="BE119" s="247"/>
      <c r="BF119" s="247"/>
      <c r="BG119" s="247"/>
      <c r="BH119" s="247"/>
      <c r="BI119" s="247"/>
      <c r="BJ119" s="247"/>
      <c r="BK119" s="247"/>
      <c r="BL119" s="247"/>
      <c r="BM119" s="247"/>
      <c r="BN119" s="247"/>
      <c r="BO119" s="1042" t="s">
        <v>465</v>
      </c>
      <c r="BP119" s="1070"/>
      <c r="BQ119" s="1064">
        <v>36514402</v>
      </c>
      <c r="BR119" s="1065"/>
      <c r="BS119" s="1065"/>
      <c r="BT119" s="1065"/>
      <c r="BU119" s="1065"/>
      <c r="BV119" s="1065">
        <v>37335143</v>
      </c>
      <c r="BW119" s="1065"/>
      <c r="BX119" s="1065"/>
      <c r="BY119" s="1065"/>
      <c r="BZ119" s="1065"/>
      <c r="CA119" s="1065">
        <v>36853661</v>
      </c>
      <c r="CB119" s="1065"/>
      <c r="CC119" s="1065"/>
      <c r="CD119" s="1065"/>
      <c r="CE119" s="1065"/>
      <c r="CF119" s="1066"/>
      <c r="CG119" s="1067"/>
      <c r="CH119" s="1067"/>
      <c r="CI119" s="1067"/>
      <c r="CJ119" s="1068"/>
      <c r="CK119" s="1015"/>
      <c r="CL119" s="1016"/>
      <c r="CM119" s="1038" t="s">
        <v>466</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407</v>
      </c>
      <c r="DH119" s="1051"/>
      <c r="DI119" s="1051"/>
      <c r="DJ119" s="1051"/>
      <c r="DK119" s="1052"/>
      <c r="DL119" s="1050" t="s">
        <v>407</v>
      </c>
      <c r="DM119" s="1051"/>
      <c r="DN119" s="1051"/>
      <c r="DO119" s="1051"/>
      <c r="DP119" s="1052"/>
      <c r="DQ119" s="1050" t="s">
        <v>407</v>
      </c>
      <c r="DR119" s="1051"/>
      <c r="DS119" s="1051"/>
      <c r="DT119" s="1051"/>
      <c r="DU119" s="1052"/>
      <c r="DV119" s="1053" t="s">
        <v>136</v>
      </c>
      <c r="DW119" s="1054"/>
      <c r="DX119" s="1054"/>
      <c r="DY119" s="1054"/>
      <c r="DZ119" s="1055"/>
    </row>
    <row r="120" spans="1:130" s="226" customFormat="1" ht="26.25" customHeight="1">
      <c r="A120" s="1122"/>
      <c r="B120" s="1014"/>
      <c r="C120" s="987" t="s">
        <v>443</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407</v>
      </c>
      <c r="AB120" s="1024"/>
      <c r="AC120" s="1024"/>
      <c r="AD120" s="1024"/>
      <c r="AE120" s="1025"/>
      <c r="AF120" s="1026" t="s">
        <v>407</v>
      </c>
      <c r="AG120" s="1024"/>
      <c r="AH120" s="1024"/>
      <c r="AI120" s="1024"/>
      <c r="AJ120" s="1025"/>
      <c r="AK120" s="1026" t="s">
        <v>136</v>
      </c>
      <c r="AL120" s="1024"/>
      <c r="AM120" s="1024"/>
      <c r="AN120" s="1024"/>
      <c r="AO120" s="1025"/>
      <c r="AP120" s="1027" t="s">
        <v>407</v>
      </c>
      <c r="AQ120" s="1028"/>
      <c r="AR120" s="1028"/>
      <c r="AS120" s="1028"/>
      <c r="AT120" s="1029"/>
      <c r="AU120" s="1056" t="s">
        <v>467</v>
      </c>
      <c r="AV120" s="1057"/>
      <c r="AW120" s="1057"/>
      <c r="AX120" s="1057"/>
      <c r="AY120" s="1058"/>
      <c r="AZ120" s="994" t="s">
        <v>468</v>
      </c>
      <c r="BA120" s="962"/>
      <c r="BB120" s="962"/>
      <c r="BC120" s="962"/>
      <c r="BD120" s="962"/>
      <c r="BE120" s="962"/>
      <c r="BF120" s="962"/>
      <c r="BG120" s="962"/>
      <c r="BH120" s="962"/>
      <c r="BI120" s="962"/>
      <c r="BJ120" s="962"/>
      <c r="BK120" s="962"/>
      <c r="BL120" s="962"/>
      <c r="BM120" s="962"/>
      <c r="BN120" s="962"/>
      <c r="BO120" s="962"/>
      <c r="BP120" s="963"/>
      <c r="BQ120" s="995">
        <v>7608526</v>
      </c>
      <c r="BR120" s="996"/>
      <c r="BS120" s="996"/>
      <c r="BT120" s="996"/>
      <c r="BU120" s="996"/>
      <c r="BV120" s="996">
        <v>7638117</v>
      </c>
      <c r="BW120" s="996"/>
      <c r="BX120" s="996"/>
      <c r="BY120" s="996"/>
      <c r="BZ120" s="996"/>
      <c r="CA120" s="996">
        <v>9303297</v>
      </c>
      <c r="CB120" s="996"/>
      <c r="CC120" s="996"/>
      <c r="CD120" s="996"/>
      <c r="CE120" s="996"/>
      <c r="CF120" s="1009">
        <v>73.099999999999994</v>
      </c>
      <c r="CG120" s="1010"/>
      <c r="CH120" s="1010"/>
      <c r="CI120" s="1010"/>
      <c r="CJ120" s="1010"/>
      <c r="CK120" s="1071" t="s">
        <v>469</v>
      </c>
      <c r="CL120" s="1072"/>
      <c r="CM120" s="1072"/>
      <c r="CN120" s="1072"/>
      <c r="CO120" s="1073"/>
      <c r="CP120" s="1079" t="s">
        <v>470</v>
      </c>
      <c r="CQ120" s="1080"/>
      <c r="CR120" s="1080"/>
      <c r="CS120" s="1080"/>
      <c r="CT120" s="1080"/>
      <c r="CU120" s="1080"/>
      <c r="CV120" s="1080"/>
      <c r="CW120" s="1080"/>
      <c r="CX120" s="1080"/>
      <c r="CY120" s="1080"/>
      <c r="CZ120" s="1080"/>
      <c r="DA120" s="1080"/>
      <c r="DB120" s="1080"/>
      <c r="DC120" s="1080"/>
      <c r="DD120" s="1080"/>
      <c r="DE120" s="1080"/>
      <c r="DF120" s="1081"/>
      <c r="DG120" s="995" t="s">
        <v>407</v>
      </c>
      <c r="DH120" s="996"/>
      <c r="DI120" s="996"/>
      <c r="DJ120" s="996"/>
      <c r="DK120" s="996"/>
      <c r="DL120" s="996">
        <v>1341869</v>
      </c>
      <c r="DM120" s="996"/>
      <c r="DN120" s="996"/>
      <c r="DO120" s="996"/>
      <c r="DP120" s="996"/>
      <c r="DQ120" s="996">
        <v>1496982</v>
      </c>
      <c r="DR120" s="996"/>
      <c r="DS120" s="996"/>
      <c r="DT120" s="996"/>
      <c r="DU120" s="996"/>
      <c r="DV120" s="997">
        <v>11.8</v>
      </c>
      <c r="DW120" s="997"/>
      <c r="DX120" s="997"/>
      <c r="DY120" s="997"/>
      <c r="DZ120" s="998"/>
    </row>
    <row r="121" spans="1:130" s="226" customFormat="1" ht="26.25" customHeight="1">
      <c r="A121" s="1122"/>
      <c r="B121" s="1014"/>
      <c r="C121" s="1039" t="s">
        <v>471</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407</v>
      </c>
      <c r="AB121" s="1024"/>
      <c r="AC121" s="1024"/>
      <c r="AD121" s="1024"/>
      <c r="AE121" s="1025"/>
      <c r="AF121" s="1026" t="s">
        <v>407</v>
      </c>
      <c r="AG121" s="1024"/>
      <c r="AH121" s="1024"/>
      <c r="AI121" s="1024"/>
      <c r="AJ121" s="1025"/>
      <c r="AK121" s="1026" t="s">
        <v>407</v>
      </c>
      <c r="AL121" s="1024"/>
      <c r="AM121" s="1024"/>
      <c r="AN121" s="1024"/>
      <c r="AO121" s="1025"/>
      <c r="AP121" s="1027" t="s">
        <v>136</v>
      </c>
      <c r="AQ121" s="1028"/>
      <c r="AR121" s="1028"/>
      <c r="AS121" s="1028"/>
      <c r="AT121" s="1029"/>
      <c r="AU121" s="1059"/>
      <c r="AV121" s="1060"/>
      <c r="AW121" s="1060"/>
      <c r="AX121" s="1060"/>
      <c r="AY121" s="1061"/>
      <c r="AZ121" s="987" t="s">
        <v>472</v>
      </c>
      <c r="BA121" s="988"/>
      <c r="BB121" s="988"/>
      <c r="BC121" s="988"/>
      <c r="BD121" s="988"/>
      <c r="BE121" s="988"/>
      <c r="BF121" s="988"/>
      <c r="BG121" s="988"/>
      <c r="BH121" s="988"/>
      <c r="BI121" s="988"/>
      <c r="BJ121" s="988"/>
      <c r="BK121" s="988"/>
      <c r="BL121" s="988"/>
      <c r="BM121" s="988"/>
      <c r="BN121" s="988"/>
      <c r="BO121" s="988"/>
      <c r="BP121" s="989"/>
      <c r="BQ121" s="990">
        <v>1189775</v>
      </c>
      <c r="BR121" s="991"/>
      <c r="BS121" s="991"/>
      <c r="BT121" s="991"/>
      <c r="BU121" s="991"/>
      <c r="BV121" s="991">
        <v>1081999</v>
      </c>
      <c r="BW121" s="991"/>
      <c r="BX121" s="991"/>
      <c r="BY121" s="991"/>
      <c r="BZ121" s="991"/>
      <c r="CA121" s="991">
        <v>975393</v>
      </c>
      <c r="CB121" s="991"/>
      <c r="CC121" s="991"/>
      <c r="CD121" s="991"/>
      <c r="CE121" s="991"/>
      <c r="CF121" s="985">
        <v>7.7</v>
      </c>
      <c r="CG121" s="986"/>
      <c r="CH121" s="986"/>
      <c r="CI121" s="986"/>
      <c r="CJ121" s="986"/>
      <c r="CK121" s="1074"/>
      <c r="CL121" s="1075"/>
      <c r="CM121" s="1075"/>
      <c r="CN121" s="1075"/>
      <c r="CO121" s="1076"/>
      <c r="CP121" s="1084" t="s">
        <v>403</v>
      </c>
      <c r="CQ121" s="1085"/>
      <c r="CR121" s="1085"/>
      <c r="CS121" s="1085"/>
      <c r="CT121" s="1085"/>
      <c r="CU121" s="1085"/>
      <c r="CV121" s="1085"/>
      <c r="CW121" s="1085"/>
      <c r="CX121" s="1085"/>
      <c r="CY121" s="1085"/>
      <c r="CZ121" s="1085"/>
      <c r="DA121" s="1085"/>
      <c r="DB121" s="1085"/>
      <c r="DC121" s="1085"/>
      <c r="DD121" s="1085"/>
      <c r="DE121" s="1085"/>
      <c r="DF121" s="1086"/>
      <c r="DG121" s="990">
        <v>499691</v>
      </c>
      <c r="DH121" s="991"/>
      <c r="DI121" s="991"/>
      <c r="DJ121" s="991"/>
      <c r="DK121" s="991"/>
      <c r="DL121" s="991">
        <v>485766</v>
      </c>
      <c r="DM121" s="991"/>
      <c r="DN121" s="991"/>
      <c r="DO121" s="991"/>
      <c r="DP121" s="991"/>
      <c r="DQ121" s="991">
        <v>466970</v>
      </c>
      <c r="DR121" s="991"/>
      <c r="DS121" s="991"/>
      <c r="DT121" s="991"/>
      <c r="DU121" s="991"/>
      <c r="DV121" s="992">
        <v>3.7</v>
      </c>
      <c r="DW121" s="992"/>
      <c r="DX121" s="992"/>
      <c r="DY121" s="992"/>
      <c r="DZ121" s="993"/>
    </row>
    <row r="122" spans="1:130" s="226" customFormat="1" ht="26.25" customHeight="1">
      <c r="A122" s="1122"/>
      <c r="B122" s="1014"/>
      <c r="C122" s="987" t="s">
        <v>453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407</v>
      </c>
      <c r="AB122" s="1024"/>
      <c r="AC122" s="1024"/>
      <c r="AD122" s="1024"/>
      <c r="AE122" s="1025"/>
      <c r="AF122" s="1026" t="s">
        <v>136</v>
      </c>
      <c r="AG122" s="1024"/>
      <c r="AH122" s="1024"/>
      <c r="AI122" s="1024"/>
      <c r="AJ122" s="1025"/>
      <c r="AK122" s="1026" t="s">
        <v>407</v>
      </c>
      <c r="AL122" s="1024"/>
      <c r="AM122" s="1024"/>
      <c r="AN122" s="1024"/>
      <c r="AO122" s="1025"/>
      <c r="AP122" s="1027" t="s">
        <v>407</v>
      </c>
      <c r="AQ122" s="1028"/>
      <c r="AR122" s="1028"/>
      <c r="AS122" s="1028"/>
      <c r="AT122" s="1029"/>
      <c r="AU122" s="1059"/>
      <c r="AV122" s="1060"/>
      <c r="AW122" s="1060"/>
      <c r="AX122" s="1060"/>
      <c r="AY122" s="1061"/>
      <c r="AZ122" s="1038" t="s">
        <v>473</v>
      </c>
      <c r="BA122" s="1030"/>
      <c r="BB122" s="1030"/>
      <c r="BC122" s="1030"/>
      <c r="BD122" s="1030"/>
      <c r="BE122" s="1030"/>
      <c r="BF122" s="1030"/>
      <c r="BG122" s="1030"/>
      <c r="BH122" s="1030"/>
      <c r="BI122" s="1030"/>
      <c r="BJ122" s="1030"/>
      <c r="BK122" s="1030"/>
      <c r="BL122" s="1030"/>
      <c r="BM122" s="1030"/>
      <c r="BN122" s="1030"/>
      <c r="BO122" s="1030"/>
      <c r="BP122" s="1031"/>
      <c r="BQ122" s="1064">
        <v>24606599</v>
      </c>
      <c r="BR122" s="1065"/>
      <c r="BS122" s="1065"/>
      <c r="BT122" s="1065"/>
      <c r="BU122" s="1065"/>
      <c r="BV122" s="1065">
        <v>24906025</v>
      </c>
      <c r="BW122" s="1065"/>
      <c r="BX122" s="1065"/>
      <c r="BY122" s="1065"/>
      <c r="BZ122" s="1065"/>
      <c r="CA122" s="1065">
        <v>24424920</v>
      </c>
      <c r="CB122" s="1065"/>
      <c r="CC122" s="1065"/>
      <c r="CD122" s="1065"/>
      <c r="CE122" s="1065"/>
      <c r="CF122" s="1082">
        <v>191.9</v>
      </c>
      <c r="CG122" s="1083"/>
      <c r="CH122" s="1083"/>
      <c r="CI122" s="1083"/>
      <c r="CJ122" s="1083"/>
      <c r="CK122" s="1074"/>
      <c r="CL122" s="1075"/>
      <c r="CM122" s="1075"/>
      <c r="CN122" s="1075"/>
      <c r="CO122" s="1076"/>
      <c r="CP122" s="1084" t="s">
        <v>474</v>
      </c>
      <c r="CQ122" s="1085"/>
      <c r="CR122" s="1085"/>
      <c r="CS122" s="1085"/>
      <c r="CT122" s="1085"/>
      <c r="CU122" s="1085"/>
      <c r="CV122" s="1085"/>
      <c r="CW122" s="1085"/>
      <c r="CX122" s="1085"/>
      <c r="CY122" s="1085"/>
      <c r="CZ122" s="1085"/>
      <c r="DA122" s="1085"/>
      <c r="DB122" s="1085"/>
      <c r="DC122" s="1085"/>
      <c r="DD122" s="1085"/>
      <c r="DE122" s="1085"/>
      <c r="DF122" s="1086"/>
      <c r="DG122" s="990" t="s">
        <v>407</v>
      </c>
      <c r="DH122" s="991"/>
      <c r="DI122" s="991"/>
      <c r="DJ122" s="991"/>
      <c r="DK122" s="991"/>
      <c r="DL122" s="991" t="s">
        <v>407</v>
      </c>
      <c r="DM122" s="991"/>
      <c r="DN122" s="991"/>
      <c r="DO122" s="991"/>
      <c r="DP122" s="991"/>
      <c r="DQ122" s="991" t="s">
        <v>407</v>
      </c>
      <c r="DR122" s="991"/>
      <c r="DS122" s="991"/>
      <c r="DT122" s="991"/>
      <c r="DU122" s="991"/>
      <c r="DV122" s="992" t="s">
        <v>407</v>
      </c>
      <c r="DW122" s="992"/>
      <c r="DX122" s="992"/>
      <c r="DY122" s="992"/>
      <c r="DZ122" s="993"/>
    </row>
    <row r="123" spans="1:130" s="226" customFormat="1" ht="26.25" customHeight="1">
      <c r="A123" s="1122"/>
      <c r="B123" s="1014"/>
      <c r="C123" s="987" t="s">
        <v>459</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407</v>
      </c>
      <c r="AB123" s="1024"/>
      <c r="AC123" s="1024"/>
      <c r="AD123" s="1024"/>
      <c r="AE123" s="1025"/>
      <c r="AF123" s="1026" t="s">
        <v>407</v>
      </c>
      <c r="AG123" s="1024"/>
      <c r="AH123" s="1024"/>
      <c r="AI123" s="1024"/>
      <c r="AJ123" s="1025"/>
      <c r="AK123" s="1026" t="s">
        <v>136</v>
      </c>
      <c r="AL123" s="1024"/>
      <c r="AM123" s="1024"/>
      <c r="AN123" s="1024"/>
      <c r="AO123" s="1025"/>
      <c r="AP123" s="1027" t="s">
        <v>407</v>
      </c>
      <c r="AQ123" s="1028"/>
      <c r="AR123" s="1028"/>
      <c r="AS123" s="1028"/>
      <c r="AT123" s="1029"/>
      <c r="AU123" s="1062"/>
      <c r="AV123" s="1063"/>
      <c r="AW123" s="1063"/>
      <c r="AX123" s="1063"/>
      <c r="AY123" s="1063"/>
      <c r="AZ123" s="247" t="s">
        <v>187</v>
      </c>
      <c r="BA123" s="247"/>
      <c r="BB123" s="247"/>
      <c r="BC123" s="247"/>
      <c r="BD123" s="247"/>
      <c r="BE123" s="247"/>
      <c r="BF123" s="247"/>
      <c r="BG123" s="247"/>
      <c r="BH123" s="247"/>
      <c r="BI123" s="247"/>
      <c r="BJ123" s="247"/>
      <c r="BK123" s="247"/>
      <c r="BL123" s="247"/>
      <c r="BM123" s="247"/>
      <c r="BN123" s="247"/>
      <c r="BO123" s="1042" t="s">
        <v>475</v>
      </c>
      <c r="BP123" s="1070"/>
      <c r="BQ123" s="1128">
        <v>33404900</v>
      </c>
      <c r="BR123" s="1129"/>
      <c r="BS123" s="1129"/>
      <c r="BT123" s="1129"/>
      <c r="BU123" s="1129"/>
      <c r="BV123" s="1129">
        <v>33626141</v>
      </c>
      <c r="BW123" s="1129"/>
      <c r="BX123" s="1129"/>
      <c r="BY123" s="1129"/>
      <c r="BZ123" s="1129"/>
      <c r="CA123" s="1129">
        <v>34703610</v>
      </c>
      <c r="CB123" s="1129"/>
      <c r="CC123" s="1129"/>
      <c r="CD123" s="1129"/>
      <c r="CE123" s="1129"/>
      <c r="CF123" s="1066"/>
      <c r="CG123" s="1067"/>
      <c r="CH123" s="1067"/>
      <c r="CI123" s="1067"/>
      <c r="CJ123" s="1068"/>
      <c r="CK123" s="1074"/>
      <c r="CL123" s="1075"/>
      <c r="CM123" s="1075"/>
      <c r="CN123" s="1075"/>
      <c r="CO123" s="1076"/>
      <c r="CP123" s="1084" t="s">
        <v>476</v>
      </c>
      <c r="CQ123" s="1085"/>
      <c r="CR123" s="1085"/>
      <c r="CS123" s="1085"/>
      <c r="CT123" s="1085"/>
      <c r="CU123" s="1085"/>
      <c r="CV123" s="1085"/>
      <c r="CW123" s="1085"/>
      <c r="CX123" s="1085"/>
      <c r="CY123" s="1085"/>
      <c r="CZ123" s="1085"/>
      <c r="DA123" s="1085"/>
      <c r="DB123" s="1085"/>
      <c r="DC123" s="1085"/>
      <c r="DD123" s="1085"/>
      <c r="DE123" s="1085"/>
      <c r="DF123" s="1086"/>
      <c r="DG123" s="1023" t="s">
        <v>407</v>
      </c>
      <c r="DH123" s="1024"/>
      <c r="DI123" s="1024"/>
      <c r="DJ123" s="1024"/>
      <c r="DK123" s="1025"/>
      <c r="DL123" s="1026" t="s">
        <v>136</v>
      </c>
      <c r="DM123" s="1024"/>
      <c r="DN123" s="1024"/>
      <c r="DO123" s="1024"/>
      <c r="DP123" s="1025"/>
      <c r="DQ123" s="1026" t="s">
        <v>407</v>
      </c>
      <c r="DR123" s="1024"/>
      <c r="DS123" s="1024"/>
      <c r="DT123" s="1024"/>
      <c r="DU123" s="1025"/>
      <c r="DV123" s="1027" t="s">
        <v>136</v>
      </c>
      <c r="DW123" s="1028"/>
      <c r="DX123" s="1028"/>
      <c r="DY123" s="1028"/>
      <c r="DZ123" s="1029"/>
    </row>
    <row r="124" spans="1:130" s="226" customFormat="1" ht="26.25" customHeight="1" thickBot="1">
      <c r="A124" s="1122"/>
      <c r="B124" s="1014"/>
      <c r="C124" s="987" t="s">
        <v>462</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136</v>
      </c>
      <c r="AB124" s="1024"/>
      <c r="AC124" s="1024"/>
      <c r="AD124" s="1024"/>
      <c r="AE124" s="1025"/>
      <c r="AF124" s="1026" t="s">
        <v>136</v>
      </c>
      <c r="AG124" s="1024"/>
      <c r="AH124" s="1024"/>
      <c r="AI124" s="1024"/>
      <c r="AJ124" s="1025"/>
      <c r="AK124" s="1026" t="s">
        <v>136</v>
      </c>
      <c r="AL124" s="1024"/>
      <c r="AM124" s="1024"/>
      <c r="AN124" s="1024"/>
      <c r="AO124" s="1025"/>
      <c r="AP124" s="1027" t="s">
        <v>136</v>
      </c>
      <c r="AQ124" s="1028"/>
      <c r="AR124" s="1028"/>
      <c r="AS124" s="1028"/>
      <c r="AT124" s="1029"/>
      <c r="AU124" s="1124" t="s">
        <v>477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25.9</v>
      </c>
      <c r="BR124" s="1092"/>
      <c r="BS124" s="1092"/>
      <c r="BT124" s="1092"/>
      <c r="BU124" s="1092"/>
      <c r="BV124" s="1092">
        <v>30.6</v>
      </c>
      <c r="BW124" s="1092"/>
      <c r="BX124" s="1092"/>
      <c r="BY124" s="1092"/>
      <c r="BZ124" s="1092"/>
      <c r="CA124" s="1092">
        <v>16.8</v>
      </c>
      <c r="CB124" s="1092"/>
      <c r="CC124" s="1092"/>
      <c r="CD124" s="1092"/>
      <c r="CE124" s="1092"/>
      <c r="CF124" s="1093"/>
      <c r="CG124" s="1094"/>
      <c r="CH124" s="1094"/>
      <c r="CI124" s="1094"/>
      <c r="CJ124" s="1095"/>
      <c r="CK124" s="1077"/>
      <c r="CL124" s="1077"/>
      <c r="CM124" s="1077"/>
      <c r="CN124" s="1077"/>
      <c r="CO124" s="1078"/>
      <c r="CP124" s="1084" t="s">
        <v>478</v>
      </c>
      <c r="CQ124" s="1085"/>
      <c r="CR124" s="1085"/>
      <c r="CS124" s="1085"/>
      <c r="CT124" s="1085"/>
      <c r="CU124" s="1085"/>
      <c r="CV124" s="1085"/>
      <c r="CW124" s="1085"/>
      <c r="CX124" s="1085"/>
      <c r="CY124" s="1085"/>
      <c r="CZ124" s="1085"/>
      <c r="DA124" s="1085"/>
      <c r="DB124" s="1085"/>
      <c r="DC124" s="1085"/>
      <c r="DD124" s="1085"/>
      <c r="DE124" s="1085"/>
      <c r="DF124" s="1086"/>
      <c r="DG124" s="1069">
        <v>943858</v>
      </c>
      <c r="DH124" s="1051"/>
      <c r="DI124" s="1051"/>
      <c r="DJ124" s="1051"/>
      <c r="DK124" s="1052"/>
      <c r="DL124" s="1050" t="s">
        <v>136</v>
      </c>
      <c r="DM124" s="1051"/>
      <c r="DN124" s="1051"/>
      <c r="DO124" s="1051"/>
      <c r="DP124" s="1052"/>
      <c r="DQ124" s="1050" t="s">
        <v>407</v>
      </c>
      <c r="DR124" s="1051"/>
      <c r="DS124" s="1051"/>
      <c r="DT124" s="1051"/>
      <c r="DU124" s="1052"/>
      <c r="DV124" s="1053" t="s">
        <v>407</v>
      </c>
      <c r="DW124" s="1054"/>
      <c r="DX124" s="1054"/>
      <c r="DY124" s="1054"/>
      <c r="DZ124" s="1055"/>
    </row>
    <row r="125" spans="1:130" s="226" customFormat="1" ht="26.25" customHeight="1">
      <c r="A125" s="1122"/>
      <c r="B125" s="1014"/>
      <c r="C125" s="987" t="s">
        <v>464</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136</v>
      </c>
      <c r="AB125" s="1024"/>
      <c r="AC125" s="1024"/>
      <c r="AD125" s="1024"/>
      <c r="AE125" s="1025"/>
      <c r="AF125" s="1026" t="s">
        <v>407</v>
      </c>
      <c r="AG125" s="1024"/>
      <c r="AH125" s="1024"/>
      <c r="AI125" s="1024"/>
      <c r="AJ125" s="1025"/>
      <c r="AK125" s="1026" t="s">
        <v>407</v>
      </c>
      <c r="AL125" s="1024"/>
      <c r="AM125" s="1024"/>
      <c r="AN125" s="1024"/>
      <c r="AO125" s="1025"/>
      <c r="AP125" s="1027" t="s">
        <v>407</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479</v>
      </c>
      <c r="CL125" s="1072"/>
      <c r="CM125" s="1072"/>
      <c r="CN125" s="1072"/>
      <c r="CO125" s="1073"/>
      <c r="CP125" s="994" t="s">
        <v>480</v>
      </c>
      <c r="CQ125" s="962"/>
      <c r="CR125" s="962"/>
      <c r="CS125" s="962"/>
      <c r="CT125" s="962"/>
      <c r="CU125" s="962"/>
      <c r="CV125" s="962"/>
      <c r="CW125" s="962"/>
      <c r="CX125" s="962"/>
      <c r="CY125" s="962"/>
      <c r="CZ125" s="962"/>
      <c r="DA125" s="962"/>
      <c r="DB125" s="962"/>
      <c r="DC125" s="962"/>
      <c r="DD125" s="962"/>
      <c r="DE125" s="962"/>
      <c r="DF125" s="963"/>
      <c r="DG125" s="995" t="s">
        <v>407</v>
      </c>
      <c r="DH125" s="996"/>
      <c r="DI125" s="996"/>
      <c r="DJ125" s="996"/>
      <c r="DK125" s="996"/>
      <c r="DL125" s="996" t="s">
        <v>407</v>
      </c>
      <c r="DM125" s="996"/>
      <c r="DN125" s="996"/>
      <c r="DO125" s="996"/>
      <c r="DP125" s="996"/>
      <c r="DQ125" s="996" t="s">
        <v>407</v>
      </c>
      <c r="DR125" s="996"/>
      <c r="DS125" s="996"/>
      <c r="DT125" s="996"/>
      <c r="DU125" s="996"/>
      <c r="DV125" s="997" t="s">
        <v>136</v>
      </c>
      <c r="DW125" s="997"/>
      <c r="DX125" s="997"/>
      <c r="DY125" s="997"/>
      <c r="DZ125" s="998"/>
    </row>
    <row r="126" spans="1:130" s="226" customFormat="1" ht="26.25" customHeight="1" thickBot="1">
      <c r="A126" s="1122"/>
      <c r="B126" s="1014"/>
      <c r="C126" s="987" t="s">
        <v>466</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407</v>
      </c>
      <c r="AB126" s="1024"/>
      <c r="AC126" s="1024"/>
      <c r="AD126" s="1024"/>
      <c r="AE126" s="1025"/>
      <c r="AF126" s="1026" t="s">
        <v>136</v>
      </c>
      <c r="AG126" s="1024"/>
      <c r="AH126" s="1024"/>
      <c r="AI126" s="1024"/>
      <c r="AJ126" s="1025"/>
      <c r="AK126" s="1026" t="s">
        <v>407</v>
      </c>
      <c r="AL126" s="1024"/>
      <c r="AM126" s="1024"/>
      <c r="AN126" s="1024"/>
      <c r="AO126" s="1025"/>
      <c r="AP126" s="1027" t="s">
        <v>136</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481</v>
      </c>
      <c r="CQ126" s="988"/>
      <c r="CR126" s="988"/>
      <c r="CS126" s="988"/>
      <c r="CT126" s="988"/>
      <c r="CU126" s="988"/>
      <c r="CV126" s="988"/>
      <c r="CW126" s="988"/>
      <c r="CX126" s="988"/>
      <c r="CY126" s="988"/>
      <c r="CZ126" s="988"/>
      <c r="DA126" s="988"/>
      <c r="DB126" s="988"/>
      <c r="DC126" s="988"/>
      <c r="DD126" s="988"/>
      <c r="DE126" s="988"/>
      <c r="DF126" s="989"/>
      <c r="DG126" s="990" t="s">
        <v>136</v>
      </c>
      <c r="DH126" s="991"/>
      <c r="DI126" s="991"/>
      <c r="DJ126" s="991"/>
      <c r="DK126" s="991"/>
      <c r="DL126" s="991" t="s">
        <v>407</v>
      </c>
      <c r="DM126" s="991"/>
      <c r="DN126" s="991"/>
      <c r="DO126" s="991"/>
      <c r="DP126" s="991"/>
      <c r="DQ126" s="991" t="s">
        <v>407</v>
      </c>
      <c r="DR126" s="991"/>
      <c r="DS126" s="991"/>
      <c r="DT126" s="991"/>
      <c r="DU126" s="991"/>
      <c r="DV126" s="992" t="s">
        <v>407</v>
      </c>
      <c r="DW126" s="992"/>
      <c r="DX126" s="992"/>
      <c r="DY126" s="992"/>
      <c r="DZ126" s="993"/>
    </row>
    <row r="127" spans="1:130" s="226" customFormat="1" ht="26.25" customHeight="1">
      <c r="A127" s="1123"/>
      <c r="B127" s="1016"/>
      <c r="C127" s="1038" t="s">
        <v>482</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711</v>
      </c>
      <c r="AB127" s="1024"/>
      <c r="AC127" s="1024"/>
      <c r="AD127" s="1024"/>
      <c r="AE127" s="1025"/>
      <c r="AF127" s="1026">
        <v>636</v>
      </c>
      <c r="AG127" s="1024"/>
      <c r="AH127" s="1024"/>
      <c r="AI127" s="1024"/>
      <c r="AJ127" s="1025"/>
      <c r="AK127" s="1026">
        <v>518</v>
      </c>
      <c r="AL127" s="1024"/>
      <c r="AM127" s="1024"/>
      <c r="AN127" s="1024"/>
      <c r="AO127" s="1025"/>
      <c r="AP127" s="1027">
        <v>0</v>
      </c>
      <c r="AQ127" s="1028"/>
      <c r="AR127" s="1028"/>
      <c r="AS127" s="1028"/>
      <c r="AT127" s="1029"/>
      <c r="AU127" s="228"/>
      <c r="AV127" s="228"/>
      <c r="AW127" s="228"/>
      <c r="AX127" s="1096" t="s">
        <v>483</v>
      </c>
      <c r="AY127" s="1097"/>
      <c r="AZ127" s="1097"/>
      <c r="BA127" s="1097"/>
      <c r="BB127" s="1097"/>
      <c r="BC127" s="1097"/>
      <c r="BD127" s="1097"/>
      <c r="BE127" s="1098"/>
      <c r="BF127" s="1099" t="s">
        <v>484</v>
      </c>
      <c r="BG127" s="1097"/>
      <c r="BH127" s="1097"/>
      <c r="BI127" s="1097"/>
      <c r="BJ127" s="1097"/>
      <c r="BK127" s="1097"/>
      <c r="BL127" s="1098"/>
      <c r="BM127" s="1099" t="s">
        <v>485</v>
      </c>
      <c r="BN127" s="1097"/>
      <c r="BO127" s="1097"/>
      <c r="BP127" s="1097"/>
      <c r="BQ127" s="1097"/>
      <c r="BR127" s="1097"/>
      <c r="BS127" s="1098"/>
      <c r="BT127" s="1099" t="s">
        <v>486</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487</v>
      </c>
      <c r="CQ127" s="988"/>
      <c r="CR127" s="988"/>
      <c r="CS127" s="988"/>
      <c r="CT127" s="988"/>
      <c r="CU127" s="988"/>
      <c r="CV127" s="988"/>
      <c r="CW127" s="988"/>
      <c r="CX127" s="988"/>
      <c r="CY127" s="988"/>
      <c r="CZ127" s="988"/>
      <c r="DA127" s="988"/>
      <c r="DB127" s="988"/>
      <c r="DC127" s="988"/>
      <c r="DD127" s="988"/>
      <c r="DE127" s="988"/>
      <c r="DF127" s="989"/>
      <c r="DG127" s="990" t="s">
        <v>136</v>
      </c>
      <c r="DH127" s="991"/>
      <c r="DI127" s="991"/>
      <c r="DJ127" s="991"/>
      <c r="DK127" s="991"/>
      <c r="DL127" s="991" t="s">
        <v>407</v>
      </c>
      <c r="DM127" s="991"/>
      <c r="DN127" s="991"/>
      <c r="DO127" s="991"/>
      <c r="DP127" s="991"/>
      <c r="DQ127" s="991" t="s">
        <v>407</v>
      </c>
      <c r="DR127" s="991"/>
      <c r="DS127" s="991"/>
      <c r="DT127" s="991"/>
      <c r="DU127" s="991"/>
      <c r="DV127" s="992" t="s">
        <v>407</v>
      </c>
      <c r="DW127" s="992"/>
      <c r="DX127" s="992"/>
      <c r="DY127" s="992"/>
      <c r="DZ127" s="993"/>
    </row>
    <row r="128" spans="1:130" s="226" customFormat="1" ht="26.25" customHeight="1" thickBot="1">
      <c r="A128" s="1106" t="s">
        <v>488</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489</v>
      </c>
      <c r="X128" s="1108"/>
      <c r="Y128" s="1108"/>
      <c r="Z128" s="1109"/>
      <c r="AA128" s="1110">
        <v>131363</v>
      </c>
      <c r="AB128" s="1111"/>
      <c r="AC128" s="1111"/>
      <c r="AD128" s="1111"/>
      <c r="AE128" s="1112"/>
      <c r="AF128" s="1113">
        <v>116524</v>
      </c>
      <c r="AG128" s="1111"/>
      <c r="AH128" s="1111"/>
      <c r="AI128" s="1111"/>
      <c r="AJ128" s="1112"/>
      <c r="AK128" s="1113">
        <v>115118</v>
      </c>
      <c r="AL128" s="1111"/>
      <c r="AM128" s="1111"/>
      <c r="AN128" s="1111"/>
      <c r="AO128" s="1112"/>
      <c r="AP128" s="1114"/>
      <c r="AQ128" s="1115"/>
      <c r="AR128" s="1115"/>
      <c r="AS128" s="1115"/>
      <c r="AT128" s="1116"/>
      <c r="AU128" s="228"/>
      <c r="AV128" s="228"/>
      <c r="AW128" s="228"/>
      <c r="AX128" s="961" t="s">
        <v>490</v>
      </c>
      <c r="AY128" s="962"/>
      <c r="AZ128" s="962"/>
      <c r="BA128" s="962"/>
      <c r="BB128" s="962"/>
      <c r="BC128" s="962"/>
      <c r="BD128" s="962"/>
      <c r="BE128" s="963"/>
      <c r="BF128" s="1117" t="s">
        <v>407</v>
      </c>
      <c r="BG128" s="1118"/>
      <c r="BH128" s="1118"/>
      <c r="BI128" s="1118"/>
      <c r="BJ128" s="1118"/>
      <c r="BK128" s="1118"/>
      <c r="BL128" s="1119"/>
      <c r="BM128" s="1117">
        <v>12.77</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491</v>
      </c>
      <c r="CQ128" s="791"/>
      <c r="CR128" s="791"/>
      <c r="CS128" s="791"/>
      <c r="CT128" s="791"/>
      <c r="CU128" s="791"/>
      <c r="CV128" s="791"/>
      <c r="CW128" s="791"/>
      <c r="CX128" s="791"/>
      <c r="CY128" s="791"/>
      <c r="CZ128" s="791"/>
      <c r="DA128" s="791"/>
      <c r="DB128" s="791"/>
      <c r="DC128" s="791"/>
      <c r="DD128" s="791"/>
      <c r="DE128" s="791"/>
      <c r="DF128" s="1101"/>
      <c r="DG128" s="1102" t="s">
        <v>407</v>
      </c>
      <c r="DH128" s="1103"/>
      <c r="DI128" s="1103"/>
      <c r="DJ128" s="1103"/>
      <c r="DK128" s="1103"/>
      <c r="DL128" s="1103" t="s">
        <v>136</v>
      </c>
      <c r="DM128" s="1103"/>
      <c r="DN128" s="1103"/>
      <c r="DO128" s="1103"/>
      <c r="DP128" s="1103"/>
      <c r="DQ128" s="1103" t="s">
        <v>407</v>
      </c>
      <c r="DR128" s="1103"/>
      <c r="DS128" s="1103"/>
      <c r="DT128" s="1103"/>
      <c r="DU128" s="1103"/>
      <c r="DV128" s="1104" t="s">
        <v>136</v>
      </c>
      <c r="DW128" s="1104"/>
      <c r="DX128" s="1104"/>
      <c r="DY128" s="1104"/>
      <c r="DZ128" s="1105"/>
    </row>
    <row r="129" spans="1:131" s="226" customFormat="1" ht="26.25" customHeight="1">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492</v>
      </c>
      <c r="X129" s="1136"/>
      <c r="Y129" s="1136"/>
      <c r="Z129" s="1137"/>
      <c r="AA129" s="1023">
        <v>14259610</v>
      </c>
      <c r="AB129" s="1024"/>
      <c r="AC129" s="1024"/>
      <c r="AD129" s="1024"/>
      <c r="AE129" s="1025"/>
      <c r="AF129" s="1026">
        <v>14416265</v>
      </c>
      <c r="AG129" s="1024"/>
      <c r="AH129" s="1024"/>
      <c r="AI129" s="1024"/>
      <c r="AJ129" s="1025"/>
      <c r="AK129" s="1026">
        <v>15063528</v>
      </c>
      <c r="AL129" s="1024"/>
      <c r="AM129" s="1024"/>
      <c r="AN129" s="1024"/>
      <c r="AO129" s="1025"/>
      <c r="AP129" s="1138"/>
      <c r="AQ129" s="1139"/>
      <c r="AR129" s="1139"/>
      <c r="AS129" s="1139"/>
      <c r="AT129" s="1140"/>
      <c r="AU129" s="229"/>
      <c r="AV129" s="229"/>
      <c r="AW129" s="229"/>
      <c r="AX129" s="1130" t="s">
        <v>493</v>
      </c>
      <c r="AY129" s="988"/>
      <c r="AZ129" s="988"/>
      <c r="BA129" s="988"/>
      <c r="BB129" s="988"/>
      <c r="BC129" s="988"/>
      <c r="BD129" s="988"/>
      <c r="BE129" s="989"/>
      <c r="BF129" s="1131" t="s">
        <v>136</v>
      </c>
      <c r="BG129" s="1132"/>
      <c r="BH129" s="1132"/>
      <c r="BI129" s="1132"/>
      <c r="BJ129" s="1132"/>
      <c r="BK129" s="1132"/>
      <c r="BL129" s="1133"/>
      <c r="BM129" s="1131">
        <v>17.77</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494</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495</v>
      </c>
      <c r="X130" s="1136"/>
      <c r="Y130" s="1136"/>
      <c r="Z130" s="1137"/>
      <c r="AA130" s="1023">
        <v>2287892</v>
      </c>
      <c r="AB130" s="1024"/>
      <c r="AC130" s="1024"/>
      <c r="AD130" s="1024"/>
      <c r="AE130" s="1025"/>
      <c r="AF130" s="1026">
        <v>2324850</v>
      </c>
      <c r="AG130" s="1024"/>
      <c r="AH130" s="1024"/>
      <c r="AI130" s="1024"/>
      <c r="AJ130" s="1025"/>
      <c r="AK130" s="1026">
        <v>2337464</v>
      </c>
      <c r="AL130" s="1024"/>
      <c r="AM130" s="1024"/>
      <c r="AN130" s="1024"/>
      <c r="AO130" s="1025"/>
      <c r="AP130" s="1138"/>
      <c r="AQ130" s="1139"/>
      <c r="AR130" s="1139"/>
      <c r="AS130" s="1139"/>
      <c r="AT130" s="1140"/>
      <c r="AU130" s="229"/>
      <c r="AV130" s="229"/>
      <c r="AW130" s="229"/>
      <c r="AX130" s="1130" t="s">
        <v>496</v>
      </c>
      <c r="AY130" s="988"/>
      <c r="AZ130" s="988"/>
      <c r="BA130" s="988"/>
      <c r="BB130" s="988"/>
      <c r="BC130" s="988"/>
      <c r="BD130" s="988"/>
      <c r="BE130" s="989"/>
      <c r="BF130" s="1166">
        <v>7.2</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497</v>
      </c>
      <c r="X131" s="1173"/>
      <c r="Y131" s="1173"/>
      <c r="Z131" s="1174"/>
      <c r="AA131" s="1069">
        <v>11971718</v>
      </c>
      <c r="AB131" s="1051"/>
      <c r="AC131" s="1051"/>
      <c r="AD131" s="1051"/>
      <c r="AE131" s="1052"/>
      <c r="AF131" s="1050">
        <v>12091415</v>
      </c>
      <c r="AG131" s="1051"/>
      <c r="AH131" s="1051"/>
      <c r="AI131" s="1051"/>
      <c r="AJ131" s="1052"/>
      <c r="AK131" s="1050">
        <v>12726064</v>
      </c>
      <c r="AL131" s="1051"/>
      <c r="AM131" s="1051"/>
      <c r="AN131" s="1051"/>
      <c r="AO131" s="1052"/>
      <c r="AP131" s="1175"/>
      <c r="AQ131" s="1176"/>
      <c r="AR131" s="1176"/>
      <c r="AS131" s="1176"/>
      <c r="AT131" s="1177"/>
      <c r="AU131" s="229"/>
      <c r="AV131" s="229"/>
      <c r="AW131" s="229"/>
      <c r="AX131" s="1148" t="s">
        <v>498</v>
      </c>
      <c r="AY131" s="791"/>
      <c r="AZ131" s="791"/>
      <c r="BA131" s="791"/>
      <c r="BB131" s="791"/>
      <c r="BC131" s="791"/>
      <c r="BD131" s="791"/>
      <c r="BE131" s="1101"/>
      <c r="BF131" s="1149">
        <v>16.8</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499</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500</v>
      </c>
      <c r="W132" s="1159"/>
      <c r="X132" s="1159"/>
      <c r="Y132" s="1159"/>
      <c r="Z132" s="1160"/>
      <c r="AA132" s="1161">
        <v>6.2485601480000001</v>
      </c>
      <c r="AB132" s="1162"/>
      <c r="AC132" s="1162"/>
      <c r="AD132" s="1162"/>
      <c r="AE132" s="1163"/>
      <c r="AF132" s="1164">
        <v>7.8307625700000001</v>
      </c>
      <c r="AG132" s="1162"/>
      <c r="AH132" s="1162"/>
      <c r="AI132" s="1162"/>
      <c r="AJ132" s="1163"/>
      <c r="AK132" s="1164">
        <v>7.6840411929999997</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501</v>
      </c>
      <c r="W133" s="1142"/>
      <c r="X133" s="1142"/>
      <c r="Y133" s="1142"/>
      <c r="Z133" s="1143"/>
      <c r="AA133" s="1144">
        <v>5.8</v>
      </c>
      <c r="AB133" s="1145"/>
      <c r="AC133" s="1145"/>
      <c r="AD133" s="1145"/>
      <c r="AE133" s="1146"/>
      <c r="AF133" s="1144">
        <v>6.5</v>
      </c>
      <c r="AG133" s="1145"/>
      <c r="AH133" s="1145"/>
      <c r="AI133" s="1145"/>
      <c r="AJ133" s="1146"/>
      <c r="AK133" s="1144">
        <v>7.2</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PZG61u3GA6dvto+8kQA1fj+H237ctWYRIZq3Qd/M1yUfpEsP6T50zfZQ+4H9drEjDlxvGNuqoyXNk5T14C2yA==" saltValue="LZHyrDjTDquQpKBvydoV0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502</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69C6wS8dpFkuuqkQKMvuW8dqNXktDXb4CpJb3ugDk7soWlcvMoA1eK8oxetnOQqq+9usu60X7aSFGMXA2NH5Q==" saltValue="AKWi/iHRGISuaLbdv4GRaw=="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505</v>
      </c>
      <c r="AP7" s="268"/>
      <c r="AQ7" s="269" t="s">
        <v>506</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507</v>
      </c>
      <c r="AQ8" s="275" t="s">
        <v>508</v>
      </c>
      <c r="AR8" s="276" t="s">
        <v>509</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510</v>
      </c>
      <c r="AL9" s="1182"/>
      <c r="AM9" s="1182"/>
      <c r="AN9" s="1183"/>
      <c r="AO9" s="277">
        <v>4089608</v>
      </c>
      <c r="AP9" s="277">
        <v>86184</v>
      </c>
      <c r="AQ9" s="278">
        <v>89252</v>
      </c>
      <c r="AR9" s="279">
        <v>-3.4</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511</v>
      </c>
      <c r="AL10" s="1182"/>
      <c r="AM10" s="1182"/>
      <c r="AN10" s="1183"/>
      <c r="AO10" s="280">
        <v>42852</v>
      </c>
      <c r="AP10" s="280">
        <v>903</v>
      </c>
      <c r="AQ10" s="281">
        <v>11439</v>
      </c>
      <c r="AR10" s="282">
        <v>-92.1</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512</v>
      </c>
      <c r="AL11" s="1182"/>
      <c r="AM11" s="1182"/>
      <c r="AN11" s="1183"/>
      <c r="AO11" s="280">
        <v>1276</v>
      </c>
      <c r="AP11" s="280">
        <v>27</v>
      </c>
      <c r="AQ11" s="281">
        <v>869</v>
      </c>
      <c r="AR11" s="282">
        <v>-96.9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513</v>
      </c>
      <c r="AL12" s="1182"/>
      <c r="AM12" s="1182"/>
      <c r="AN12" s="1183"/>
      <c r="AO12" s="280" t="s">
        <v>514</v>
      </c>
      <c r="AP12" s="280" t="s">
        <v>514</v>
      </c>
      <c r="AQ12" s="281">
        <v>1</v>
      </c>
      <c r="AR12" s="282" t="s">
        <v>514</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515</v>
      </c>
      <c r="AL13" s="1182"/>
      <c r="AM13" s="1182"/>
      <c r="AN13" s="1183"/>
      <c r="AO13" s="280">
        <v>225429</v>
      </c>
      <c r="AP13" s="280">
        <v>4751</v>
      </c>
      <c r="AQ13" s="281">
        <v>3581</v>
      </c>
      <c r="AR13" s="282">
        <v>32.700000000000003</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516</v>
      </c>
      <c r="AL14" s="1182"/>
      <c r="AM14" s="1182"/>
      <c r="AN14" s="1183"/>
      <c r="AO14" s="280">
        <v>66486</v>
      </c>
      <c r="AP14" s="280">
        <v>1401</v>
      </c>
      <c r="AQ14" s="281">
        <v>1527</v>
      </c>
      <c r="AR14" s="282">
        <v>-8.3000000000000007</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517</v>
      </c>
      <c r="AL15" s="1185"/>
      <c r="AM15" s="1185"/>
      <c r="AN15" s="1186"/>
      <c r="AO15" s="280">
        <v>-286762</v>
      </c>
      <c r="AP15" s="280">
        <v>-6043</v>
      </c>
      <c r="AQ15" s="281">
        <v>-6588</v>
      </c>
      <c r="AR15" s="282">
        <v>-8.3000000000000007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187</v>
      </c>
      <c r="AL16" s="1185"/>
      <c r="AM16" s="1185"/>
      <c r="AN16" s="1186"/>
      <c r="AO16" s="280">
        <v>4138889</v>
      </c>
      <c r="AP16" s="280">
        <v>87223</v>
      </c>
      <c r="AQ16" s="281">
        <v>100080</v>
      </c>
      <c r="AR16" s="282">
        <v>-12.8</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522</v>
      </c>
      <c r="AL21" s="1188"/>
      <c r="AM21" s="1188"/>
      <c r="AN21" s="1189"/>
      <c r="AO21" s="293">
        <v>8.91</v>
      </c>
      <c r="AP21" s="294">
        <v>9.0299999999999994</v>
      </c>
      <c r="AQ21" s="295">
        <v>-0.12</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523</v>
      </c>
      <c r="AL22" s="1188"/>
      <c r="AM22" s="1188"/>
      <c r="AN22" s="1189"/>
      <c r="AO22" s="298">
        <v>96.4</v>
      </c>
      <c r="AP22" s="299">
        <v>97.7</v>
      </c>
      <c r="AQ22" s="300">
        <v>-1.3</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524</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505</v>
      </c>
      <c r="AP30" s="268"/>
      <c r="AQ30" s="269" t="s">
        <v>506</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507</v>
      </c>
      <c r="AQ31" s="275" t="s">
        <v>508</v>
      </c>
      <c r="AR31" s="276" t="s">
        <v>509</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527</v>
      </c>
      <c r="AL32" s="1196"/>
      <c r="AM32" s="1196"/>
      <c r="AN32" s="1197"/>
      <c r="AO32" s="308">
        <v>3165360</v>
      </c>
      <c r="AP32" s="308">
        <v>66707</v>
      </c>
      <c r="AQ32" s="309">
        <v>56817</v>
      </c>
      <c r="AR32" s="310">
        <v>17.399999999999999</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528</v>
      </c>
      <c r="AL33" s="1196"/>
      <c r="AM33" s="1196"/>
      <c r="AN33" s="1197"/>
      <c r="AO33" s="308" t="s">
        <v>514</v>
      </c>
      <c r="AP33" s="308" t="s">
        <v>514</v>
      </c>
      <c r="AQ33" s="309" t="s">
        <v>514</v>
      </c>
      <c r="AR33" s="310" t="s">
        <v>514</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529</v>
      </c>
      <c r="AL34" s="1196"/>
      <c r="AM34" s="1196"/>
      <c r="AN34" s="1197"/>
      <c r="AO34" s="308" t="s">
        <v>514</v>
      </c>
      <c r="AP34" s="308" t="s">
        <v>514</v>
      </c>
      <c r="AQ34" s="309">
        <v>1</v>
      </c>
      <c r="AR34" s="310" t="s">
        <v>514</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530</v>
      </c>
      <c r="AL35" s="1196"/>
      <c r="AM35" s="1196"/>
      <c r="AN35" s="1197"/>
      <c r="AO35" s="308">
        <v>264580</v>
      </c>
      <c r="AP35" s="308">
        <v>5576</v>
      </c>
      <c r="AQ35" s="309">
        <v>14495</v>
      </c>
      <c r="AR35" s="310">
        <v>-61.5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531</v>
      </c>
      <c r="AL36" s="1196"/>
      <c r="AM36" s="1196"/>
      <c r="AN36" s="1197"/>
      <c r="AO36" s="308" t="s">
        <v>514</v>
      </c>
      <c r="AP36" s="308" t="s">
        <v>514</v>
      </c>
      <c r="AQ36" s="309">
        <v>2703</v>
      </c>
      <c r="AR36" s="310" t="s">
        <v>514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532</v>
      </c>
      <c r="AL37" s="1196"/>
      <c r="AM37" s="1196"/>
      <c r="AN37" s="1197"/>
      <c r="AO37" s="308">
        <v>518</v>
      </c>
      <c r="AP37" s="308">
        <v>11</v>
      </c>
      <c r="AQ37" s="309">
        <v>273</v>
      </c>
      <c r="AR37" s="310">
        <v>-96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533</v>
      </c>
      <c r="AL38" s="1199"/>
      <c r="AM38" s="1199"/>
      <c r="AN38" s="1200"/>
      <c r="AO38" s="311" t="s">
        <v>514</v>
      </c>
      <c r="AP38" s="311" t="s">
        <v>514</v>
      </c>
      <c r="AQ38" s="312">
        <v>2</v>
      </c>
      <c r="AR38" s="300" t="s">
        <v>514</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534</v>
      </c>
      <c r="AL39" s="1199"/>
      <c r="AM39" s="1199"/>
      <c r="AN39" s="1200"/>
      <c r="AO39" s="308">
        <v>-115118</v>
      </c>
      <c r="AP39" s="308">
        <v>-2426</v>
      </c>
      <c r="AQ39" s="309">
        <v>-4629</v>
      </c>
      <c r="AR39" s="310">
        <v>-47.6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535</v>
      </c>
      <c r="AL40" s="1196"/>
      <c r="AM40" s="1196"/>
      <c r="AN40" s="1197"/>
      <c r="AO40" s="308">
        <v>-2337464</v>
      </c>
      <c r="AP40" s="308">
        <v>-49260</v>
      </c>
      <c r="AQ40" s="309">
        <v>-48266</v>
      </c>
      <c r="AR40" s="310">
        <v>2.1</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296</v>
      </c>
      <c r="AL41" s="1202"/>
      <c r="AM41" s="1202"/>
      <c r="AN41" s="1203"/>
      <c r="AO41" s="308">
        <v>977876</v>
      </c>
      <c r="AP41" s="308">
        <v>20608</v>
      </c>
      <c r="AQ41" s="309">
        <v>21396</v>
      </c>
      <c r="AR41" s="310">
        <v>-3.7</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505</v>
      </c>
      <c r="AN49" s="1192" t="s">
        <v>539</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540</v>
      </c>
      <c r="AO50" s="325" t="s">
        <v>541</v>
      </c>
      <c r="AP50" s="326" t="s">
        <v>542</v>
      </c>
      <c r="AQ50" s="327" t="s">
        <v>543</v>
      </c>
      <c r="AR50" s="328" t="s">
        <v>544</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5004068</v>
      </c>
      <c r="AN51" s="330">
        <v>101492</v>
      </c>
      <c r="AO51" s="331">
        <v>-5.0999999999999996</v>
      </c>
      <c r="AP51" s="332">
        <v>72656</v>
      </c>
      <c r="AQ51" s="333">
        <v>8.5</v>
      </c>
      <c r="AR51" s="334">
        <v>-13.6</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2071391</v>
      </c>
      <c r="AN52" s="338">
        <v>42012</v>
      </c>
      <c r="AO52" s="339">
        <v>-8.6999999999999993</v>
      </c>
      <c r="AP52" s="340">
        <v>36448</v>
      </c>
      <c r="AQ52" s="341">
        <v>-2.2999999999999998</v>
      </c>
      <c r="AR52" s="342">
        <v>-6.4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5130500</v>
      </c>
      <c r="AN53" s="330">
        <v>105325</v>
      </c>
      <c r="AO53" s="331">
        <v>3.8</v>
      </c>
      <c r="AP53" s="332">
        <v>65080</v>
      </c>
      <c r="AQ53" s="333">
        <v>-10.4</v>
      </c>
      <c r="AR53" s="334">
        <v>14.2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2687293</v>
      </c>
      <c r="AN54" s="338">
        <v>55168</v>
      </c>
      <c r="AO54" s="339">
        <v>31.3</v>
      </c>
      <c r="AP54" s="340">
        <v>38201</v>
      </c>
      <c r="AQ54" s="341">
        <v>4.8</v>
      </c>
      <c r="AR54" s="342">
        <v>26.5</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6016617</v>
      </c>
      <c r="AN55" s="330">
        <v>124728</v>
      </c>
      <c r="AO55" s="331">
        <v>18.399999999999999</v>
      </c>
      <c r="AP55" s="332">
        <v>79288</v>
      </c>
      <c r="AQ55" s="333">
        <v>21.8</v>
      </c>
      <c r="AR55" s="334">
        <v>-3.4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2596494</v>
      </c>
      <c r="AN56" s="338">
        <v>53827</v>
      </c>
      <c r="AO56" s="339">
        <v>-2.4</v>
      </c>
      <c r="AP56" s="340">
        <v>41870</v>
      </c>
      <c r="AQ56" s="341">
        <v>9.6</v>
      </c>
      <c r="AR56" s="342">
        <v>-12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5967643</v>
      </c>
      <c r="AN57" s="330">
        <v>124896</v>
      </c>
      <c r="AO57" s="331">
        <v>0.1</v>
      </c>
      <c r="AP57" s="332">
        <v>84962</v>
      </c>
      <c r="AQ57" s="333">
        <v>7.2</v>
      </c>
      <c r="AR57" s="334">
        <v>-7.1</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2585703</v>
      </c>
      <c r="AN58" s="338">
        <v>54116</v>
      </c>
      <c r="AO58" s="339">
        <v>0.5</v>
      </c>
      <c r="AP58" s="340">
        <v>42793</v>
      </c>
      <c r="AQ58" s="341">
        <v>2.2000000000000002</v>
      </c>
      <c r="AR58" s="342">
        <v>-1.7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4318418</v>
      </c>
      <c r="AN59" s="330">
        <v>91006</v>
      </c>
      <c r="AO59" s="331">
        <v>-27.1</v>
      </c>
      <c r="AP59" s="332">
        <v>71279</v>
      </c>
      <c r="AQ59" s="333">
        <v>-16.100000000000001</v>
      </c>
      <c r="AR59" s="334">
        <v>-11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1586882</v>
      </c>
      <c r="AN60" s="338">
        <v>33442</v>
      </c>
      <c r="AO60" s="339">
        <v>-38.200000000000003</v>
      </c>
      <c r="AP60" s="340">
        <v>36731</v>
      </c>
      <c r="AQ60" s="341">
        <v>-14.2</v>
      </c>
      <c r="AR60" s="342">
        <v>-24</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5287449</v>
      </c>
      <c r="AN61" s="345">
        <v>109489</v>
      </c>
      <c r="AO61" s="346">
        <v>-2</v>
      </c>
      <c r="AP61" s="347">
        <v>74653</v>
      </c>
      <c r="AQ61" s="348">
        <v>2.2000000000000002</v>
      </c>
      <c r="AR61" s="334">
        <v>-4.2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2305553</v>
      </c>
      <c r="AN62" s="338">
        <v>47713</v>
      </c>
      <c r="AO62" s="339">
        <v>-3.5</v>
      </c>
      <c r="AP62" s="340">
        <v>39209</v>
      </c>
      <c r="AQ62" s="341">
        <v>0</v>
      </c>
      <c r="AR62" s="342">
        <v>-3.5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YNlWr4RtPx2azJNROWOG8+7Xbq1N+EBHGwIdcgl4hH2ROZ8cLKQB31RJjOJjjMDSS+pDZjpyog/E6kkGE3Oe/A==" saltValue="yQWkEI6Pi5RqDL0SivH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553</v>
      </c>
    </row>
    <row r="120" spans="125:125" ht="13.5" hidden="1" customHeight="1"/>
    <row r="121" spans="125:125" ht="13.5" hidden="1" customHeight="1">
      <c r="DU121" s="255"/>
    </row>
  </sheetData>
  <sheetProtection algorithmName="SHA-512" hashValue="uGg9yDqiq2/EZrKinWA7DRXBEPC2QUHTWiercF7Mrc4XQfDfQN9GpRSlJr9WDMMVyRd0JIBtzjSiLKd/p3+2cQ==" saltValue="QuTMu1nv8MVuzOsbGQICL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554</v>
      </c>
    </row>
  </sheetData>
  <sheetProtection algorithmName="SHA-512" hashValue="vTZdUjQuaHlCwkaDCisDnEOfLgEFD7dlLDJqgiaG+2EfAFfx0n7eSIhVzi5osT+Znsg694Z/eU3N7S3zmvgGYQ==" saltValue="Fe7dW01zfcg25wQhvhjxAQ=="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04" t="s">
        <v>3</v>
      </c>
      <c r="D47" s="1204"/>
      <c r="E47" s="1205"/>
      <c r="F47" s="11">
        <v>27.56</v>
      </c>
      <c r="G47" s="12">
        <v>28.25</v>
      </c>
      <c r="H47" s="12">
        <v>20.69</v>
      </c>
      <c r="I47" s="12">
        <v>17.489999999999998</v>
      </c>
      <c r="J47" s="13">
        <v>23.37</v>
      </c>
    </row>
    <row r="48" spans="2:10" ht="57.75" customHeight="1">
      <c r="B48" s="14"/>
      <c r="C48" s="1206" t="s">
        <v>4</v>
      </c>
      <c r="D48" s="1206"/>
      <c r="E48" s="1207"/>
      <c r="F48" s="15">
        <v>5.01</v>
      </c>
      <c r="G48" s="16">
        <v>5.31</v>
      </c>
      <c r="H48" s="16">
        <v>5.41</v>
      </c>
      <c r="I48" s="16">
        <v>6.03</v>
      </c>
      <c r="J48" s="17">
        <v>7.99</v>
      </c>
    </row>
    <row r="49" spans="2:10" ht="57.75" customHeight="1" thickBot="1">
      <c r="B49" s="18"/>
      <c r="C49" s="1208" t="s">
        <v>5</v>
      </c>
      <c r="D49" s="1208"/>
      <c r="E49" s="1209"/>
      <c r="F49" s="19" t="s">
        <v>560</v>
      </c>
      <c r="G49" s="20" t="s">
        <v>561</v>
      </c>
      <c r="H49" s="20" t="s">
        <v>562</v>
      </c>
      <c r="I49" s="20" t="s">
        <v>563</v>
      </c>
      <c r="J49" s="21">
        <v>5.97</v>
      </c>
    </row>
    <row r="50" spans="2:10"/>
  </sheetData>
  <sheetProtection algorithmName="SHA-512" hashValue="zpKxgS+pYBE7lvOJ0x0Ycb7Ak0iTgaUp1BzfBLkpkBZ9yQvZInwTlDdDCCTaQAXnQNT7OTVyPrM3imYwsjFNJg==" saltValue="s/ve0Eegp+cTCR40Bzhd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2023-09-29T02:53:52Z</cp:lastPrinted>
  <dcterms:created xsi:type="dcterms:W3CDTF">2023-02-20T07:48:07Z</dcterms:created>
  <dcterms:modified xsi:type="dcterms:W3CDTF">2023-10-26T00:39:50Z</dcterms:modified>
  <cp:category/>
</cp:coreProperties>
</file>